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20.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18.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11.xml"/>
  <Override ContentType="application/vnd.openxmlformats-officedocument.drawing+xml" PartName="/xl/drawings/drawing20.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ègles de sélections" sheetId="1" r:id="rId4"/>
    <sheet state="visible" name="Notes classements" sheetId="2" r:id="rId5"/>
    <sheet state="visible" name="SH_M13" sheetId="3" r:id="rId6"/>
    <sheet state="visible" name="SH_M15" sheetId="4" r:id="rId7"/>
    <sheet state="visible" name="SH_M17" sheetId="5" r:id="rId8"/>
    <sheet state="visible" name="SH_M20" sheetId="6" r:id="rId9"/>
    <sheet state="visible" name="SH_SENIOR" sheetId="7" r:id="rId10"/>
    <sheet state="visible" name="SH_V1" sheetId="8" r:id="rId11"/>
    <sheet state="visible" name="SH_V2" sheetId="9" r:id="rId12"/>
    <sheet state="visible" name="SH_V3" sheetId="10" r:id="rId13"/>
    <sheet state="visible" name="SH_V4" sheetId="11" r:id="rId14"/>
    <sheet state="visible" name="SD_M13" sheetId="12" r:id="rId15"/>
    <sheet state="visible" name="SD_M15" sheetId="13" r:id="rId16"/>
    <sheet state="visible" name="SD_M17" sheetId="14" r:id="rId17"/>
    <sheet state="visible" name="SD_M20" sheetId="15" r:id="rId18"/>
    <sheet state="visible" name="SD_SENIOR" sheetId="16" r:id="rId19"/>
    <sheet state="visible" name="SD_V1" sheetId="17" r:id="rId20"/>
    <sheet state="visible" name="SD_V2" sheetId="18" r:id="rId21"/>
    <sheet state="visible" name="SD_V3" sheetId="19" r:id="rId22"/>
    <sheet state="visible" name="SD_V4" sheetId="20" r:id="rId23"/>
  </sheets>
  <definedNames/>
  <calcPr/>
  <extLst>
    <ext uri="GoogleSheetsCustomDataVersion2">
      <go:sheetsCustomData xmlns:go="http://customooxmlschemas.google.com/" r:id="rId24" roundtripDataChecksum="DuTklkfc2RZpzknDjUsYF8h/SawUk4AACawatEGRd6c="/>
    </ext>
  </extLst>
</workbook>
</file>

<file path=xl/sharedStrings.xml><?xml version="1.0" encoding="utf-8"?>
<sst xmlns="http://schemas.openxmlformats.org/spreadsheetml/2006/main" count="1379" uniqueCount="424">
  <si>
    <t>REGLES DE SELECTION AUX CHAMPIONNATS DE FRANCE SABRE 2025/2026</t>
  </si>
  <si>
    <t>Vétérans</t>
  </si>
  <si>
    <r>
      <rPr>
        <rFont val="Calibri"/>
        <color rgb="FF0000FF"/>
        <sz val="11.0"/>
        <u/>
      </rPr>
      <t xml:space="preserve">Critère de participation = </t>
    </r>
    <r>
      <rPr>
        <rFont val="Calibri"/>
        <b/>
        <color rgb="FF0000FF"/>
        <sz val="11.0"/>
        <u/>
      </rPr>
      <t>OPEN</t>
    </r>
  </si>
  <si>
    <t>Seniors</t>
  </si>
  <si>
    <r>
      <rPr>
        <rFont val="Calibri"/>
        <color rgb="FF0000FF"/>
        <sz val="11.0"/>
        <u/>
      </rPr>
      <t>Sélection CF N1</t>
    </r>
    <r>
      <rPr>
        <rFont val="Calibri"/>
        <b/>
        <color rgb="FF0000FF"/>
        <sz val="11.0"/>
        <u/>
      </rPr>
      <t xml:space="preserve"> = Les 32 premiers tireurs sélectionnables en équipe de France du classement national actualisé à la date des sélections (cf.article 10.2)</t>
    </r>
  </si>
  <si>
    <r>
      <rPr>
        <rFont val="Calibri"/>
        <color rgb="FF0000FF"/>
        <sz val="11.0"/>
        <u/>
      </rPr>
      <t>Sélection CF N2</t>
    </r>
    <r>
      <rPr>
        <rFont val="Calibri"/>
        <b/>
        <color rgb="FF0000FF"/>
        <sz val="11.0"/>
        <u/>
      </rPr>
      <t xml:space="preserve"> = Epreuve open sous reserve d'avoir participé à 1 épreuve nationale minimum</t>
    </r>
  </si>
  <si>
    <t>M23</t>
  </si>
  <si>
    <r>
      <rPr>
        <rFont val="Calibri"/>
        <color rgb="FF0000FF"/>
        <sz val="11.0"/>
        <u/>
      </rPr>
      <t xml:space="preserve">Sélection CF = </t>
    </r>
    <r>
      <rPr>
        <rFont val="Calibri"/>
        <b/>
        <color rgb="FF0000FF"/>
        <sz val="11.0"/>
        <u/>
      </rPr>
      <t>Les 28 premiers tireurs de la catégorie au classement senior, actualisé à la date des sélections (cf.
article 10.2)</t>
    </r>
  </si>
  <si>
    <t>M20</t>
  </si>
  <si>
    <r>
      <rPr>
        <rFont val="Calibri"/>
        <color rgb="FF0000FF"/>
        <sz val="11.0"/>
        <u/>
      </rPr>
      <t>Sélection CF N1</t>
    </r>
    <r>
      <rPr>
        <rFont val="Calibri"/>
        <b/>
        <color rgb="FF0000FF"/>
        <sz val="11.0"/>
        <u/>
      </rPr>
      <t xml:space="preserve"> = Les 32 premiers tireurs sélectionnables en équipe de France du classement national actualisé  à la date des sélections (cf.article 10.2)</t>
    </r>
  </si>
  <si>
    <r>
      <rPr>
        <rFont val="Calibri"/>
        <color rgb="FF0000FF"/>
        <sz val="11.0"/>
        <u/>
      </rPr>
      <t>Sélection CF N2</t>
    </r>
    <r>
      <rPr>
        <rFont val="Calibri"/>
        <b/>
        <color rgb="FF0000FF"/>
        <sz val="11.0"/>
        <u/>
      </rPr>
      <t xml:space="preserve"> = Epreuve open sous reserve d'avoir participé à 1 épreuve nationale minimum</t>
    </r>
  </si>
  <si>
    <t>M17</t>
  </si>
  <si>
    <r>
      <rPr>
        <rFont val="Calibri"/>
        <color rgb="FF0000FF"/>
        <sz val="11.0"/>
        <u/>
      </rPr>
      <t>Sélection CF N1</t>
    </r>
    <r>
      <rPr>
        <rFont val="Calibri"/>
        <b/>
        <color rgb="FF0000FF"/>
        <sz val="11.0"/>
        <u/>
      </rPr>
      <t xml:space="preserve"> = Les 32 premiers tireurs sélectionnables en équipe de France du classement national actualisé  à la date des sélections (cf.article 10.2)</t>
    </r>
  </si>
  <si>
    <r>
      <rPr>
        <rFont val="Calibri"/>
        <color rgb="FF0000FF"/>
        <sz val="11.0"/>
        <u/>
      </rPr>
      <t>Sélection CF N2</t>
    </r>
    <r>
      <rPr>
        <rFont val="Calibri"/>
        <b/>
        <color rgb="FF0000FF"/>
        <sz val="11.0"/>
        <u/>
      </rPr>
      <t xml:space="preserve"> = Epreuve open sous reserve d'avoir participé à 1 épreuve nationale minimum</t>
    </r>
  </si>
  <si>
    <t>M15</t>
  </si>
  <si>
    <t>Quota Ligue pour l'épreuve de zone H2036 : Dame = Open - Homme selon quota en se référent au classement régional 1 mois avant</t>
  </si>
  <si>
    <t>Quota Zone pour l'épreuve nationale H2036 : Dame = Open - Homme selon quota en se référent au classement régional après le championnat régional</t>
  </si>
  <si>
    <t>1/4 zone et 1/2 finale H2032 : Concernant les sélections soumises aux quotas, le quota correspond au nombre de place obtenu par la Ligue, en fonction du nombre de tireurs présents lors de l'épreuve régionale (1/8 H2032)</t>
  </si>
  <si>
    <t>Quota Fête des Jeunes 2036 : 40 premier(e)s du classement national + quota régional</t>
  </si>
  <si>
    <t xml:space="preserve">Critères pour l'attribution du quota : </t>
  </si>
  <si>
    <t>participation au stage de préparation à la FDJ</t>
  </si>
  <si>
    <t>Dame = les tireuses classées dans les 80 du classement FFE non sélectionnée FFE puis dans l'ordre du classement régional</t>
  </si>
  <si>
    <t>Homme = les tireurs classés dans les 100 du classement FFE non sélectionné FFE puis dans l'ordre du classement régional</t>
  </si>
  <si>
    <t>FDJ Equipe: Les 3 premiers tireurs du classement national actualisé + 1 tireur au choix de la commission.</t>
  </si>
  <si>
    <t xml:space="preserve">Nota bene : les capitaines des équipes SH et SD sont nommés en fonction des tireurs présents dans l'équipe. Le club ayant le plus de tireurs dans une équipe nomme l'enseignant qui sera capitaine. En cas de répartition égale, la commission nomme le capitaine. </t>
  </si>
  <si>
    <t>M13</t>
  </si>
  <si>
    <t xml:space="preserve">Challenge de France :  Epreuve individuelle et par équipe open </t>
  </si>
  <si>
    <t>M11  H et D</t>
  </si>
  <si>
    <t>PAS DE CLASSEMENTS REGIONAUX = RECENSSEMENT REGIONAL : FETE REGIONALE DES JEUNES SANS QUOTAS</t>
  </si>
  <si>
    <t>M9 H et D</t>
  </si>
  <si>
    <t>REMARQUES</t>
  </si>
  <si>
    <t>si une épreuve prévue dans les critères de classement ne se déroule pas à la date prévue 
initialement elle sera néanmoins prise en compte.</t>
  </si>
  <si>
    <t>si une épreuve prévue dans les critères de classement est annulée elle est de facto supprimée des critères</t>
  </si>
  <si>
    <t>COMPETITIONS PRISES EN COMPTE
 POUR LE CLASSEMENT REGIONAL SABRE 2025/2026</t>
  </si>
  <si>
    <t>Catégorie</t>
  </si>
  <si>
    <t>Lieu</t>
  </si>
  <si>
    <t>Nature</t>
  </si>
  <si>
    <t>Date</t>
  </si>
  <si>
    <t>M9</t>
  </si>
  <si>
    <t>Orléans</t>
  </si>
  <si>
    <t>Plateau Sportif 1</t>
  </si>
  <si>
    <t>pas de 
classements</t>
  </si>
  <si>
    <t>Bourges Escrimes</t>
  </si>
  <si>
    <t>Plateau Sportif 2</t>
  </si>
  <si>
    <t>St Jean de la Ruelle</t>
  </si>
  <si>
    <t>Plateau Sportif 3</t>
  </si>
  <si>
    <t>St Denis de l'Hôtel</t>
  </si>
  <si>
    <t>Fête Régionale des Jeunes</t>
  </si>
  <si>
    <t>classements</t>
  </si>
  <si>
    <t>M11</t>
  </si>
  <si>
    <t>Circuit Régional 1</t>
  </si>
  <si>
    <t>Classement sur les 4 meilleures compétitions</t>
  </si>
  <si>
    <t>Angers</t>
  </si>
  <si>
    <t>ZONE</t>
  </si>
  <si>
    <t>Championnat Régional</t>
  </si>
  <si>
    <t>Joué-Les-Tours</t>
  </si>
  <si>
    <t>CHALLENGE DE France</t>
  </si>
  <si>
    <t>Classement sur les 4 meilleures compétitions dont H2036</t>
  </si>
  <si>
    <t>1/8 H2036</t>
  </si>
  <si>
    <t>Circuit Régional 2</t>
  </si>
  <si>
    <t>Vannes</t>
  </si>
  <si>
    <t>1/4 H2036</t>
  </si>
  <si>
    <t>Le Mans</t>
  </si>
  <si>
    <t>Challenge de zone</t>
  </si>
  <si>
    <t>Géménos</t>
  </si>
  <si>
    <t>1/2 FINALE H2036</t>
  </si>
  <si>
    <t>Paris ?</t>
  </si>
  <si>
    <t>FDJ H2036</t>
  </si>
  <si>
    <t>Classement sur les 5 meilleures compétitions (dont au moins 2 Reg ou Zone)</t>
  </si>
  <si>
    <t>Charleville Mézière</t>
  </si>
  <si>
    <t>EN 1</t>
  </si>
  <si>
    <t>Maison Alfort</t>
  </si>
  <si>
    <t>EN 2</t>
  </si>
  <si>
    <t>Dinan</t>
  </si>
  <si>
    <t>Circuit Régional 3</t>
  </si>
  <si>
    <t>Strasbourg</t>
  </si>
  <si>
    <t>EN 3</t>
  </si>
  <si>
    <t>Tarbes</t>
  </si>
  <si>
    <t>EN 4 (+ équipe)</t>
  </si>
  <si>
    <t>CHPT DE France</t>
  </si>
  <si>
    <t>Brest</t>
  </si>
  <si>
    <t>Montargis</t>
  </si>
  <si>
    <t>EN 3 (+ équipe)</t>
  </si>
  <si>
    <t>Fâches Thumesnil</t>
  </si>
  <si>
    <t>Classement sur les 6 meilleures compétitions (dont au moins 2 Reg ou Zone)</t>
  </si>
  <si>
    <t>Paris</t>
  </si>
  <si>
    <t>CHPT DE France N1 Senior</t>
  </si>
  <si>
    <t>Ligue PDL</t>
  </si>
  <si>
    <t>Roubaix</t>
  </si>
  <si>
    <t xml:space="preserve">EN 4 </t>
  </si>
  <si>
    <t>Biarritz</t>
  </si>
  <si>
    <t>EN 5</t>
  </si>
  <si>
    <t>Soissons</t>
  </si>
  <si>
    <t>CHPT DE France M23</t>
  </si>
  <si>
    <t>CHPT DE France N2</t>
  </si>
  <si>
    <t>Hérouville</t>
  </si>
  <si>
    <t>Lyon</t>
  </si>
  <si>
    <t>Dijon</t>
  </si>
  <si>
    <t>EN 4</t>
  </si>
  <si>
    <t>L'Aigle</t>
  </si>
  <si>
    <t>EN 5 (+ équipe)</t>
  </si>
  <si>
    <t>NB</t>
  </si>
  <si>
    <t>Si une épreuve prévue dans les critères de classement est annulée elle est de facto supprimée des critères.</t>
  </si>
  <si>
    <t>Si une épreuve prévue dans les critères de classement ne se déroule pas à la date prévue 
initialement elle sera néanmoins prise en compte.</t>
  </si>
  <si>
    <t>ORLEANS</t>
  </si>
  <si>
    <t>ANGERS</t>
  </si>
  <si>
    <t>BOURGES</t>
  </si>
  <si>
    <t>ST JEAN RUEL</t>
  </si>
  <si>
    <t>ST DENIS HOTEL</t>
  </si>
  <si>
    <t>JOUE</t>
  </si>
  <si>
    <t>TOTAL</t>
  </si>
  <si>
    <t>Classement selectif CF sur les 4 meilleures compétitions</t>
  </si>
  <si>
    <t>SABRE MASCULIN</t>
  </si>
  <si>
    <t>M 13</t>
  </si>
  <si>
    <t>Bloc 1</t>
  </si>
  <si>
    <t>Zone</t>
  </si>
  <si>
    <t>Bloc 2</t>
  </si>
  <si>
    <t>Bloc 3</t>
  </si>
  <si>
    <t>Chp Reg</t>
  </si>
  <si>
    <t>Chp France</t>
  </si>
  <si>
    <t>SAISON 2025-2026</t>
  </si>
  <si>
    <t xml:space="preserve">Date : </t>
  </si>
  <si>
    <t>29/11/2025</t>
  </si>
  <si>
    <t>10/01/2026</t>
  </si>
  <si>
    <t>31/01/2026</t>
  </si>
  <si>
    <t>20/06/2026</t>
  </si>
  <si>
    <t xml:space="preserve">Coefficient de force : </t>
  </si>
  <si>
    <t xml:space="preserve">Nombre de tireurs : </t>
  </si>
  <si>
    <t>JOSSE-TAVERNIER Marcel</t>
  </si>
  <si>
    <t>GOURRIER MARZOLF Arsène</t>
  </si>
  <si>
    <t>ST JEAN</t>
  </si>
  <si>
    <t>LONGEVILLE Théodore</t>
  </si>
  <si>
    <t>GIRAUD Martin</t>
  </si>
  <si>
    <t>DEGREGNY Marius</t>
  </si>
  <si>
    <t>MOLIO Nolan</t>
  </si>
  <si>
    <t>PODIN Ethan</t>
  </si>
  <si>
    <t>PUSSEMIER Augustin</t>
  </si>
  <si>
    <t>VILLEMONT Pacôme</t>
  </si>
  <si>
    <t>ASB</t>
  </si>
  <si>
    <t>PLAVOSIN Patrick</t>
  </si>
  <si>
    <t>REKLAOUI Louèye</t>
  </si>
  <si>
    <t>PESSAUD Roman</t>
  </si>
  <si>
    <t>DOISNE Marius</t>
  </si>
  <si>
    <t>FOUCHET Marin</t>
  </si>
  <si>
    <t>MANON Silas</t>
  </si>
  <si>
    <t>MONTARGIS</t>
  </si>
  <si>
    <t>DA FONTE ARAVENA Joachim</t>
  </si>
  <si>
    <t>FAUCHART Louis</t>
  </si>
  <si>
    <t>CHANTURIDZE Andria</t>
  </si>
  <si>
    <t>BELLOUTI Ilyes</t>
  </si>
  <si>
    <t>BONNEVILLE Etienne</t>
  </si>
  <si>
    <t>JEVEAU Emrys</t>
  </si>
  <si>
    <t>CAREIL Eldin</t>
  </si>
  <si>
    <t>VAN BEEK Raphaël</t>
  </si>
  <si>
    <t>VERDICCHIO MORGUET Hugo-Alexandre</t>
  </si>
  <si>
    <t>NAIMI Abdallah</t>
  </si>
  <si>
    <t>QUITTANSON Marc Antoine</t>
  </si>
  <si>
    <t>KOUFEDJI Maël</t>
  </si>
  <si>
    <t xml:space="preserve">MONTARGIS </t>
  </si>
  <si>
    <t>POUPART Daryl</t>
  </si>
  <si>
    <t>ST DENIS</t>
  </si>
  <si>
    <t>CARRE DESPEYROUX Camille</t>
  </si>
  <si>
    <t>DUMEZ GRAVE Robinson</t>
  </si>
  <si>
    <t>DOS SANTOS Rafael</t>
  </si>
  <si>
    <t>KETTERLE Louis</t>
  </si>
  <si>
    <t xml:space="preserve">si une épreuve prévue dans les critères de classement ne se deroule pas à la date prévue initialement, elle sera néanmoins prise en compte. 
Si une épreuve prévvue dans les critères de classement est annulée, elle est de facto supprimée des critères. </t>
  </si>
  <si>
    <t>VANNES</t>
  </si>
  <si>
    <t>GEMENOS</t>
  </si>
  <si>
    <t>LE MANS</t>
  </si>
  <si>
    <t>FDJ - PARIS</t>
  </si>
  <si>
    <t>Classement selectif CF sur les 4 meilleures compétitions dont H2036</t>
  </si>
  <si>
    <t>M 15</t>
  </si>
  <si>
    <t>1/8 H2032</t>
  </si>
  <si>
    <t>1/4 H2032</t>
  </si>
  <si>
    <t>1/2 H2032</t>
  </si>
  <si>
    <t>CR 1</t>
  </si>
  <si>
    <t>CR 2</t>
  </si>
  <si>
    <t>01/02/2026</t>
  </si>
  <si>
    <t>13/06/2026</t>
  </si>
  <si>
    <t>Clas. Nat</t>
  </si>
  <si>
    <t>ATHENOUR Raphaël</t>
  </si>
  <si>
    <t>ROBBE-MARTINEZ Ernest</t>
  </si>
  <si>
    <t>NAZON Samuel</t>
  </si>
  <si>
    <t>LOOSE Aubin</t>
  </si>
  <si>
    <t>BARRONNIER-REAL Lucas</t>
  </si>
  <si>
    <t>FOUCHEZ Simon</t>
  </si>
  <si>
    <t>LEON Antoine</t>
  </si>
  <si>
    <t>BUREAU Arthur</t>
  </si>
  <si>
    <t>SERRA Olivier</t>
  </si>
  <si>
    <t>LAURENTIN Côme</t>
  </si>
  <si>
    <t>DA SILVA Leandro</t>
  </si>
  <si>
    <t>HAMOUDI Nolan</t>
  </si>
  <si>
    <t>RICHARD Alexis</t>
  </si>
  <si>
    <t>DESPREZ Nathaël</t>
  </si>
  <si>
    <t>LE BRAS Léo</t>
  </si>
  <si>
    <t>FAZILLEAU Thomas</t>
  </si>
  <si>
    <t>LECOMTE Raphaël</t>
  </si>
  <si>
    <t>VASSORT Sacha</t>
  </si>
  <si>
    <t>COULON Maël</t>
  </si>
  <si>
    <t>ROJAS-BELLESORT Victor</t>
  </si>
  <si>
    <t>GOBET Louis</t>
  </si>
  <si>
    <t>GUICHARD Armand</t>
  </si>
  <si>
    <t>BALTIMORE VIRALDE Jahnael</t>
  </si>
  <si>
    <t>DIDELOT Léonard</t>
  </si>
  <si>
    <t>FREBOURG NOUGIER Paul</t>
  </si>
  <si>
    <t>CHARLEVILLE</t>
  </si>
  <si>
    <t>MAISONS-ALFORT</t>
  </si>
  <si>
    <t>STRASBOURG</t>
  </si>
  <si>
    <t>TARBES</t>
  </si>
  <si>
    <t>DINAN</t>
  </si>
  <si>
    <t>Classement selectif CF sur les 5 meilleures compétitions (dont au moins 2 Reg ou Zone)</t>
  </si>
  <si>
    <t>M 17</t>
  </si>
  <si>
    <t>EN1</t>
  </si>
  <si>
    <t>EN2</t>
  </si>
  <si>
    <t>EN3</t>
  </si>
  <si>
    <t>EN4</t>
  </si>
  <si>
    <t>CR1</t>
  </si>
  <si>
    <t>CR2</t>
  </si>
  <si>
    <t>CR3</t>
  </si>
  <si>
    <t>30/05/2026</t>
  </si>
  <si>
    <t>BARTOLOME Matisse</t>
  </si>
  <si>
    <t>THOMAS Noah</t>
  </si>
  <si>
    <t>BOUJRAD-BENAUD Gaël</t>
  </si>
  <si>
    <t>DUBOEUF Tristan</t>
  </si>
  <si>
    <t>BUTEL PLIQUE Julian</t>
  </si>
  <si>
    <t>FLAMENT Alexandre</t>
  </si>
  <si>
    <t>LONGEVILLE Célestin</t>
  </si>
  <si>
    <t>NERAULT Noé</t>
  </si>
  <si>
    <t>JOSSE-TAVERNIER Augustin</t>
  </si>
  <si>
    <t>BEUCHEY Siméon</t>
  </si>
  <si>
    <t>NACHBAUR Malo</t>
  </si>
  <si>
    <t>MEREL Augustin</t>
  </si>
  <si>
    <t>BRUNEAU Séverin</t>
  </si>
  <si>
    <t>HUET-HENAULT Jules</t>
  </si>
  <si>
    <t>DOOLEY Joshua</t>
  </si>
  <si>
    <t>PERNES Pierre-Emmanuel</t>
  </si>
  <si>
    <t>BOLO LUMBROSO Andrea</t>
  </si>
  <si>
    <t>CRAGNOLINI Moeava</t>
  </si>
  <si>
    <t>PENISSON Jules</t>
  </si>
  <si>
    <t>MONTS</t>
  </si>
  <si>
    <t>PERRICHON-AGIER Clovis</t>
  </si>
  <si>
    <t>BREST</t>
  </si>
  <si>
    <t>FASCHE-THUMESNIL</t>
  </si>
  <si>
    <t>M 20</t>
  </si>
  <si>
    <t>30/11/2025</t>
  </si>
  <si>
    <t>11/01/2026</t>
  </si>
  <si>
    <t>16/05/2026</t>
  </si>
  <si>
    <t>HOSPITAL Baptiste</t>
  </si>
  <si>
    <t>THOMAS Léo</t>
  </si>
  <si>
    <t>BAYSAL Remy</t>
  </si>
  <si>
    <t>FRABOULET Roman</t>
  </si>
  <si>
    <t>BILLOD Thomas</t>
  </si>
  <si>
    <t>GARRIGUE Louis</t>
  </si>
  <si>
    <t>GANASCIA-LIN Guillaume</t>
  </si>
  <si>
    <t>IKEROUTENE Amaury</t>
  </si>
  <si>
    <t>MARTY-FROISSART Léo</t>
  </si>
  <si>
    <t>COULON Hugo</t>
  </si>
  <si>
    <t>LOISEAU Anthony</t>
  </si>
  <si>
    <t>ROLLET Andréas</t>
  </si>
  <si>
    <t>ANTOINE-PAISANT Gabriel</t>
  </si>
  <si>
    <t>DESPLANCHES Hector</t>
  </si>
  <si>
    <t>LE DU Kian</t>
  </si>
  <si>
    <t>ROUBAIX</t>
  </si>
  <si>
    <t>BIARRITZ</t>
  </si>
  <si>
    <t>ST HILAIRE DE RETZ</t>
  </si>
  <si>
    <t>Classement selectif CF sur les 6 meilleures compétitions (dont au moins 2 Reg ou Zone)</t>
  </si>
  <si>
    <t>SENIOR</t>
  </si>
  <si>
    <t>EN5</t>
  </si>
  <si>
    <t>7/03/2026</t>
  </si>
  <si>
    <t>11/04/2026</t>
  </si>
  <si>
    <t>6/06/2026</t>
  </si>
  <si>
    <t>BISCH Jean-Hutmann</t>
  </si>
  <si>
    <t>GUILLERMIC Titouan</t>
  </si>
  <si>
    <t>HABERER Xavier</t>
  </si>
  <si>
    <t>BOUREAU Paco</t>
  </si>
  <si>
    <t>DUCERF Benjamin</t>
  </si>
  <si>
    <t>CUSTINE Jeremy</t>
  </si>
  <si>
    <t>GARRIGUE Rémi</t>
  </si>
  <si>
    <t>HOSPITAL Aurélien</t>
  </si>
  <si>
    <t>GIRAULT Evann</t>
  </si>
  <si>
    <t>KAS Geza</t>
  </si>
  <si>
    <t>GIEN</t>
  </si>
  <si>
    <t>ROBERT Nicolas</t>
  </si>
  <si>
    <t>DIAS Enzo</t>
  </si>
  <si>
    <t>DELACROIX Etienne</t>
  </si>
  <si>
    <t>ROUSSELOT Tom</t>
  </si>
  <si>
    <t>HURDUBAI Paul Bogdan</t>
  </si>
  <si>
    <t>NOUAT Baptiste</t>
  </si>
  <si>
    <t>BOUJRAD BENAUD Gaël</t>
  </si>
  <si>
    <t>NEVEU Nicolas</t>
  </si>
  <si>
    <t>DUBOEUF Tristant</t>
  </si>
  <si>
    <t>BERNARD-COQUARD Arthur</t>
  </si>
  <si>
    <t>ROUSSEAU Quentin</t>
  </si>
  <si>
    <t>FRANCOIS Axel</t>
  </si>
  <si>
    <t>ANTOINE PAISANT Gabriel</t>
  </si>
  <si>
    <t>PELTIER Nathan</t>
  </si>
  <si>
    <t>NGUYEN Christopher</t>
  </si>
  <si>
    <t>BOUDEAU Xavier</t>
  </si>
  <si>
    <t>ANDRIETTI Maxime</t>
  </si>
  <si>
    <t>GIRAULT-MICHAUX Thybalt</t>
  </si>
  <si>
    <t>GIRAULT Laurent</t>
  </si>
  <si>
    <t>JEANSON Nathan</t>
  </si>
  <si>
    <t>TRUCHAT Clément</t>
  </si>
  <si>
    <t>BAZIR Michael</t>
  </si>
  <si>
    <t>ALLAIRE Sébastien</t>
  </si>
  <si>
    <t>LADERRIERE Alexandre</t>
  </si>
  <si>
    <t>ARMINGAUD Pierre</t>
  </si>
  <si>
    <t>CROSSON Ronan</t>
  </si>
  <si>
    <t>HEROUVILLE</t>
  </si>
  <si>
    <t>LYON</t>
  </si>
  <si>
    <t>FASCHE THUMESNIL</t>
  </si>
  <si>
    <t>DIJON</t>
  </si>
  <si>
    <t>L'AIGLE</t>
  </si>
  <si>
    <t>SAISON 2024-2025</t>
  </si>
  <si>
    <t>08/03/2026</t>
  </si>
  <si>
    <t>02/05/2026</t>
  </si>
  <si>
    <t>27/06/2026</t>
  </si>
  <si>
    <t>PERRAGUIN David</t>
  </si>
  <si>
    <t>COUDREAU Yann</t>
  </si>
  <si>
    <t>CERDA Baptiste</t>
  </si>
  <si>
    <t>CHILLOUX David</t>
  </si>
  <si>
    <t>BEAUVALLET Simon</t>
  </si>
  <si>
    <t>BEYLOT Antoine</t>
  </si>
  <si>
    <t>VELU Mickael</t>
  </si>
  <si>
    <t>CALDEIRA IDEAS Pedro</t>
  </si>
  <si>
    <t>MARIE Clément</t>
  </si>
  <si>
    <t>BELLET Cyrille</t>
  </si>
  <si>
    <t>RENAULT Olivier</t>
  </si>
  <si>
    <t>JOSSE Thibaut</t>
  </si>
  <si>
    <t>ROGER Jean Michel</t>
  </si>
  <si>
    <t>MACASSO Cyrille</t>
  </si>
  <si>
    <t>ROBINEAUX Sébastien</t>
  </si>
  <si>
    <t>GAND Arnaud</t>
  </si>
  <si>
    <t>LECOMTE Etienne</t>
  </si>
  <si>
    <t>DZIESMIAZKIEWIEZ Ivan</t>
  </si>
  <si>
    <t>DELAHAYE Jean-Marc</t>
  </si>
  <si>
    <t>PELTIER Patrick</t>
  </si>
  <si>
    <t>LAMBOLEY Alain</t>
  </si>
  <si>
    <t>Bourges</t>
  </si>
  <si>
    <t>JOLY Roger</t>
  </si>
  <si>
    <t>JEANSON Louis</t>
  </si>
  <si>
    <t>BELLET Michel</t>
  </si>
  <si>
    <t>LEGER Denis</t>
  </si>
  <si>
    <t>SABRE FEMININ</t>
  </si>
  <si>
    <t>WINANDY-PROUST Izia</t>
  </si>
  <si>
    <t>MAAYAI Maryam</t>
  </si>
  <si>
    <t>JEANMAIRE Sybille</t>
  </si>
  <si>
    <t>ZOUZI MASSIKA Orlane</t>
  </si>
  <si>
    <t>LEFEBVRE Pauline</t>
  </si>
  <si>
    <t>LEBEGUE Myla</t>
  </si>
  <si>
    <t>BRIGOLLE Léane</t>
  </si>
  <si>
    <t>DA SILVA Elena</t>
  </si>
  <si>
    <t>CUIRASSIER DUBOIS Laia</t>
  </si>
  <si>
    <t>ROUZIER Norah</t>
  </si>
  <si>
    <t>CHAUVETTE-DREFFIER Léa</t>
  </si>
  <si>
    <t>HURDUBAI Alice-Stefania</t>
  </si>
  <si>
    <t>MARTIN Margaux</t>
  </si>
  <si>
    <t>BONSENS Anastasia</t>
  </si>
  <si>
    <t>BRION Anaïs</t>
  </si>
  <si>
    <t>VALENCIA Zélie</t>
  </si>
  <si>
    <t>BILLAY-NUNEZ Emilie</t>
  </si>
  <si>
    <t>JASSERAND Lidia</t>
  </si>
  <si>
    <t>CHAVENON Anna</t>
  </si>
  <si>
    <t>HENON Emma</t>
  </si>
  <si>
    <t>RABIER Soline</t>
  </si>
  <si>
    <t>PITROU Aïleen</t>
  </si>
  <si>
    <t>MILLET Capucine</t>
  </si>
  <si>
    <t>DINDAULT Camille</t>
  </si>
  <si>
    <t>1/8ème finale</t>
  </si>
  <si>
    <t>Open</t>
  </si>
  <si>
    <t>CAPPOEN Ismérie</t>
  </si>
  <si>
    <t>CHAUVETTE-DREFFIER Marie</t>
  </si>
  <si>
    <t>GAUGRY Alice</t>
  </si>
  <si>
    <t>COULIBALY Lalla</t>
  </si>
  <si>
    <t>IKEROUTENE Inès</t>
  </si>
  <si>
    <t>BILLAULT Tessa</t>
  </si>
  <si>
    <t>ROBINET Chloé</t>
  </si>
  <si>
    <t>L'HOPITAL Faustine</t>
  </si>
  <si>
    <t>PITROU Abygaëlle</t>
  </si>
  <si>
    <t>PROUTEAU Camille</t>
  </si>
  <si>
    <t>AZIZI Joumana</t>
  </si>
  <si>
    <t>BARREAU Olympe</t>
  </si>
  <si>
    <t>LAO Eileen</t>
  </si>
  <si>
    <t>PITHIVIERS</t>
  </si>
  <si>
    <t>MONTALS Lyla</t>
  </si>
  <si>
    <t>DECATOIRE Rose</t>
  </si>
  <si>
    <t>PAYROUX Chelsy</t>
  </si>
  <si>
    <t>KARAM Leticia</t>
  </si>
  <si>
    <t>JULIEN Loraline</t>
  </si>
  <si>
    <t>CAHUZAC Manon</t>
  </si>
  <si>
    <t>ROBINEAUX Rita</t>
  </si>
  <si>
    <t>LEBEAUME Cloé</t>
  </si>
  <si>
    <t>AUZOULT Louise</t>
  </si>
  <si>
    <t>BEN ISMAIL Kenz</t>
  </si>
  <si>
    <t>KUVAEVA Alexandra</t>
  </si>
  <si>
    <t>BESSE Gaëlle-Anne</t>
  </si>
  <si>
    <t>TEMPEZ Ines</t>
  </si>
  <si>
    <t>THILLOU Lucie</t>
  </si>
  <si>
    <t>KAS Fanny-Lou</t>
  </si>
  <si>
    <t>KOVACEVIC Emma</t>
  </si>
  <si>
    <t>GRAINE Léna Messaouda</t>
  </si>
  <si>
    <t>SABRE Féminin</t>
  </si>
  <si>
    <t>AIME Amalia</t>
  </si>
  <si>
    <t>MANGA Alejandra</t>
  </si>
  <si>
    <t>APITHY-BRUNET Manon</t>
  </si>
  <si>
    <t>BERDER Cecilia</t>
  </si>
  <si>
    <t>LUSINIER Kelly</t>
  </si>
  <si>
    <t>VIZATELLE Anastasia</t>
  </si>
  <si>
    <t>MAUCLER Clotilde</t>
  </si>
  <si>
    <t>VALIER-BRASIER Laura</t>
  </si>
  <si>
    <t>LEGROS Anne</t>
  </si>
  <si>
    <t>ROGER Anna</t>
  </si>
  <si>
    <t>DAMIANTHE Vanessa</t>
  </si>
  <si>
    <t>TOUZET Gwendoline</t>
  </si>
  <si>
    <t>DE MORAIS Jessica</t>
  </si>
  <si>
    <t>ALBERT Mélissa</t>
  </si>
  <si>
    <t>HUET-HENAULT Marie-Pierre</t>
  </si>
  <si>
    <t>SIXDENIERS Florence</t>
  </si>
  <si>
    <t>CERDA Sandrine</t>
  </si>
  <si>
    <t>LAMOTTE Claire</t>
  </si>
  <si>
    <t>REGUIGNE Patricia</t>
  </si>
  <si>
    <t>AUBAILLY Corinne</t>
  </si>
  <si>
    <t>KENNETT Dominique</t>
  </si>
  <si>
    <t>CHINON</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</si>
</sst>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m/yyyy"/>
    <numFmt numFmtId="165" formatCode="dd/mm/yy"/>
    <numFmt numFmtId="166" formatCode="d/m/yy"/>
  </numFmts>
  <fonts count="38">
    <font>
      <sz val="11.0"/>
      <color theme="1"/>
      <name val="Arial"/>
      <scheme val="minor"/>
    </font>
    <font>
      <b/>
      <sz val="20.0"/>
      <color theme="1"/>
      <name val="Calibri"/>
    </font>
    <font/>
    <font>
      <sz val="11.0"/>
      <color theme="1"/>
      <name val="Calibri"/>
    </font>
    <font>
      <sz val="11.0"/>
      <color rgb="FF000000"/>
      <name val="Calibri"/>
    </font>
    <font>
      <u/>
      <sz val="11.0"/>
      <color rgb="FF0000FF"/>
      <name val="Calibri"/>
    </font>
    <font>
      <u/>
      <sz val="11.0"/>
      <color rgb="FF0000FF"/>
      <name val="Calibri"/>
    </font>
    <font>
      <u/>
      <sz val="11.0"/>
      <color rgb="FF0000FF"/>
      <name val="Calibri"/>
    </font>
    <font>
      <sz val="11.0"/>
      <color theme="1"/>
      <name val="Arial"/>
    </font>
    <font>
      <sz val="9.0"/>
      <color theme="1"/>
      <name val="Calibri"/>
    </font>
    <font>
      <i/>
      <sz val="11.0"/>
      <color theme="1"/>
      <name val="Calibri"/>
    </font>
    <font>
      <b/>
      <i/>
      <sz val="11.0"/>
      <color rgb="FF0000FF"/>
      <name val="Calibri"/>
    </font>
    <font>
      <sz val="11.0"/>
      <color rgb="FF0000FF"/>
      <name val="Calibri"/>
    </font>
    <font>
      <b/>
      <i/>
      <sz val="11.0"/>
      <color rgb="FFFF0000"/>
      <name val="Calibri"/>
    </font>
    <font>
      <sz val="10.0"/>
      <color theme="1"/>
      <name val="Verdana"/>
    </font>
    <font>
      <b/>
      <sz val="14.0"/>
      <color rgb="FF000000"/>
      <name val="Calibri"/>
    </font>
    <font>
      <sz val="9.0"/>
      <color rgb="FF000000"/>
      <name val="Calibri"/>
    </font>
    <font>
      <b/>
      <sz val="9.0"/>
      <color rgb="FF000000"/>
      <name val="Calibri"/>
    </font>
    <font>
      <sz val="9.0"/>
      <color rgb="FF666699"/>
      <name val="Calibri"/>
    </font>
    <font>
      <sz val="9.0"/>
      <color theme="4"/>
      <name val="Calibri"/>
    </font>
    <font>
      <sz val="9.0"/>
      <color rgb="FF003366"/>
      <name val="Calibri"/>
    </font>
    <font>
      <b/>
      <i/>
      <sz val="9.0"/>
      <color rgb="FFFF0000"/>
      <name val="Calibri"/>
    </font>
    <font>
      <sz val="10.0"/>
      <color rgb="FF333399"/>
      <name val="Avenir"/>
    </font>
    <font>
      <b/>
      <sz val="10.0"/>
      <color rgb="FF333399"/>
      <name val="Avenir"/>
    </font>
    <font>
      <b/>
      <sz val="10.0"/>
      <color theme="0"/>
      <name val="Arial"/>
    </font>
    <font>
      <i/>
      <sz val="10.0"/>
      <color rgb="FF808080"/>
      <name val="Avenir"/>
    </font>
    <font>
      <b/>
      <sz val="10.0"/>
      <color theme="1"/>
      <name val="Avenir"/>
    </font>
    <font>
      <sz val="10.0"/>
      <color theme="1"/>
      <name val="Avenir"/>
    </font>
    <font>
      <b/>
      <i/>
      <sz val="10.0"/>
      <color rgb="FFFF0000"/>
      <name val="Avenir"/>
    </font>
    <font>
      <i/>
      <sz val="10.0"/>
      <color rgb="FFFF0000"/>
      <name val="Avenir"/>
    </font>
    <font>
      <sz val="12.0"/>
      <color rgb="FF000000"/>
      <name val="Arial"/>
    </font>
    <font>
      <b/>
      <i/>
      <sz val="10.0"/>
      <color rgb="FF808080"/>
      <name val="Avenir"/>
    </font>
    <font>
      <b/>
      <sz val="10.0"/>
      <color rgb="FF000000"/>
      <name val="Avenir"/>
    </font>
    <font>
      <i/>
      <sz val="10.0"/>
      <color rgb="FF999999"/>
      <name val="Avenir"/>
    </font>
    <font>
      <sz val="10.0"/>
      <color rgb="FF000090"/>
      <name val="Avenir"/>
    </font>
    <font>
      <b/>
      <i/>
      <sz val="10.0"/>
      <color rgb="FF666666"/>
      <name val="Avenir"/>
    </font>
    <font>
      <i/>
      <sz val="10.0"/>
      <color rgb="FF666666"/>
      <name val="Avenir"/>
    </font>
    <font>
      <b/>
      <i/>
      <sz val="10.0"/>
      <color rgb="FF999999"/>
      <name val="Avenir"/>
    </font>
  </fonts>
  <fills count="13">
    <fill>
      <patternFill patternType="none"/>
    </fill>
    <fill>
      <patternFill patternType="lightGray"/>
    </fill>
    <fill>
      <patternFill patternType="solid">
        <fgColor rgb="FFFFFF00"/>
        <bgColor rgb="FFFFFF00"/>
      </patternFill>
    </fill>
    <fill>
      <patternFill patternType="solid">
        <fgColor rgb="FFCFE2F3"/>
        <bgColor rgb="FFCFE2F3"/>
      </patternFill>
    </fill>
    <fill>
      <patternFill patternType="solid">
        <fgColor rgb="FFC0C0C0"/>
        <bgColor rgb="FFC0C0C0"/>
      </patternFill>
    </fill>
    <fill>
      <patternFill patternType="solid">
        <fgColor theme="0"/>
        <bgColor theme="0"/>
      </patternFill>
    </fill>
    <fill>
      <patternFill patternType="solid">
        <fgColor rgb="FFFFFFFF"/>
        <bgColor rgb="FFFFFFFF"/>
      </patternFill>
    </fill>
    <fill>
      <patternFill patternType="solid">
        <fgColor rgb="FFFF0000"/>
        <bgColor rgb="FFFF0000"/>
      </patternFill>
    </fill>
    <fill>
      <patternFill patternType="solid">
        <fgColor rgb="FF1F3864"/>
        <bgColor rgb="FF1F3864"/>
      </patternFill>
    </fill>
    <fill>
      <patternFill patternType="solid">
        <fgColor rgb="FFDEEAF6"/>
        <bgColor rgb="FFDEEAF6"/>
      </patternFill>
    </fill>
    <fill>
      <patternFill patternType="solid">
        <fgColor rgb="FFD8D8D8"/>
        <bgColor rgb="FFD8D8D8"/>
      </patternFill>
    </fill>
    <fill>
      <patternFill patternType="solid">
        <fgColor rgb="FFB4C6E7"/>
        <bgColor rgb="FFB4C6E7"/>
      </patternFill>
    </fill>
    <fill>
      <patternFill patternType="solid">
        <fgColor rgb="FFD9D9D9"/>
        <bgColor rgb="FFD9D9D9"/>
      </patternFill>
    </fill>
  </fills>
  <borders count="131">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right style="medium">
        <color rgb="FF000000"/>
      </right>
    </border>
    <border>
      <left style="medium">
        <color rgb="FF000000"/>
      </left>
    </border>
    <border>
      <right style="medium">
        <color rgb="FF000000"/>
      </right>
    </border>
    <border>
      <left style="medium">
        <color rgb="FF000000"/>
      </left>
      <right style="medium">
        <color rgb="FF000000"/>
      </right>
      <top style="medium">
        <color rgb="FF000000"/>
      </top>
      <bottom style="medium">
        <color rgb="FF000000"/>
      </bottom>
    </border>
    <border>
      <left style="medium">
        <color rgb="FF000000"/>
      </left>
      <right style="medium">
        <color rgb="FF000000"/>
      </right>
      <bottom style="medium">
        <color rgb="FF000000"/>
      </bottom>
    </border>
    <border>
      <left style="medium">
        <color rgb="FF000000"/>
      </left>
      <top/>
      <bottom/>
    </border>
    <border>
      <top/>
      <bottom/>
    </border>
    <border>
      <right style="medium">
        <color rgb="FF000000"/>
      </right>
      <top/>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rder>
    <border>
      <left style="medium">
        <color rgb="FF000000"/>
      </left>
      <right style="thin">
        <color rgb="FF000000"/>
      </right>
    </border>
    <border>
      <left style="thin">
        <color rgb="FF000000"/>
      </left>
      <right style="thin">
        <color rgb="FF000000"/>
      </right>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border>
    <border>
      <left style="thin">
        <color rgb="FF000000"/>
      </left>
      <right style="medium">
        <color rgb="FF000000"/>
      </right>
      <bottom style="thin">
        <color rgb="FF000000"/>
      </bottom>
    </border>
    <border>
      <left style="medium">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bottom style="medium">
        <color rgb="FF000000"/>
      </bottom>
    </border>
    <border>
      <left/>
      <right/>
      <top/>
      <bottom/>
    </border>
    <border>
      <left style="thin">
        <color rgb="FF000000"/>
      </left>
      <right style="medium">
        <color rgb="FF000000"/>
      </right>
      <top style="medium">
        <color rgb="FF000000"/>
      </top>
      <bottom style="thin">
        <color rgb="FF000000"/>
      </bottom>
    </border>
    <border>
      <left style="thin">
        <color rgb="FF000000"/>
      </left>
      <right style="medium">
        <color rgb="FF000000"/>
      </right>
      <top style="thin">
        <color rgb="FF000000"/>
      </top>
      <bottom/>
    </border>
    <border>
      <left style="thin">
        <color rgb="FF000000"/>
      </left>
      <right style="medium">
        <color rgb="FF000000"/>
      </right>
      <top style="thin">
        <color rgb="FF000000"/>
      </top>
      <bottom style="thin">
        <color rgb="FF000000"/>
      </bottom>
    </border>
    <border>
      <left style="thin">
        <color rgb="FF000000"/>
      </left>
      <right style="medium">
        <color rgb="FF000000"/>
      </right>
      <top style="thin">
        <color rgb="FF000000"/>
      </top>
      <bottom style="medium">
        <color rgb="FF000000"/>
      </bottom>
    </border>
    <border>
      <left style="thin">
        <color rgb="FF000000"/>
      </left>
      <right/>
      <top style="medium">
        <color rgb="FF000000"/>
      </top>
      <bottom style="thin">
        <color rgb="FF000000"/>
      </bottom>
    </border>
    <border>
      <left style="thin">
        <color rgb="FF000000"/>
      </left>
      <top style="thin">
        <color rgb="FF000000"/>
      </top>
    </border>
    <border>
      <left style="thin">
        <color rgb="FF000000"/>
      </left>
      <right style="thin">
        <color rgb="FF000000"/>
      </right>
      <top style="thin">
        <color rgb="FF000000"/>
      </top>
    </border>
    <border>
      <left style="thin">
        <color rgb="FF000000"/>
      </left>
      <top style="thin">
        <color rgb="FF000000"/>
      </top>
      <bottom style="thin">
        <color rgb="FF000000"/>
      </bottom>
    </border>
    <border>
      <left style="thin">
        <color rgb="FF000000"/>
      </left>
      <right style="thin">
        <color rgb="FF000000"/>
      </right>
      <top style="thin">
        <color rgb="FF000000"/>
      </top>
      <bottom/>
    </border>
    <border>
      <left style="thin">
        <color rgb="FF000000"/>
      </left>
      <top style="thin">
        <color rgb="FF000000"/>
      </top>
      <bottom style="medium">
        <color rgb="FF000000"/>
      </bottom>
    </border>
    <border>
      <left style="thin">
        <color rgb="FF000000"/>
      </left>
      <right style="thin">
        <color rgb="FF000000"/>
      </right>
      <top/>
      <bottom/>
    </border>
    <border>
      <left style="thin">
        <color rgb="FF000000"/>
      </left>
      <right style="thin">
        <color rgb="FF000000"/>
      </right>
      <bottom style="medium">
        <color rgb="FF000000"/>
      </bottom>
    </border>
    <border>
      <left style="thin">
        <color rgb="FF000000"/>
      </left>
      <right style="medium">
        <color rgb="FF000000"/>
      </right>
      <top/>
      <bottom/>
    </border>
    <border>
      <left style="thin">
        <color rgb="FF000000"/>
      </left>
      <right style="thin">
        <color rgb="FF000000"/>
      </right>
    </border>
    <border>
      <left style="thin">
        <color rgb="FF000000"/>
      </left>
      <right style="thin">
        <color rgb="FF000000"/>
      </right>
      <top/>
      <bottom style="medium">
        <color rgb="FF000000"/>
      </bottom>
    </border>
    <border>
      <left style="thin">
        <color rgb="FF000000"/>
      </left>
      <right style="medium">
        <color rgb="FF000000"/>
      </right>
      <top/>
      <bottom style="medium">
        <color rgb="FF000000"/>
      </bottom>
    </border>
    <border>
      <left style="double">
        <color rgb="FF000090"/>
      </left>
    </border>
    <border>
      <right style="double">
        <color rgb="FF000090"/>
      </right>
    </border>
    <border>
      <left/>
      <top/>
    </border>
    <border>
      <right style="double">
        <color rgb="FF000090"/>
      </right>
      <top/>
    </border>
    <border>
      <left/>
    </border>
    <border>
      <left style="thin">
        <color rgb="FF333399"/>
      </left>
      <right style="thin">
        <color rgb="FF333399"/>
      </right>
      <top style="thin">
        <color rgb="FF333399"/>
      </top>
    </border>
    <border>
      <left style="thin">
        <color rgb="FF333399"/>
      </left>
      <right style="thin">
        <color rgb="FF333399"/>
      </right>
    </border>
    <border>
      <left/>
      <top/>
      <bottom/>
    </border>
    <border>
      <right style="double">
        <color rgb="FF000090"/>
      </right>
      <top/>
      <bottom/>
    </border>
    <border>
      <left style="double">
        <color rgb="FF000090"/>
      </left>
      <top style="thin">
        <color rgb="FF000090"/>
      </top>
      <bottom style="thin">
        <color rgb="FF000090"/>
      </bottom>
    </border>
    <border>
      <right style="thin">
        <color rgb="FF000090"/>
      </right>
      <top style="thin">
        <color rgb="FF000090"/>
      </top>
      <bottom style="thin">
        <color rgb="FF000090"/>
      </bottom>
    </border>
    <border>
      <left style="thin">
        <color rgb="FF000090"/>
      </left>
      <top style="thin">
        <color rgb="FF000090"/>
      </top>
      <bottom style="thin">
        <color rgb="FF000090"/>
      </bottom>
    </border>
    <border>
      <left style="thin">
        <color rgb="FF333399"/>
      </left>
      <right style="thin">
        <color rgb="FF333399"/>
      </right>
      <bottom style="thin">
        <color rgb="FF333399"/>
      </bottom>
    </border>
    <border>
      <bottom style="double">
        <color rgb="FF333399"/>
      </bottom>
    </border>
    <border>
      <left style="double">
        <color rgb="FF000090"/>
      </left>
      <top style="thin">
        <color rgb="FF000090"/>
      </top>
    </border>
    <border>
      <right style="thin">
        <color rgb="FF000090"/>
      </right>
      <top style="thin">
        <color rgb="FF000090"/>
      </top>
    </border>
    <border>
      <left style="thin">
        <color rgb="FF000090"/>
      </left>
      <top style="thin">
        <color rgb="FF000090"/>
      </top>
    </border>
    <border>
      <left style="thin">
        <color rgb="FF000090"/>
      </left>
      <top style="thin">
        <color rgb="FF000090"/>
      </top>
      <bottom style="double">
        <color rgb="FF333399"/>
      </bottom>
    </border>
    <border>
      <right style="thin">
        <color rgb="FF000090"/>
      </right>
      <top style="thin">
        <color rgb="FF000090"/>
      </top>
      <bottom style="double">
        <color rgb="FF333399"/>
      </bottom>
    </border>
    <border>
      <right style="double">
        <color rgb="FF000090"/>
      </right>
      <bottom style="double">
        <color rgb="FF333399"/>
      </bottom>
    </border>
    <border>
      <left style="double">
        <color rgb="FF333399"/>
      </left>
      <right/>
      <top style="double">
        <color rgb="FF333399"/>
      </top>
      <bottom style="thin">
        <color rgb="FF333399"/>
      </bottom>
    </border>
    <border>
      <left/>
      <right/>
      <top style="double">
        <color rgb="FF333399"/>
      </top>
      <bottom style="thin">
        <color rgb="FF333399"/>
      </bottom>
    </border>
    <border>
      <left/>
      <right style="double">
        <color rgb="FF333399"/>
      </right>
      <top style="double">
        <color rgb="FF333399"/>
      </top>
      <bottom style="thin">
        <color rgb="FF333399"/>
      </bottom>
    </border>
    <border>
      <left style="double">
        <color rgb="FF333399"/>
      </left>
      <right/>
      <top style="double">
        <color rgb="FF000090"/>
      </top>
      <bottom style="thin">
        <color rgb="FF333399"/>
      </bottom>
    </border>
    <border>
      <right style="thin">
        <color rgb="FF333399"/>
      </right>
      <top style="double">
        <color rgb="FF000090"/>
      </top>
      <bottom style="thin">
        <color rgb="FF333399"/>
      </bottom>
    </border>
    <border>
      <left style="thin">
        <color rgb="FF333399"/>
      </left>
      <right/>
      <top style="double">
        <color rgb="FF000090"/>
      </top>
      <bottom style="thin">
        <color rgb="FF333399"/>
      </bottom>
    </border>
    <border>
      <left/>
      <right style="thin">
        <color rgb="FF333399"/>
      </right>
      <top style="double">
        <color rgb="FF000090"/>
      </top>
      <bottom style="thin">
        <color rgb="FF333399"/>
      </bottom>
    </border>
    <border>
      <left/>
      <right/>
      <top style="double">
        <color rgb="FF000090"/>
      </top>
      <bottom style="thin">
        <color rgb="FF333399"/>
      </bottom>
    </border>
    <border>
      <left/>
      <right/>
      <top/>
      <bottom style="thin">
        <color rgb="FF333399"/>
      </bottom>
    </border>
    <border>
      <left/>
      <right style="thin">
        <color rgb="FF333399"/>
      </right>
      <top/>
      <bottom style="thin">
        <color rgb="FF333399"/>
      </bottom>
    </border>
    <border>
      <left/>
      <right style="thin">
        <color rgb="FF333399"/>
      </right>
      <top style="thin">
        <color rgb="FF333399"/>
      </top>
      <bottom style="thin">
        <color rgb="FF333399"/>
      </bottom>
    </border>
    <border>
      <left style="double">
        <color rgb="FF333399"/>
      </left>
      <right style="double">
        <color rgb="FF333399"/>
      </right>
      <top style="double">
        <color rgb="FF000090"/>
      </top>
      <bottom style="thin">
        <color rgb="FF333399"/>
      </bottom>
    </border>
    <border>
      <left style="double">
        <color rgb="FF333399"/>
      </left>
      <right/>
      <top style="thin">
        <color rgb="FF333399"/>
      </top>
      <bottom style="thin">
        <color rgb="FF333399"/>
      </bottom>
    </border>
    <border>
      <left/>
      <right/>
      <top style="thin">
        <color rgb="FF333399"/>
      </top>
      <bottom style="thin">
        <color rgb="FF333399"/>
      </bottom>
    </border>
    <border>
      <left/>
      <right style="double">
        <color rgb="FF333399"/>
      </right>
      <top style="thin">
        <color rgb="FF333399"/>
      </top>
      <bottom style="thin">
        <color rgb="FF333399"/>
      </bottom>
    </border>
    <border>
      <right style="thin">
        <color rgb="FF333399"/>
      </right>
      <top style="thin">
        <color rgb="FF333399"/>
      </top>
      <bottom style="thin">
        <color rgb="FF333399"/>
      </bottom>
    </border>
    <border>
      <left style="thin">
        <color rgb="FF333399"/>
      </left>
      <right/>
      <top style="thin">
        <color rgb="FF333399"/>
      </top>
      <bottom style="thin">
        <color rgb="FF333399"/>
      </bottom>
    </border>
    <border>
      <left style="double">
        <color rgb="FF333399"/>
      </left>
      <right style="double">
        <color rgb="FF333399"/>
      </right>
      <top style="thin">
        <color rgb="FF333399"/>
      </top>
      <bottom style="thin">
        <color rgb="FF333399"/>
      </bottom>
    </border>
    <border>
      <left style="double">
        <color rgb="FF333399"/>
      </left>
      <top style="thin">
        <color rgb="FF333399"/>
      </top>
      <bottom style="thin">
        <color rgb="FF333399"/>
      </bottom>
    </border>
    <border>
      <left style="double">
        <color rgb="FF000090"/>
      </left>
      <top/>
    </border>
    <border>
      <left style="double">
        <color rgb="FF000090"/>
      </left>
      <top/>
      <bottom/>
    </border>
    <border>
      <left style="double">
        <color rgb="FF000000"/>
      </left>
      <right style="double">
        <color rgb="FF000000"/>
      </right>
      <top style="double">
        <color rgb="FF000000"/>
      </top>
      <bottom style="double">
        <color rgb="FF000000"/>
      </bottom>
    </border>
    <border>
      <left/>
      <right style="thin">
        <color rgb="FF333399"/>
      </right>
      <top style="double">
        <color rgb="FF000090"/>
      </top>
      <bottom/>
    </border>
    <border>
      <left style="double">
        <color rgb="FF333399"/>
      </left>
      <right style="double">
        <color rgb="FF333399"/>
      </right>
      <top style="double">
        <color rgb="FF000000"/>
      </top>
      <bottom style="thin">
        <color rgb="FF333399"/>
      </bottom>
    </border>
    <border>
      <left/>
      <right style="thin">
        <color rgb="FF333399"/>
      </right>
      <top style="thin">
        <color rgb="FF333399"/>
      </top>
      <bottom style="thin">
        <color rgb="FF4472C4"/>
      </bottom>
    </border>
    <border>
      <left/>
      <right style="double">
        <color rgb="FF333399"/>
      </right>
      <top/>
      <bottom/>
    </border>
    <border>
      <left/>
      <right/>
      <top style="thin">
        <color rgb="FF333399"/>
      </top>
      <bottom/>
    </border>
    <border>
      <left/>
      <right style="thin">
        <color rgb="FF333399"/>
      </right>
      <top style="thin">
        <color rgb="FF333399"/>
      </top>
      <bottom/>
    </border>
    <border>
      <left style="thin">
        <color rgb="FF333399"/>
      </left>
      <right/>
      <top style="thin">
        <color rgb="FF333399"/>
      </top>
      <bottom/>
    </border>
    <border>
      <left style="double">
        <color rgb="FF333399"/>
      </left>
      <right/>
      <top style="thin">
        <color rgb="FF333399"/>
      </top>
      <bottom style="double">
        <color rgb="FF333399"/>
      </bottom>
    </border>
    <border>
      <left/>
      <right/>
      <top style="thin">
        <color rgb="FF333399"/>
      </top>
      <bottom style="double">
        <color rgb="FF333399"/>
      </bottom>
    </border>
    <border>
      <left/>
      <right style="double">
        <color rgb="FF333399"/>
      </right>
      <top style="thin">
        <color rgb="FF333399"/>
      </top>
      <bottom style="double">
        <color rgb="FF333399"/>
      </bottom>
    </border>
    <border>
      <right style="thin">
        <color rgb="FF333399"/>
      </right>
      <top style="thin">
        <color rgb="FF333399"/>
      </top>
      <bottom style="double">
        <color rgb="FF333399"/>
      </bottom>
    </border>
    <border>
      <left/>
      <right style="thin">
        <color rgb="FF333399"/>
      </right>
      <top style="thin">
        <color rgb="FF333399"/>
      </top>
      <bottom style="double">
        <color rgb="FF333399"/>
      </bottom>
    </border>
    <border>
      <left style="thin">
        <color rgb="FF333399"/>
      </left>
      <right/>
      <top style="thin">
        <color rgb="FF333399"/>
      </top>
      <bottom style="double">
        <color rgb="FF333399"/>
      </bottom>
    </border>
    <border>
      <left style="double">
        <color rgb="FF333399"/>
      </left>
      <right style="double">
        <color rgb="FF333399"/>
      </right>
      <top style="thin">
        <color rgb="FF333399"/>
      </top>
      <bottom style="double">
        <color rgb="FF333399"/>
      </bottom>
    </border>
    <border>
      <left style="double">
        <color rgb="FF333399"/>
      </left>
      <right/>
      <top/>
      <bottom style="double">
        <color rgb="FF333399"/>
      </bottom>
    </border>
    <border>
      <left style="double">
        <color rgb="FF333399"/>
      </left>
      <right style="thin">
        <color rgb="FF000000"/>
      </right>
      <top style="thin">
        <color rgb="FF333399"/>
      </top>
      <bottom style="double">
        <color rgb="FF333399"/>
      </bottom>
    </border>
    <border>
      <left/>
      <right style="thin">
        <color rgb="FF333399"/>
      </right>
      <top style="thin">
        <color rgb="FF000000"/>
      </top>
      <bottom/>
    </border>
    <border>
      <left/>
      <right style="thin">
        <color rgb="FF333399"/>
      </right>
      <top style="thin">
        <color rgb="FF000000"/>
      </top>
      <bottom style="thin">
        <color rgb="FF000000"/>
      </bottom>
    </border>
    <border>
      <left/>
      <right/>
      <top/>
      <bottom style="double">
        <color rgb="FF333399"/>
      </bottom>
    </border>
    <border>
      <left/>
      <right style="double">
        <color rgb="FF333399"/>
      </right>
      <top/>
      <bottom style="double">
        <color rgb="FF333399"/>
      </bottom>
    </border>
    <border>
      <left/>
      <right style="thin">
        <color rgb="FF333399"/>
      </right>
      <top/>
      <bottom style="double">
        <color rgb="FF333399"/>
      </bottom>
    </border>
    <border>
      <left style="double">
        <color rgb="FF333399"/>
      </left>
      <right/>
      <top style="thin">
        <color rgb="FF333399"/>
      </top>
      <bottom/>
    </border>
    <border>
      <left/>
      <right style="double">
        <color rgb="FF333399"/>
      </right>
      <top style="thin">
        <color rgb="FF333399"/>
      </top>
      <bottom/>
    </border>
    <border>
      <left style="double">
        <color rgb="FF333399"/>
      </left>
      <right/>
      <top/>
      <bottom style="thin">
        <color rgb="FF333399"/>
      </bottom>
    </border>
    <border>
      <left style="double">
        <color rgb="FF333399"/>
      </left>
      <right style="double">
        <color rgb="FF333399"/>
      </right>
      <top/>
      <bottom style="thin">
        <color rgb="FF333399"/>
      </bottom>
    </border>
    <border>
      <left/>
      <right/>
      <top style="thin">
        <color rgb="FF333399"/>
      </top>
      <bottom style="thin">
        <color rgb="FF000000"/>
      </bottom>
    </border>
    <border>
      <left/>
      <right style="double">
        <color rgb="FF333399"/>
      </right>
      <top style="thin">
        <color rgb="FF333399"/>
      </top>
      <bottom style="thin">
        <color rgb="FF000000"/>
      </bottom>
    </border>
    <border>
      <left style="double">
        <color rgb="FF333399"/>
      </left>
      <right style="double">
        <color rgb="FF333399"/>
      </right>
      <top/>
      <bottom style="thin">
        <color rgb="FF000000"/>
      </bottom>
    </border>
    <border>
      <left/>
      <right style="thin">
        <color rgb="FF333399"/>
      </right>
      <top style="thin">
        <color rgb="FF333399"/>
      </top>
      <bottom style="thin">
        <color rgb="FF000000"/>
      </bottom>
    </border>
    <border>
      <left style="thin">
        <color rgb="FF333399"/>
      </left>
      <right/>
      <top style="thin">
        <color rgb="FF333399"/>
      </top>
      <bottom style="thin">
        <color rgb="FF000000"/>
      </bottom>
    </border>
    <border>
      <left style="double">
        <color rgb="FF333399"/>
      </left>
      <right style="double">
        <color rgb="FF333399"/>
      </right>
      <top style="thin">
        <color rgb="FF333399"/>
      </top>
      <bottom style="thin">
        <color rgb="FF000000"/>
      </bottom>
    </border>
    <border>
      <left style="double">
        <color rgb="FF333399"/>
      </left>
      <right style="double">
        <color rgb="FF333399"/>
      </right>
      <top/>
      <bottom style="double">
        <color rgb="FF333399"/>
      </bottom>
    </border>
    <border>
      <left style="thin">
        <color rgb="FF333399"/>
      </left>
      <right/>
      <top/>
      <bottom style="double">
        <color rgb="FF333399"/>
      </bottom>
    </border>
    <border>
      <left style="thin">
        <color rgb="FF000000"/>
      </left>
      <right style="thin">
        <color rgb="FF000000"/>
      </right>
      <top/>
      <bottom style="double">
        <color rgb="FF333399"/>
      </bottom>
    </border>
    <border>
      <top style="double">
        <color rgb="FF000090"/>
      </top>
      <bottom style="thin">
        <color rgb="FF333399"/>
      </bottom>
    </border>
    <border>
      <top style="thin">
        <color rgb="FF333399"/>
      </top>
      <bottom style="thin">
        <color rgb="FF333399"/>
      </bottom>
    </border>
    <border>
      <right style="double">
        <color rgb="FF333399"/>
      </right>
      <top style="thin">
        <color rgb="FF333399"/>
      </top>
      <bottom style="thin">
        <color rgb="FF333399"/>
      </bottom>
    </border>
    <border>
      <left style="double">
        <color rgb="FF333399"/>
      </left>
      <right/>
      <top style="thin">
        <color rgb="FF333399"/>
      </top>
    </border>
    <border>
      <left/>
      <right/>
      <top style="thin">
        <color rgb="FF333399"/>
      </top>
    </border>
    <border>
      <left/>
      <right style="double">
        <color rgb="FF333399"/>
      </right>
      <top style="thin">
        <color rgb="FF333399"/>
      </top>
    </border>
    <border>
      <left style="double">
        <color rgb="FF333399"/>
      </left>
      <right style="double">
        <color rgb="FF333399"/>
      </right>
      <top style="double">
        <color rgb="FF000090"/>
      </top>
      <bottom/>
    </border>
    <border>
      <left style="double">
        <color rgb="FF333399"/>
      </left>
      <right style="double">
        <color rgb="FF333399"/>
      </right>
      <top style="double">
        <color rgb="FF333399"/>
      </top>
      <bottom style="thin">
        <color rgb="FF333399"/>
      </bottom>
    </border>
  </borders>
  <cellStyleXfs count="1">
    <xf borderId="0" fillId="0" fontId="0" numFmtId="0" applyAlignment="1" applyFont="1"/>
  </cellStyleXfs>
  <cellXfs count="362">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3" fillId="0" fontId="2" numFmtId="0" xfId="0" applyBorder="1" applyFont="1"/>
    <xf borderId="0" fillId="0" fontId="3" numFmtId="0" xfId="0" applyAlignment="1" applyFont="1">
      <alignment vertical="center"/>
    </xf>
    <xf borderId="4" fillId="0" fontId="4" numFmtId="0" xfId="0" applyAlignment="1" applyBorder="1" applyFont="1">
      <alignment horizontal="center" shrinkToFit="0" vertical="center" wrapText="1"/>
    </xf>
    <xf borderId="5" fillId="0" fontId="5" numFmtId="0" xfId="0" applyAlignment="1" applyBorder="1" applyFont="1">
      <alignment horizontal="left" shrinkToFit="0" vertical="center" wrapText="1"/>
    </xf>
    <xf borderId="6" fillId="0" fontId="2" numFmtId="0" xfId="0" applyBorder="1" applyFont="1"/>
    <xf borderId="7" fillId="0" fontId="2" numFmtId="0" xfId="0" applyBorder="1" applyFont="1"/>
    <xf borderId="8" fillId="0" fontId="2" numFmtId="0" xfId="0" applyBorder="1" applyFont="1"/>
    <xf borderId="9" fillId="0" fontId="6" numFmtId="0" xfId="0" applyAlignment="1" applyBorder="1" applyFont="1">
      <alignment horizontal="left" shrinkToFit="0" vertical="center" wrapText="1"/>
    </xf>
    <xf borderId="10" fillId="0" fontId="2" numFmtId="0" xfId="0" applyBorder="1" applyFont="1"/>
    <xf borderId="11" fillId="0" fontId="3" numFmtId="0" xfId="0" applyAlignment="1" applyBorder="1" applyFont="1">
      <alignment horizontal="center" vertical="center"/>
    </xf>
    <xf borderId="1" fillId="0" fontId="7" numFmtId="0" xfId="0" applyAlignment="1" applyBorder="1" applyFont="1">
      <alignment horizontal="left" vertical="center"/>
    </xf>
    <xf borderId="2" fillId="0" fontId="8" numFmtId="0" xfId="0" applyBorder="1" applyFont="1"/>
    <xf borderId="3" fillId="0" fontId="3" numFmtId="0" xfId="0" applyBorder="1" applyFont="1"/>
    <xf borderId="8" fillId="0" fontId="4" numFmtId="0" xfId="0" applyAlignment="1" applyBorder="1" applyFont="1">
      <alignment horizontal="center" shrinkToFit="0" vertical="center" wrapText="1"/>
    </xf>
    <xf borderId="0" fillId="0" fontId="3" numFmtId="0" xfId="0" applyAlignment="1" applyFont="1">
      <alignment horizontal="left" vertical="center"/>
    </xf>
    <xf borderId="12" fillId="0" fontId="2" numFmtId="0" xfId="0" applyBorder="1" applyFont="1"/>
    <xf borderId="0" fillId="0" fontId="9" numFmtId="0" xfId="0" applyAlignment="1" applyFont="1">
      <alignment vertical="center"/>
    </xf>
    <xf borderId="5" fillId="0" fontId="10" numFmtId="0" xfId="0" applyAlignment="1" applyBorder="1" applyFont="1">
      <alignment vertical="center"/>
    </xf>
    <xf borderId="6" fillId="0" fontId="3" numFmtId="0" xfId="0" applyAlignment="1" applyBorder="1" applyFont="1">
      <alignment vertical="center"/>
    </xf>
    <xf borderId="7" fillId="0" fontId="3" numFmtId="0" xfId="0" applyAlignment="1" applyBorder="1" applyFont="1">
      <alignment vertical="center"/>
    </xf>
    <xf borderId="9" fillId="0" fontId="10" numFmtId="0" xfId="0" applyAlignment="1" applyBorder="1" applyFont="1">
      <alignment vertical="center"/>
    </xf>
    <xf borderId="10" fillId="0" fontId="3" numFmtId="0" xfId="0" applyAlignment="1" applyBorder="1" applyFont="1">
      <alignment vertical="center"/>
    </xf>
    <xf borderId="9" fillId="0" fontId="11" numFmtId="0" xfId="0" applyAlignment="1" applyBorder="1" applyFont="1">
      <alignment horizontal="left" shrinkToFit="0" vertical="center" wrapText="1"/>
    </xf>
    <xf borderId="9" fillId="0" fontId="12" numFmtId="0" xfId="0" applyAlignment="1" applyBorder="1" applyFont="1">
      <alignment horizontal="left" shrinkToFit="0" vertical="center" wrapText="1"/>
    </xf>
    <xf borderId="13" fillId="3" fontId="11" numFmtId="0" xfId="0" applyAlignment="1" applyBorder="1" applyFill="1" applyFont="1">
      <alignment horizontal="left" shrinkToFit="0" vertical="center" wrapText="1"/>
    </xf>
    <xf borderId="14" fillId="0" fontId="2" numFmtId="0" xfId="0" applyBorder="1" applyFont="1"/>
    <xf borderId="15" fillId="0" fontId="2" numFmtId="0" xfId="0" applyBorder="1" applyFont="1"/>
    <xf borderId="9" fillId="0" fontId="3" numFmtId="0" xfId="0" applyAlignment="1" applyBorder="1" applyFont="1">
      <alignment shrinkToFit="0" vertical="center" wrapText="1"/>
    </xf>
    <xf borderId="5" fillId="0" fontId="3" numFmtId="0" xfId="0" applyAlignment="1" applyBorder="1" applyFont="1">
      <alignment horizontal="left" shrinkToFit="0" vertical="center" wrapText="1"/>
    </xf>
    <xf borderId="9" fillId="0" fontId="2" numFmtId="0" xfId="0" applyBorder="1" applyFont="1"/>
    <xf borderId="5" fillId="0" fontId="13" numFmtId="0" xfId="0" applyAlignment="1" applyBorder="1" applyFont="1">
      <alignment horizontal="center" shrinkToFit="0" vertical="center" wrapText="1"/>
    </xf>
    <xf borderId="16" fillId="0" fontId="13" numFmtId="0" xfId="0" applyAlignment="1" applyBorder="1" applyFont="1">
      <alignment horizontal="center" vertical="center"/>
    </xf>
    <xf borderId="17" fillId="0" fontId="2" numFmtId="0" xfId="0" applyBorder="1" applyFont="1"/>
    <xf borderId="18" fillId="0" fontId="2" numFmtId="0" xfId="0" applyBorder="1" applyFont="1"/>
    <xf borderId="0" fillId="0" fontId="14" numFmtId="0" xfId="0" applyAlignment="1" applyFont="1">
      <alignment horizontal="left" vertical="center"/>
    </xf>
    <xf borderId="1" fillId="2" fontId="15" numFmtId="0" xfId="0" applyAlignment="1" applyBorder="1" applyFont="1">
      <alignment horizontal="center" shrinkToFit="0" wrapText="1"/>
    </xf>
    <xf borderId="0" fillId="0" fontId="16" numFmtId="0" xfId="0" applyFont="1"/>
    <xf borderId="0" fillId="0" fontId="17" numFmtId="0" xfId="0" applyFont="1"/>
    <xf borderId="0" fillId="0" fontId="16" numFmtId="0" xfId="0" applyAlignment="1" applyFont="1">
      <alignment horizontal="center"/>
    </xf>
    <xf borderId="11" fillId="4" fontId="17" numFmtId="0" xfId="0" applyAlignment="1" applyBorder="1" applyFill="1" applyFont="1">
      <alignment horizontal="center"/>
    </xf>
    <xf borderId="19" fillId="0" fontId="17" numFmtId="0" xfId="0" applyAlignment="1" applyBorder="1" applyFont="1">
      <alignment horizontal="center" shrinkToFit="0" vertical="center" wrapText="1"/>
    </xf>
    <xf borderId="20" fillId="5" fontId="9" numFmtId="0" xfId="0" applyAlignment="1" applyBorder="1" applyFill="1" applyFont="1">
      <alignment horizontal="left"/>
    </xf>
    <xf borderId="20" fillId="6" fontId="9" numFmtId="0" xfId="0" applyBorder="1" applyFill="1" applyFont="1"/>
    <xf borderId="20" fillId="2" fontId="9" numFmtId="164" xfId="0" applyAlignment="1" applyBorder="1" applyFont="1" applyNumberFormat="1">
      <alignment horizontal="center"/>
    </xf>
    <xf borderId="21" fillId="6" fontId="18" numFmtId="0" xfId="0" applyAlignment="1" applyBorder="1" applyFont="1">
      <alignment horizontal="center" shrinkToFit="0" vertical="center" wrapText="1"/>
    </xf>
    <xf borderId="22" fillId="0" fontId="2" numFmtId="0" xfId="0" applyBorder="1" applyFont="1"/>
    <xf borderId="23" fillId="5" fontId="9" numFmtId="0" xfId="0" applyAlignment="1" applyBorder="1" applyFont="1">
      <alignment horizontal="left"/>
    </xf>
    <xf borderId="24" fillId="6" fontId="9" numFmtId="0" xfId="0" applyBorder="1" applyFont="1"/>
    <xf borderId="23" fillId="2" fontId="9" numFmtId="164" xfId="0" applyAlignment="1" applyBorder="1" applyFont="1" applyNumberFormat="1">
      <alignment horizontal="center"/>
    </xf>
    <xf borderId="25" fillId="0" fontId="2" numFmtId="0" xfId="0" applyBorder="1" applyFont="1"/>
    <xf borderId="24" fillId="0" fontId="9" numFmtId="0" xfId="0" applyAlignment="1" applyBorder="1" applyFont="1">
      <alignment horizontal="left"/>
    </xf>
    <xf borderId="26" fillId="0" fontId="2" numFmtId="0" xfId="0" applyBorder="1" applyFont="1"/>
    <xf borderId="27" fillId="0" fontId="2" numFmtId="0" xfId="0" applyBorder="1" applyFont="1"/>
    <xf borderId="28" fillId="0" fontId="9" numFmtId="0" xfId="0" applyAlignment="1" applyBorder="1" applyFont="1">
      <alignment horizontal="left"/>
    </xf>
    <xf borderId="28" fillId="6" fontId="9" numFmtId="0" xfId="0" applyBorder="1" applyFont="1"/>
    <xf borderId="28" fillId="2" fontId="9" numFmtId="164" xfId="0" applyAlignment="1" applyBorder="1" applyFont="1" applyNumberFormat="1">
      <alignment horizontal="center"/>
    </xf>
    <xf borderId="29" fillId="0" fontId="19" numFmtId="0" xfId="0" applyAlignment="1" applyBorder="1" applyFont="1">
      <alignment horizontal="center" vertical="center"/>
    </xf>
    <xf borderId="0" fillId="0" fontId="17" numFmtId="0" xfId="0" applyAlignment="1" applyFont="1">
      <alignment horizontal="center" shrinkToFit="0" vertical="center" wrapText="1"/>
    </xf>
    <xf borderId="0" fillId="0" fontId="9" numFmtId="0" xfId="0" applyAlignment="1" applyFont="1">
      <alignment horizontal="left"/>
    </xf>
    <xf borderId="0" fillId="0" fontId="9" numFmtId="0" xfId="0" applyFont="1"/>
    <xf borderId="0" fillId="0" fontId="9" numFmtId="164" xfId="0" applyAlignment="1" applyFont="1" applyNumberFormat="1">
      <alignment horizontal="center"/>
    </xf>
    <xf borderId="30" fillId="6" fontId="18" numFmtId="0" xfId="0" applyAlignment="1" applyBorder="1" applyFont="1">
      <alignment horizontal="center" shrinkToFit="0" vertical="center" wrapText="1"/>
    </xf>
    <xf borderId="30" fillId="6" fontId="9" numFmtId="0" xfId="0" applyAlignment="1" applyBorder="1" applyFont="1">
      <alignment horizontal="left"/>
    </xf>
    <xf borderId="30" fillId="6" fontId="9" numFmtId="0" xfId="0" applyBorder="1" applyFont="1"/>
    <xf borderId="30" fillId="6" fontId="9" numFmtId="164" xfId="0" applyAlignment="1" applyBorder="1" applyFont="1" applyNumberFormat="1">
      <alignment horizontal="center"/>
    </xf>
    <xf borderId="30" fillId="6" fontId="20" numFmtId="0" xfId="0" applyAlignment="1" applyBorder="1" applyFont="1">
      <alignment horizontal="center"/>
    </xf>
    <xf borderId="19" fillId="0" fontId="17" numFmtId="0" xfId="0" applyAlignment="1" applyBorder="1" applyFont="1">
      <alignment horizontal="center" vertical="center"/>
    </xf>
    <xf borderId="31" fillId="5" fontId="9" numFmtId="0" xfId="0" applyAlignment="1" applyBorder="1" applyFont="1">
      <alignment horizontal="center"/>
    </xf>
    <xf borderId="4" fillId="0" fontId="16" numFmtId="0" xfId="0" applyAlignment="1" applyBorder="1" applyFont="1">
      <alignment horizontal="center" shrinkToFit="0" vertical="center" wrapText="1"/>
    </xf>
    <xf borderId="23" fillId="5" fontId="9" numFmtId="0" xfId="0" applyBorder="1" applyFont="1"/>
    <xf borderId="32" fillId="5" fontId="9" numFmtId="0" xfId="0" applyAlignment="1" applyBorder="1" applyFont="1">
      <alignment horizontal="center"/>
    </xf>
    <xf borderId="33" fillId="5" fontId="9" numFmtId="0" xfId="0" applyAlignment="1" applyBorder="1" applyFont="1">
      <alignment horizontal="center"/>
    </xf>
    <xf borderId="24" fillId="2" fontId="9" numFmtId="164" xfId="0" applyAlignment="1" applyBorder="1" applyFont="1" applyNumberFormat="1">
      <alignment horizontal="center"/>
    </xf>
    <xf borderId="28" fillId="5" fontId="9" numFmtId="0" xfId="0" applyAlignment="1" applyBorder="1" applyFont="1">
      <alignment horizontal="left"/>
    </xf>
    <xf borderId="28" fillId="5" fontId="9" numFmtId="0" xfId="0" applyBorder="1" applyFont="1"/>
    <xf borderId="34" fillId="5" fontId="9" numFmtId="0" xfId="0" applyAlignment="1" applyBorder="1" applyFont="1">
      <alignment horizontal="center"/>
    </xf>
    <xf borderId="0" fillId="0" fontId="9" numFmtId="0" xfId="0" applyAlignment="1" applyFont="1">
      <alignment horizontal="center"/>
    </xf>
    <xf borderId="35" fillId="5" fontId="9" numFmtId="0" xfId="0" applyAlignment="1" applyBorder="1" applyFont="1">
      <alignment horizontal="center"/>
    </xf>
    <xf borderId="24" fillId="0" fontId="9" numFmtId="0" xfId="0" applyBorder="1" applyFont="1"/>
    <xf borderId="36" fillId="0" fontId="9" numFmtId="0" xfId="0" applyAlignment="1" applyBorder="1" applyFont="1">
      <alignment horizontal="center"/>
    </xf>
    <xf borderId="37" fillId="0" fontId="9" numFmtId="0" xfId="0" applyAlignment="1" applyBorder="1" applyFont="1">
      <alignment horizontal="left"/>
    </xf>
    <xf borderId="38" fillId="0" fontId="9" numFmtId="0" xfId="0" applyAlignment="1" applyBorder="1" applyFont="1">
      <alignment horizontal="center"/>
    </xf>
    <xf borderId="39" fillId="6" fontId="9" numFmtId="0" xfId="0" applyBorder="1" applyFont="1"/>
    <xf borderId="28" fillId="0" fontId="9" numFmtId="0" xfId="0" applyBorder="1" applyFont="1"/>
    <xf borderId="40" fillId="0" fontId="9" numFmtId="0" xfId="0" applyAlignment="1" applyBorder="1" applyFont="1">
      <alignment horizontal="center"/>
    </xf>
    <xf borderId="24" fillId="5" fontId="9" numFmtId="0" xfId="0" applyAlignment="1" applyBorder="1" applyFont="1">
      <alignment horizontal="left"/>
    </xf>
    <xf borderId="23" fillId="6" fontId="9" numFmtId="0" xfId="0" applyBorder="1" applyFont="1"/>
    <xf borderId="41" fillId="5" fontId="9" numFmtId="0" xfId="0" applyAlignment="1" applyBorder="1" applyFont="1">
      <alignment horizontal="left"/>
    </xf>
    <xf borderId="37" fillId="0" fontId="9" numFmtId="0" xfId="0" applyBorder="1" applyFont="1"/>
    <xf borderId="33" fillId="6" fontId="9" numFmtId="0" xfId="0" applyAlignment="1" applyBorder="1" applyFont="1">
      <alignment horizontal="center"/>
    </xf>
    <xf borderId="34" fillId="6" fontId="9" numFmtId="0" xfId="0" applyAlignment="1" applyBorder="1" applyFont="1">
      <alignment horizontal="center"/>
    </xf>
    <xf borderId="30" fillId="6" fontId="9" numFmtId="0" xfId="0" applyAlignment="1" applyBorder="1" applyFont="1">
      <alignment horizontal="center"/>
    </xf>
    <xf borderId="30" fillId="6" fontId="16" numFmtId="0" xfId="0" applyAlignment="1" applyBorder="1" applyFont="1">
      <alignment horizontal="center"/>
    </xf>
    <xf borderId="24" fillId="6" fontId="9" numFmtId="0" xfId="0" applyAlignment="1" applyBorder="1" applyFont="1">
      <alignment horizontal="left"/>
    </xf>
    <xf borderId="42" fillId="0" fontId="9" numFmtId="0" xfId="0" applyBorder="1" applyFont="1"/>
    <xf borderId="43" fillId="5" fontId="9" numFmtId="0" xfId="0" applyAlignment="1" applyBorder="1" applyFont="1">
      <alignment horizontal="center"/>
    </xf>
    <xf borderId="23" fillId="7" fontId="9" numFmtId="0" xfId="0" applyAlignment="1" applyBorder="1" applyFill="1" applyFont="1">
      <alignment horizontal="left"/>
    </xf>
    <xf borderId="24" fillId="7" fontId="9" numFmtId="0" xfId="0" applyBorder="1" applyFont="1"/>
    <xf borderId="24" fillId="7" fontId="9" numFmtId="164" xfId="0" applyAlignment="1" applyBorder="1" applyFont="1" applyNumberFormat="1">
      <alignment horizontal="center"/>
    </xf>
    <xf borderId="33" fillId="7" fontId="9" numFmtId="0" xfId="0" applyAlignment="1" applyBorder="1" applyFont="1">
      <alignment horizontal="center"/>
    </xf>
    <xf borderId="44" fillId="0" fontId="9" numFmtId="0" xfId="0" applyAlignment="1" applyBorder="1" applyFont="1">
      <alignment horizontal="left"/>
    </xf>
    <xf borderId="39" fillId="6" fontId="9" numFmtId="0" xfId="0" applyAlignment="1" applyBorder="1" applyFont="1">
      <alignment horizontal="left"/>
    </xf>
    <xf borderId="39" fillId="5" fontId="9" numFmtId="0" xfId="0" applyAlignment="1" applyBorder="1" applyFont="1">
      <alignment horizontal="left"/>
    </xf>
    <xf borderId="32" fillId="6" fontId="9" numFmtId="0" xfId="0" applyAlignment="1" applyBorder="1" applyFont="1">
      <alignment horizontal="center"/>
    </xf>
    <xf borderId="24" fillId="7" fontId="9" numFmtId="0" xfId="0" applyAlignment="1" applyBorder="1" applyFont="1">
      <alignment horizontal="left"/>
    </xf>
    <xf borderId="42" fillId="0" fontId="9" numFmtId="0" xfId="0" applyAlignment="1" applyBorder="1" applyFont="1">
      <alignment horizontal="left"/>
    </xf>
    <xf borderId="45" fillId="5" fontId="9" numFmtId="0" xfId="0" applyBorder="1" applyFont="1"/>
    <xf borderId="46" fillId="6" fontId="9" numFmtId="0" xfId="0" applyAlignment="1" applyBorder="1" applyFont="1">
      <alignment horizontal="center"/>
    </xf>
    <xf borderId="33" fillId="0" fontId="9" numFmtId="0" xfId="0" applyAlignment="1" applyBorder="1" applyFont="1">
      <alignment horizontal="center"/>
    </xf>
    <xf borderId="29" fillId="0" fontId="9" numFmtId="0" xfId="0" applyAlignment="1" applyBorder="1" applyFont="1">
      <alignment horizontal="center"/>
    </xf>
    <xf borderId="5" fillId="0" fontId="21" numFmtId="0" xfId="0" applyAlignment="1" applyBorder="1" applyFont="1">
      <alignment horizontal="center" vertical="center"/>
    </xf>
    <xf borderId="16" fillId="0" fontId="21" numFmtId="0" xfId="0" applyAlignment="1" applyBorder="1" applyFont="1">
      <alignment horizontal="center" vertical="center"/>
    </xf>
    <xf borderId="0" fillId="0" fontId="22" numFmtId="0" xfId="0" applyFont="1"/>
    <xf borderId="47" fillId="0" fontId="23" numFmtId="0" xfId="0" applyAlignment="1" applyBorder="1" applyFont="1">
      <alignment horizontal="center" textRotation="255"/>
    </xf>
    <xf borderId="48" fillId="0" fontId="2" numFmtId="0" xfId="0" applyBorder="1" applyFont="1"/>
    <xf borderId="0" fillId="0" fontId="23" numFmtId="0" xfId="0" applyAlignment="1" applyFont="1">
      <alignment horizontal="center" textRotation="255"/>
    </xf>
    <xf borderId="49" fillId="5" fontId="23" numFmtId="0" xfId="0" applyAlignment="1" applyBorder="1" applyFont="1">
      <alignment horizontal="center" textRotation="255"/>
    </xf>
    <xf borderId="50" fillId="0" fontId="2" numFmtId="0" xfId="0" applyBorder="1" applyFont="1"/>
    <xf borderId="48" fillId="0" fontId="22" numFmtId="0" xfId="0" applyAlignment="1" applyBorder="1" applyFont="1">
      <alignment horizontal="center" textRotation="255"/>
    </xf>
    <xf borderId="37" fillId="8" fontId="24" numFmtId="0" xfId="0" applyAlignment="1" applyBorder="1" applyFill="1" applyFont="1">
      <alignment horizontal="center" shrinkToFit="0" vertical="center" wrapText="1"/>
    </xf>
    <xf borderId="47" fillId="0" fontId="2" numFmtId="0" xfId="0" applyBorder="1" applyFont="1"/>
    <xf borderId="51" fillId="0" fontId="2" numFmtId="0" xfId="0" applyBorder="1" applyFont="1"/>
    <xf borderId="44" fillId="0" fontId="2" numFmtId="0" xfId="0" applyBorder="1" applyFont="1"/>
    <xf borderId="52" fillId="0" fontId="22" numFmtId="0" xfId="0" applyAlignment="1" applyBorder="1" applyFont="1">
      <alignment horizontal="center"/>
    </xf>
    <xf borderId="53" fillId="0" fontId="2" numFmtId="0" xfId="0" applyBorder="1" applyFont="1"/>
    <xf borderId="0" fillId="0" fontId="22" numFmtId="0" xfId="0" applyAlignment="1" applyFont="1">
      <alignment vertical="center"/>
    </xf>
    <xf borderId="53" fillId="0" fontId="22" numFmtId="0" xfId="0" applyAlignment="1" applyBorder="1" applyFont="1">
      <alignment horizontal="center" vertical="center"/>
    </xf>
    <xf borderId="0" fillId="0" fontId="22" numFmtId="0" xfId="0" applyAlignment="1" applyFont="1">
      <alignment vertical="top"/>
    </xf>
    <xf borderId="47" fillId="0" fontId="23" numFmtId="0" xfId="0" applyAlignment="1" applyBorder="1" applyFont="1">
      <alignment horizontal="center"/>
    </xf>
    <xf borderId="0" fillId="0" fontId="23" numFmtId="0" xfId="0" applyAlignment="1" applyFont="1">
      <alignment horizontal="center"/>
    </xf>
    <xf borderId="54" fillId="5" fontId="23" numFmtId="0" xfId="0" applyAlignment="1" applyBorder="1" applyFont="1">
      <alignment horizontal="center"/>
    </xf>
    <xf borderId="55" fillId="0" fontId="2" numFmtId="0" xfId="0" applyBorder="1" applyFont="1"/>
    <xf borderId="0" fillId="0" fontId="22" numFmtId="165" xfId="0" applyFont="1" applyNumberFormat="1"/>
    <xf borderId="53" fillId="0" fontId="22" numFmtId="0" xfId="0" applyAlignment="1" applyBorder="1" applyFont="1">
      <alignment horizontal="center" vertical="top"/>
    </xf>
    <xf borderId="0" fillId="0" fontId="22" numFmtId="165" xfId="0" applyAlignment="1" applyFont="1" applyNumberFormat="1">
      <alignment horizontal="right"/>
    </xf>
    <xf borderId="56" fillId="0" fontId="23" numFmtId="164" xfId="0" applyAlignment="1" applyBorder="1" applyFont="1" applyNumberFormat="1">
      <alignment horizontal="center"/>
    </xf>
    <xf borderId="57" fillId="0" fontId="2" numFmtId="0" xfId="0" applyBorder="1" applyFont="1"/>
    <xf borderId="58" fillId="0" fontId="23" numFmtId="164" xfId="0" applyAlignment="1" applyBorder="1" applyFont="1" applyNumberFormat="1">
      <alignment horizontal="center"/>
    </xf>
    <xf borderId="58" fillId="0" fontId="23" numFmtId="49" xfId="0" applyAlignment="1" applyBorder="1" applyFont="1" applyNumberFormat="1">
      <alignment horizontal="center"/>
    </xf>
    <xf borderId="58" fillId="5" fontId="23" numFmtId="49" xfId="0" applyAlignment="1" applyBorder="1" applyFont="1" applyNumberFormat="1">
      <alignment horizontal="center"/>
    </xf>
    <xf borderId="59" fillId="0" fontId="2" numFmtId="0" xfId="0" applyBorder="1" applyFont="1"/>
    <xf borderId="0" fillId="0" fontId="22" numFmtId="0" xfId="0" applyAlignment="1" applyFont="1">
      <alignment horizontal="right"/>
    </xf>
    <xf borderId="56" fillId="0" fontId="23" numFmtId="0" xfId="0" applyAlignment="1" applyBorder="1" applyFont="1">
      <alignment horizontal="center"/>
    </xf>
    <xf borderId="58" fillId="0" fontId="23" numFmtId="0" xfId="0" applyAlignment="1" applyBorder="1" applyFont="1">
      <alignment horizontal="center"/>
    </xf>
    <xf borderId="60" fillId="0" fontId="22" numFmtId="0" xfId="0" applyBorder="1" applyFont="1"/>
    <xf borderId="60" fillId="0" fontId="22" numFmtId="0" xfId="0" applyAlignment="1" applyBorder="1" applyFont="1">
      <alignment horizontal="right"/>
    </xf>
    <xf borderId="61" fillId="0" fontId="22" numFmtId="0" xfId="0" applyAlignment="1" applyBorder="1" applyFont="1">
      <alignment horizontal="center"/>
    </xf>
    <xf borderId="62" fillId="0" fontId="2" numFmtId="0" xfId="0" applyBorder="1" applyFont="1"/>
    <xf borderId="63" fillId="0" fontId="22" numFmtId="0" xfId="0" applyAlignment="1" applyBorder="1" applyFont="1">
      <alignment horizontal="center"/>
    </xf>
    <xf borderId="64" fillId="0" fontId="22" numFmtId="0" xfId="0" applyAlignment="1" applyBorder="1" applyFont="1">
      <alignment horizontal="center"/>
    </xf>
    <xf borderId="65" fillId="0" fontId="2" numFmtId="0" xfId="0" applyBorder="1" applyFont="1"/>
    <xf borderId="64" fillId="0" fontId="22" numFmtId="0" xfId="0" applyAlignment="1" applyBorder="1" applyFont="1">
      <alignment horizontal="center" readingOrder="0"/>
    </xf>
    <xf borderId="66" fillId="0" fontId="2" numFmtId="0" xfId="0" applyBorder="1" applyFont="1"/>
    <xf borderId="23" fillId="8" fontId="24" numFmtId="0" xfId="0" applyAlignment="1" applyBorder="1" applyFont="1">
      <alignment horizontal="center" shrinkToFit="0" vertical="center" wrapText="1"/>
    </xf>
    <xf borderId="67" fillId="5" fontId="22" numFmtId="0" xfId="0" applyBorder="1" applyFont="1"/>
    <xf borderId="68" fillId="5" fontId="22" numFmtId="0" xfId="0" applyBorder="1" applyFont="1"/>
    <xf borderId="69" fillId="5" fontId="22" numFmtId="0" xfId="0" applyAlignment="1" applyBorder="1" applyFont="1">
      <alignment horizontal="center"/>
    </xf>
    <xf borderId="70" fillId="5" fontId="25" numFmtId="0" xfId="0" applyBorder="1" applyFont="1"/>
    <xf borderId="71" fillId="0" fontId="22" numFmtId="2" xfId="0" applyBorder="1" applyFont="1" applyNumberFormat="1"/>
    <xf borderId="72" fillId="5" fontId="25" numFmtId="0" xfId="0" applyBorder="1" applyFont="1"/>
    <xf borderId="73" fillId="5" fontId="22" numFmtId="2" xfId="0" applyBorder="1" applyFont="1" applyNumberFormat="1"/>
    <xf borderId="74" fillId="5" fontId="25" numFmtId="0" xfId="0" applyBorder="1" applyFont="1"/>
    <xf borderId="75" fillId="5" fontId="25" numFmtId="0" xfId="0" applyBorder="1" applyFont="1"/>
    <xf borderId="76" fillId="5" fontId="22" numFmtId="2" xfId="0" applyBorder="1" applyFont="1" applyNumberFormat="1"/>
    <xf borderId="77" fillId="5" fontId="22" numFmtId="2" xfId="0" applyBorder="1" applyFont="1" applyNumberFormat="1"/>
    <xf borderId="74" fillId="5" fontId="25" numFmtId="0" xfId="0" applyAlignment="1" applyBorder="1" applyFont="1">
      <alignment readingOrder="0"/>
    </xf>
    <xf borderId="78" fillId="5" fontId="22" numFmtId="2" xfId="0" applyBorder="1" applyFont="1" applyNumberFormat="1"/>
    <xf borderId="24" fillId="0" fontId="26" numFmtId="2" xfId="0" applyAlignment="1" applyBorder="1" applyFont="1" applyNumberFormat="1">
      <alignment horizontal="center" vertical="center"/>
    </xf>
    <xf borderId="0" fillId="0" fontId="8" numFmtId="2" xfId="0" applyFont="1" applyNumberFormat="1"/>
    <xf borderId="79" fillId="5" fontId="22" numFmtId="0" xfId="0" applyBorder="1" applyFont="1"/>
    <xf borderId="80" fillId="5" fontId="22" numFmtId="0" xfId="0" applyBorder="1" applyFont="1"/>
    <xf borderId="81" fillId="5" fontId="22" numFmtId="0" xfId="0" applyAlignment="1" applyBorder="1" applyFont="1">
      <alignment horizontal="center"/>
    </xf>
    <xf borderId="79" fillId="5" fontId="25" numFmtId="0" xfId="0" applyBorder="1" applyFont="1"/>
    <xf borderId="82" fillId="0" fontId="22" numFmtId="2" xfId="0" applyBorder="1" applyFont="1" applyNumberFormat="1"/>
    <xf borderId="83" fillId="5" fontId="25" numFmtId="0" xfId="0" applyBorder="1" applyFont="1"/>
    <xf borderId="80" fillId="5" fontId="25" numFmtId="0" xfId="0" applyBorder="1" applyFont="1"/>
    <xf borderId="80" fillId="5" fontId="25" numFmtId="0" xfId="0" applyAlignment="1" applyBorder="1" applyFont="1">
      <alignment readingOrder="0"/>
    </xf>
    <xf borderId="84" fillId="5" fontId="22" numFmtId="2" xfId="0" applyBorder="1" applyFont="1" applyNumberFormat="1"/>
    <xf borderId="85" fillId="0" fontId="22" numFmtId="0" xfId="0" applyBorder="1" applyFont="1"/>
    <xf borderId="80" fillId="5" fontId="22" numFmtId="0" xfId="0" applyAlignment="1" applyBorder="1" applyFont="1">
      <alignment readingOrder="0"/>
    </xf>
    <xf borderId="81" fillId="5" fontId="22" numFmtId="0" xfId="0" applyAlignment="1" applyBorder="1" applyFont="1">
      <alignment horizontal="center" readingOrder="0"/>
    </xf>
    <xf borderId="85" fillId="0" fontId="22" numFmtId="0" xfId="0" applyAlignment="1" applyBorder="1" applyFont="1">
      <alignment readingOrder="0"/>
    </xf>
    <xf borderId="79" fillId="5" fontId="22" numFmtId="0" xfId="0" applyAlignment="1" applyBorder="1" applyFont="1">
      <alignment readingOrder="0"/>
    </xf>
    <xf borderId="0" fillId="0" fontId="27" numFmtId="0" xfId="0" applyAlignment="1" applyFont="1">
      <alignment vertical="center"/>
    </xf>
    <xf borderId="0" fillId="0" fontId="27" numFmtId="0" xfId="0" applyFont="1"/>
    <xf borderId="0" fillId="0" fontId="8" numFmtId="0" xfId="0" applyAlignment="1" applyFont="1">
      <alignment horizontal="center" vertical="center"/>
    </xf>
    <xf borderId="30" fillId="5" fontId="28" numFmtId="0" xfId="0" applyBorder="1" applyFont="1"/>
    <xf borderId="0" fillId="0" fontId="29" numFmtId="0" xfId="0" applyAlignment="1" applyFont="1">
      <alignment horizontal="center" shrinkToFit="0" vertical="center" wrapText="1"/>
    </xf>
    <xf borderId="86" fillId="2" fontId="23" numFmtId="0" xfId="0" applyAlignment="1" applyBorder="1" applyFont="1">
      <alignment horizontal="center" textRotation="255"/>
    </xf>
    <xf borderId="49" fillId="2" fontId="23" numFmtId="0" xfId="0" applyAlignment="1" applyBorder="1" applyFont="1">
      <alignment horizontal="center" textRotation="255"/>
    </xf>
    <xf borderId="49" fillId="9" fontId="23" numFmtId="0" xfId="0" applyAlignment="1" applyBorder="1" applyFill="1" applyFont="1">
      <alignment horizontal="center" textRotation="255"/>
    </xf>
    <xf borderId="0" fillId="0" fontId="22" numFmtId="0" xfId="0" applyAlignment="1" applyFont="1">
      <alignment horizontal="center" vertical="center"/>
    </xf>
    <xf borderId="87" fillId="2" fontId="23" numFmtId="0" xfId="0" applyAlignment="1" applyBorder="1" applyFont="1">
      <alignment horizontal="center"/>
    </xf>
    <xf borderId="54" fillId="9" fontId="23" numFmtId="0" xfId="0" applyAlignment="1" applyBorder="1" applyFont="1">
      <alignment horizontal="center"/>
    </xf>
    <xf borderId="54" fillId="2" fontId="23" numFmtId="0" xfId="0" applyAlignment="1" applyBorder="1" applyFont="1">
      <alignment horizontal="center"/>
    </xf>
    <xf borderId="58" fillId="0" fontId="23" numFmtId="166" xfId="0" applyAlignment="1" applyBorder="1" applyFont="1" applyNumberFormat="1">
      <alignment horizontal="center"/>
    </xf>
    <xf borderId="0" fillId="0" fontId="22" numFmtId="165" xfId="0" applyAlignment="1" applyFont="1" applyNumberFormat="1">
      <alignment horizontal="center" vertical="center"/>
    </xf>
    <xf borderId="88" fillId="0" fontId="30" numFmtId="0" xfId="0" applyAlignment="1" applyBorder="1" applyFont="1">
      <alignment horizontal="center" vertical="center"/>
    </xf>
    <xf borderId="73" fillId="6" fontId="22" numFmtId="2" xfId="0" applyBorder="1" applyFont="1" applyNumberFormat="1"/>
    <xf borderId="74" fillId="5" fontId="31" numFmtId="0" xfId="0" applyAlignment="1" applyBorder="1" applyFont="1">
      <alignment horizontal="center"/>
    </xf>
    <xf borderId="89" fillId="5" fontId="22" numFmtId="2" xfId="0" applyBorder="1" applyFont="1" applyNumberFormat="1"/>
    <xf borderId="90" fillId="2" fontId="26" numFmtId="0" xfId="0" applyAlignment="1" applyBorder="1" applyFont="1">
      <alignment horizontal="center" vertical="center"/>
    </xf>
    <xf borderId="80" fillId="5" fontId="31" numFmtId="0" xfId="0" applyAlignment="1" applyBorder="1" applyFont="1">
      <alignment horizontal="center"/>
    </xf>
    <xf borderId="91" fillId="5" fontId="22" numFmtId="2" xfId="0" applyBorder="1" applyFont="1" applyNumberFormat="1"/>
    <xf borderId="84" fillId="2" fontId="26" numFmtId="0" xfId="0" applyAlignment="1" applyBorder="1" applyFont="1">
      <alignment horizontal="center" vertical="center"/>
    </xf>
    <xf borderId="77" fillId="6" fontId="22" numFmtId="2" xfId="0" applyBorder="1" applyFont="1" applyNumberFormat="1"/>
    <xf borderId="81" fillId="6" fontId="22" numFmtId="0" xfId="0" applyAlignment="1" applyBorder="1" applyFont="1">
      <alignment horizontal="center"/>
    </xf>
    <xf borderId="80" fillId="6" fontId="31" numFmtId="0" xfId="0" applyAlignment="1" applyBorder="1" applyFont="1">
      <alignment horizontal="center"/>
    </xf>
    <xf borderId="83" fillId="6" fontId="25" numFmtId="0" xfId="0" applyBorder="1" applyFont="1"/>
    <xf borderId="80" fillId="6" fontId="25" numFmtId="0" xfId="0" applyBorder="1" applyFont="1"/>
    <xf borderId="84" fillId="0" fontId="26" numFmtId="0" xfId="0" applyAlignment="1" applyBorder="1" applyFont="1">
      <alignment horizontal="center" vertical="center"/>
    </xf>
    <xf borderId="80" fillId="5" fontId="28" numFmtId="0" xfId="0" applyAlignment="1" applyBorder="1" applyFont="1">
      <alignment horizontal="center"/>
    </xf>
    <xf borderId="92" fillId="5" fontId="22" numFmtId="0" xfId="0" applyAlignment="1" applyBorder="1" applyFont="1">
      <alignment horizontal="center"/>
    </xf>
    <xf borderId="93" fillId="5" fontId="31" numFmtId="0" xfId="0" applyAlignment="1" applyBorder="1" applyFont="1">
      <alignment horizontal="center"/>
    </xf>
    <xf borderId="94" fillId="5" fontId="22" numFmtId="2" xfId="0" applyBorder="1" applyFont="1" applyNumberFormat="1"/>
    <xf borderId="95" fillId="5" fontId="25" numFmtId="0" xfId="0" applyBorder="1" applyFont="1"/>
    <xf borderId="93" fillId="5" fontId="25" numFmtId="0" xfId="0" applyBorder="1" applyFont="1"/>
    <xf borderId="79" fillId="10" fontId="22" numFmtId="0" xfId="0" applyBorder="1" applyFill="1" applyFont="1"/>
    <xf borderId="96" fillId="10" fontId="22" numFmtId="0" xfId="0" applyBorder="1" applyFont="1"/>
    <xf borderId="97" fillId="5" fontId="22" numFmtId="0" xfId="0" applyBorder="1" applyFont="1"/>
    <xf borderId="98" fillId="5" fontId="22" numFmtId="0" xfId="0" applyAlignment="1" applyBorder="1" applyFont="1">
      <alignment horizontal="center"/>
    </xf>
    <xf borderId="96" fillId="5" fontId="25" numFmtId="0" xfId="0" applyBorder="1" applyFont="1"/>
    <xf borderId="99" fillId="0" fontId="22" numFmtId="2" xfId="0" applyBorder="1" applyFont="1" applyNumberFormat="1"/>
    <xf borderId="97" fillId="5" fontId="28" numFmtId="0" xfId="0" applyAlignment="1" applyBorder="1" applyFont="1">
      <alignment horizontal="center"/>
    </xf>
    <xf borderId="100" fillId="5" fontId="22" numFmtId="2" xfId="0" applyBorder="1" applyFont="1" applyNumberFormat="1"/>
    <xf borderId="97" fillId="5" fontId="31" numFmtId="0" xfId="0" applyAlignment="1" applyBorder="1" applyFont="1">
      <alignment horizontal="center"/>
    </xf>
    <xf borderId="101" fillId="5" fontId="25" numFmtId="0" xfId="0" applyBorder="1" applyFont="1"/>
    <xf borderId="97" fillId="5" fontId="25" numFmtId="0" xfId="0" applyBorder="1" applyFont="1"/>
    <xf borderId="102" fillId="0" fontId="26" numFmtId="0" xfId="0" applyAlignment="1" applyBorder="1" applyFont="1">
      <alignment horizontal="center" vertical="center"/>
    </xf>
    <xf borderId="0" fillId="0" fontId="27" numFmtId="0" xfId="0" applyAlignment="1" applyFont="1">
      <alignment horizontal="center" vertical="center"/>
    </xf>
    <xf borderId="56" fillId="0" fontId="23" numFmtId="166" xfId="0" applyAlignment="1" applyBorder="1" applyFont="1" applyNumberFormat="1">
      <alignment horizontal="center"/>
    </xf>
    <xf borderId="74" fillId="5" fontId="25" numFmtId="0" xfId="0" applyAlignment="1" applyBorder="1" applyFont="1">
      <alignment horizontal="center"/>
    </xf>
    <xf borderId="72" fillId="5" fontId="25" numFmtId="0" xfId="0" applyAlignment="1" applyBorder="1" applyFont="1">
      <alignment horizontal="center"/>
    </xf>
    <xf borderId="24" fillId="11" fontId="32" numFmtId="2" xfId="0" applyAlignment="1" applyBorder="1" applyFill="1" applyFont="1" applyNumberFormat="1">
      <alignment horizontal="center" vertical="center"/>
    </xf>
    <xf borderId="80" fillId="5" fontId="25" numFmtId="0" xfId="0" applyAlignment="1" applyBorder="1" applyFont="1">
      <alignment horizontal="center"/>
    </xf>
    <xf borderId="83" fillId="5" fontId="25" numFmtId="0" xfId="0" applyAlignment="1" applyBorder="1" applyFont="1">
      <alignment horizontal="center"/>
    </xf>
    <xf borderId="82" fillId="6" fontId="22" numFmtId="2" xfId="0" applyBorder="1" applyFont="1" applyNumberFormat="1"/>
    <xf borderId="82" fillId="5" fontId="22" numFmtId="2" xfId="0" applyBorder="1" applyFont="1" applyNumberFormat="1"/>
    <xf borderId="79" fillId="6" fontId="25" numFmtId="0" xfId="0" applyBorder="1" applyFont="1"/>
    <xf borderId="80" fillId="6" fontId="25" numFmtId="0" xfId="0" applyAlignment="1" applyBorder="1" applyFont="1">
      <alignment horizontal="center"/>
    </xf>
    <xf borderId="83" fillId="6" fontId="25" numFmtId="0" xfId="0" applyAlignment="1" applyBorder="1" applyFont="1">
      <alignment horizontal="center"/>
    </xf>
    <xf borderId="77" fillId="10" fontId="22" numFmtId="2" xfId="0" applyBorder="1" applyFont="1" applyNumberFormat="1"/>
    <xf borderId="103" fillId="5" fontId="22" numFmtId="0" xfId="0" applyBorder="1" applyFont="1"/>
    <xf borderId="97" fillId="5" fontId="25" numFmtId="0" xfId="0" applyAlignment="1" applyBorder="1" applyFont="1">
      <alignment horizontal="center"/>
    </xf>
    <xf borderId="101" fillId="5" fontId="25" numFmtId="0" xfId="0" applyAlignment="1" applyBorder="1" applyFont="1">
      <alignment horizontal="center"/>
    </xf>
    <xf borderId="102" fillId="5" fontId="22" numFmtId="2" xfId="0" applyBorder="1" applyFont="1" applyNumberFormat="1"/>
    <xf borderId="104" fillId="11" fontId="32" numFmtId="2" xfId="0" applyAlignment="1" applyBorder="1" applyFont="1" applyNumberFormat="1">
      <alignment horizontal="center" vertical="center"/>
    </xf>
    <xf borderId="0" fillId="0" fontId="8" numFmtId="0" xfId="0" applyAlignment="1" applyFont="1">
      <alignment vertical="center"/>
    </xf>
    <xf borderId="105" fillId="5" fontId="22" numFmtId="2" xfId="0" applyBorder="1" applyFont="1" applyNumberFormat="1"/>
    <xf borderId="80" fillId="5" fontId="29" numFmtId="0" xfId="0" applyAlignment="1" applyBorder="1" applyFont="1">
      <alignment horizontal="center"/>
    </xf>
    <xf borderId="106" fillId="5" fontId="22" numFmtId="2" xfId="0" applyBorder="1" applyFont="1" applyNumberFormat="1"/>
    <xf borderId="107" fillId="5" fontId="22" numFmtId="0" xfId="0" applyBorder="1" applyFont="1"/>
    <xf borderId="108" fillId="5" fontId="22" numFmtId="0" xfId="0" applyAlignment="1" applyBorder="1" applyFont="1">
      <alignment horizontal="center"/>
    </xf>
    <xf borderId="97" fillId="5" fontId="29" numFmtId="0" xfId="0" applyAlignment="1" applyBorder="1" applyFont="1">
      <alignment horizontal="center"/>
    </xf>
    <xf borderId="109" fillId="5" fontId="22" numFmtId="2" xfId="0" applyBorder="1" applyFont="1" applyNumberFormat="1"/>
    <xf borderId="100" fillId="6" fontId="22" numFmtId="2" xfId="0" applyBorder="1" applyFont="1" applyNumberFormat="1"/>
    <xf borderId="80" fillId="5" fontId="33" numFmtId="0" xfId="0" applyAlignment="1" applyBorder="1" applyFont="1">
      <alignment horizontal="center"/>
    </xf>
    <xf borderId="110" fillId="5" fontId="22" numFmtId="0" xfId="0" applyBorder="1" applyFont="1"/>
    <xf borderId="93" fillId="5" fontId="22" numFmtId="0" xfId="0" applyBorder="1" applyFont="1"/>
    <xf borderId="111" fillId="5" fontId="22" numFmtId="0" xfId="0" applyAlignment="1" applyBorder="1" applyFont="1">
      <alignment horizontal="center"/>
    </xf>
    <xf borderId="80" fillId="5" fontId="22" numFmtId="0" xfId="0" applyAlignment="1" applyBorder="1" applyFont="1">
      <alignment horizontal="center"/>
    </xf>
    <xf borderId="84" fillId="5" fontId="22" numFmtId="0" xfId="0" applyAlignment="1" applyBorder="1" applyFont="1">
      <alignment horizontal="center"/>
    </xf>
    <xf borderId="93" fillId="5" fontId="25" numFmtId="0" xfId="0" applyAlignment="1" applyBorder="1" applyFont="1">
      <alignment horizontal="center"/>
    </xf>
    <xf borderId="80" fillId="6" fontId="22" numFmtId="0" xfId="0" applyAlignment="1" applyBorder="1" applyFont="1">
      <alignment horizontal="center"/>
    </xf>
    <xf borderId="84" fillId="6" fontId="22" numFmtId="0" xfId="0" applyAlignment="1" applyBorder="1" applyFont="1">
      <alignment horizontal="center"/>
    </xf>
    <xf borderId="93" fillId="6" fontId="25" numFmtId="0" xfId="0" applyBorder="1" applyFont="1"/>
    <xf borderId="93" fillId="6" fontId="25" numFmtId="0" xfId="0" applyAlignment="1" applyBorder="1" applyFont="1">
      <alignment horizontal="center"/>
    </xf>
    <xf borderId="112" fillId="5" fontId="22" numFmtId="0" xfId="0" applyBorder="1" applyFont="1"/>
    <xf borderId="75" fillId="5" fontId="22" numFmtId="0" xfId="0" applyBorder="1" applyFont="1"/>
    <xf borderId="75" fillId="5" fontId="22" numFmtId="0" xfId="0" applyAlignment="1" applyBorder="1" applyFont="1">
      <alignment horizontal="center"/>
    </xf>
    <xf borderId="113" fillId="5" fontId="22" numFmtId="0" xfId="0" applyAlignment="1" applyBorder="1" applyFont="1">
      <alignment horizontal="center"/>
    </xf>
    <xf borderId="93" fillId="5" fontId="33" numFmtId="0" xfId="0" applyAlignment="1" applyBorder="1" applyFont="1">
      <alignment horizontal="center"/>
    </xf>
    <xf borderId="93" fillId="5" fontId="29" numFmtId="0" xfId="0" applyAlignment="1" applyBorder="1" applyFont="1">
      <alignment horizontal="center"/>
    </xf>
    <xf borderId="114" fillId="5" fontId="22" numFmtId="0" xfId="0" applyBorder="1" applyFont="1"/>
    <xf borderId="115" fillId="5" fontId="22" numFmtId="0" xfId="0" applyAlignment="1" applyBorder="1" applyFont="1">
      <alignment horizontal="center"/>
    </xf>
    <xf borderId="116" fillId="5" fontId="22" numFmtId="0" xfId="0" applyAlignment="1" applyBorder="1" applyFont="1">
      <alignment horizontal="center"/>
    </xf>
    <xf borderId="114" fillId="5" fontId="25" numFmtId="0" xfId="0" applyBorder="1" applyFont="1"/>
    <xf borderId="117" fillId="6" fontId="22" numFmtId="2" xfId="0" applyBorder="1" applyFont="1" applyNumberFormat="1"/>
    <xf borderId="114" fillId="5" fontId="25" numFmtId="0" xfId="0" applyAlignment="1" applyBorder="1" applyFont="1">
      <alignment horizontal="center"/>
    </xf>
    <xf borderId="117" fillId="5" fontId="22" numFmtId="2" xfId="0" applyBorder="1" applyFont="1" applyNumberFormat="1"/>
    <xf borderId="118" fillId="5" fontId="25" numFmtId="0" xfId="0" applyBorder="1" applyFont="1"/>
    <xf borderId="119" fillId="5" fontId="22" numFmtId="2" xfId="0" applyBorder="1" applyFont="1" applyNumberFormat="1"/>
    <xf borderId="96" fillId="5" fontId="22" numFmtId="0" xfId="0" applyBorder="1" applyFont="1"/>
    <xf borderId="120" fillId="5" fontId="22" numFmtId="0" xfId="0" applyAlignment="1" applyBorder="1" applyFont="1">
      <alignment horizontal="center"/>
    </xf>
    <xf borderId="103" fillId="5" fontId="25" numFmtId="0" xfId="0" applyBorder="1" applyFont="1"/>
    <xf borderId="109" fillId="6" fontId="22" numFmtId="2" xfId="0" applyBorder="1" applyFont="1" applyNumberFormat="1"/>
    <xf borderId="107" fillId="5" fontId="25" numFmtId="0" xfId="0" applyAlignment="1" applyBorder="1" applyFont="1">
      <alignment horizontal="center"/>
    </xf>
    <xf borderId="107" fillId="5" fontId="25" numFmtId="0" xfId="0" applyBorder="1" applyFont="1"/>
    <xf borderId="121" fillId="5" fontId="25" numFmtId="0" xfId="0" applyBorder="1" applyFont="1"/>
    <xf borderId="120" fillId="5" fontId="22" numFmtId="2" xfId="0" applyBorder="1" applyFont="1" applyNumberFormat="1"/>
    <xf borderId="122" fillId="11" fontId="32" numFmtId="2" xfId="0" applyAlignment="1" applyBorder="1" applyFont="1" applyNumberFormat="1">
      <alignment horizontal="center" vertical="center"/>
    </xf>
    <xf borderId="0" fillId="0" fontId="22" numFmtId="0" xfId="0" applyAlignment="1" applyFont="1">
      <alignment horizontal="center"/>
    </xf>
    <xf borderId="0" fillId="0" fontId="25" numFmtId="0" xfId="0" applyFont="1"/>
    <xf borderId="0" fillId="0" fontId="22" numFmtId="2" xfId="0" applyFont="1" applyNumberFormat="1"/>
    <xf borderId="0" fillId="0" fontId="31" numFmtId="0" xfId="0" applyAlignment="1" applyFont="1">
      <alignment horizontal="center"/>
    </xf>
    <xf borderId="78" fillId="0" fontId="22" numFmtId="2" xfId="0" applyBorder="1" applyFont="1" applyNumberFormat="1"/>
    <xf borderId="77" fillId="12" fontId="22" numFmtId="2" xfId="0" applyBorder="1" applyFill="1" applyFont="1" applyNumberFormat="1"/>
    <xf borderId="84" fillId="0" fontId="22" numFmtId="2" xfId="0" applyBorder="1" applyFont="1" applyNumberFormat="1"/>
    <xf borderId="102" fillId="0" fontId="22" numFmtId="2" xfId="0" applyBorder="1" applyFont="1" applyNumberFormat="1"/>
    <xf borderId="49" fillId="6" fontId="23" numFmtId="0" xfId="0" applyAlignment="1" applyBorder="1" applyFont="1">
      <alignment horizontal="center" textRotation="255"/>
    </xf>
    <xf borderId="54" fillId="6" fontId="23" numFmtId="0" xfId="0" applyAlignment="1" applyBorder="1" applyFont="1">
      <alignment horizontal="center"/>
    </xf>
    <xf borderId="63" fillId="0" fontId="34" numFmtId="0" xfId="0" applyAlignment="1" applyBorder="1" applyFont="1">
      <alignment horizontal="center" readingOrder="0"/>
    </xf>
    <xf borderId="70" fillId="5" fontId="25" numFmtId="0" xfId="0" applyAlignment="1" applyBorder="1" applyFont="1">
      <alignment horizontal="center" vertical="center"/>
    </xf>
    <xf borderId="74" fillId="0" fontId="22" numFmtId="2" xfId="0" applyBorder="1" applyFont="1" applyNumberFormat="1"/>
    <xf borderId="72" fillId="5" fontId="25" numFmtId="0" xfId="0" applyAlignment="1" applyBorder="1" applyFont="1">
      <alignment horizontal="center" vertical="center"/>
    </xf>
    <xf borderId="74" fillId="5" fontId="25" numFmtId="0" xfId="0" applyAlignment="1" applyBorder="1" applyFont="1">
      <alignment horizontal="center" vertical="center"/>
    </xf>
    <xf borderId="123" fillId="6" fontId="25" numFmtId="0" xfId="0" applyAlignment="1" applyBorder="1" applyFont="1">
      <alignment readingOrder="0"/>
    </xf>
    <xf borderId="71" fillId="0" fontId="22" numFmtId="2" xfId="0" applyAlignment="1" applyBorder="1" applyFont="1" applyNumberFormat="1">
      <alignment horizontal="right"/>
    </xf>
    <xf borderId="79" fillId="5" fontId="25" numFmtId="0" xfId="0" applyAlignment="1" applyBorder="1" applyFont="1">
      <alignment horizontal="center" vertical="center"/>
    </xf>
    <xf borderId="124" fillId="0" fontId="22" numFmtId="2" xfId="0" applyBorder="1" applyFont="1" applyNumberFormat="1"/>
    <xf borderId="83" fillId="5" fontId="25" numFmtId="0" xfId="0" applyAlignment="1" applyBorder="1" applyFont="1">
      <alignment horizontal="center" vertical="center"/>
    </xf>
    <xf borderId="80" fillId="5" fontId="25" numFmtId="0" xfId="0" applyAlignment="1" applyBorder="1" applyFont="1">
      <alignment horizontal="center" vertical="center"/>
    </xf>
    <xf borderId="80" fillId="6" fontId="25" numFmtId="0" xfId="0" applyAlignment="1" applyBorder="1" applyFont="1">
      <alignment readingOrder="0"/>
    </xf>
    <xf borderId="82" fillId="6" fontId="22" numFmtId="2" xfId="0" applyAlignment="1" applyBorder="1" applyFont="1" applyNumberFormat="1">
      <alignment horizontal="right"/>
    </xf>
    <xf borderId="124" fillId="5" fontId="22" numFmtId="2" xfId="0" applyBorder="1" applyFont="1" applyNumberFormat="1"/>
    <xf borderId="80" fillId="0" fontId="25" numFmtId="0" xfId="0" applyAlignment="1" applyBorder="1" applyFont="1">
      <alignment readingOrder="0"/>
    </xf>
    <xf borderId="77" fillId="0" fontId="22" numFmtId="2" xfId="0" applyAlignment="1" applyBorder="1" applyFont="1" applyNumberFormat="1">
      <alignment horizontal="right"/>
    </xf>
    <xf borderId="124" fillId="0" fontId="25" numFmtId="0" xfId="0" applyAlignment="1" applyBorder="1" applyFont="1">
      <alignment readingOrder="0"/>
    </xf>
    <xf borderId="82" fillId="0" fontId="22" numFmtId="2" xfId="0" applyAlignment="1" applyBorder="1" applyFont="1" applyNumberFormat="1">
      <alignment horizontal="right"/>
    </xf>
    <xf borderId="124" fillId="6" fontId="22" numFmtId="2" xfId="0" applyBorder="1" applyFont="1" applyNumberFormat="1"/>
    <xf borderId="80" fillId="5" fontId="22" numFmtId="2" xfId="0" applyBorder="1" applyFont="1" applyNumberFormat="1"/>
    <xf borderId="80" fillId="0" fontId="22" numFmtId="2" xfId="0" applyBorder="1" applyFont="1" applyNumberFormat="1"/>
    <xf borderId="124" fillId="6" fontId="25" numFmtId="0" xfId="0" applyAlignment="1" applyBorder="1" applyFont="1">
      <alignment readingOrder="0"/>
    </xf>
    <xf borderId="80" fillId="5" fontId="35" numFmtId="0" xfId="0" applyAlignment="1" applyBorder="1" applyFont="1">
      <alignment horizontal="right"/>
    </xf>
    <xf borderId="80" fillId="5" fontId="36" numFmtId="0" xfId="0" applyAlignment="1" applyBorder="1" applyFont="1">
      <alignment horizontal="center" vertical="center"/>
    </xf>
    <xf borderId="124" fillId="0" fontId="25" numFmtId="0" xfId="0" applyBorder="1" applyFont="1"/>
    <xf borderId="124" fillId="6" fontId="25" numFmtId="0" xfId="0" applyBorder="1" applyFont="1"/>
    <xf borderId="125" fillId="5" fontId="22" numFmtId="0" xfId="0" applyAlignment="1" applyBorder="1" applyFont="1">
      <alignment horizontal="center" readingOrder="0"/>
    </xf>
    <xf borderId="125" fillId="5" fontId="22" numFmtId="0" xfId="0" applyAlignment="1" applyBorder="1" applyFont="1">
      <alignment horizontal="center"/>
    </xf>
    <xf borderId="85" fillId="5" fontId="25" numFmtId="0" xfId="0" applyAlignment="1" applyBorder="1" applyFont="1">
      <alignment horizontal="center" vertical="center"/>
    </xf>
    <xf borderId="124" fillId="5" fontId="28" numFmtId="0" xfId="0" applyAlignment="1" applyBorder="1" applyFont="1">
      <alignment horizontal="center"/>
    </xf>
    <xf borderId="124" fillId="5" fontId="25" numFmtId="0" xfId="0" applyAlignment="1" applyBorder="1" applyFont="1">
      <alignment horizontal="center" vertical="center"/>
    </xf>
    <xf borderId="81" fillId="0" fontId="22" numFmtId="0" xfId="0" applyAlignment="1" applyBorder="1" applyFont="1">
      <alignment horizontal="center"/>
    </xf>
    <xf borderId="79" fillId="0" fontId="25" numFmtId="0" xfId="0" applyAlignment="1" applyBorder="1" applyFont="1">
      <alignment horizontal="center" vertical="center"/>
    </xf>
    <xf borderId="77" fillId="0" fontId="22" numFmtId="2" xfId="0" applyBorder="1" applyFont="1" applyNumberFormat="1"/>
    <xf borderId="80" fillId="0" fontId="25" numFmtId="0" xfId="0" applyBorder="1" applyFont="1"/>
    <xf borderId="80" fillId="0" fontId="25" numFmtId="0" xfId="0" applyAlignment="1" applyBorder="1" applyFont="1">
      <alignment horizontal="center" vertical="center"/>
    </xf>
    <xf borderId="83" fillId="5" fontId="35" numFmtId="0" xfId="0" applyAlignment="1" applyBorder="1" applyFont="1">
      <alignment horizontal="right"/>
    </xf>
    <xf borderId="126" fillId="5" fontId="22" numFmtId="0" xfId="0" applyAlignment="1" applyBorder="1" applyFont="1">
      <alignment readingOrder="0"/>
    </xf>
    <xf borderId="127" fillId="5" fontId="22" numFmtId="0" xfId="0" applyBorder="1" applyFont="1"/>
    <xf borderId="128" fillId="5" fontId="22" numFmtId="0" xfId="0" applyAlignment="1" applyBorder="1" applyFont="1">
      <alignment horizontal="center"/>
    </xf>
    <xf borderId="127" fillId="5" fontId="22" numFmtId="0" xfId="0" applyAlignment="1" applyBorder="1" applyFont="1">
      <alignment readingOrder="0"/>
    </xf>
    <xf borderId="128" fillId="5" fontId="22" numFmtId="0" xfId="0" applyAlignment="1" applyBorder="1" applyFont="1">
      <alignment horizontal="center" readingOrder="0"/>
    </xf>
    <xf borderId="126" fillId="5" fontId="25" numFmtId="0" xfId="0" applyAlignment="1" applyBorder="1" applyFont="1">
      <alignment horizontal="center" vertical="center"/>
    </xf>
    <xf borderId="96" fillId="5" fontId="22" numFmtId="0" xfId="0" applyAlignment="1" applyBorder="1" applyFont="1">
      <alignment readingOrder="0"/>
    </xf>
    <xf borderId="96" fillId="5" fontId="25" numFmtId="0" xfId="0" applyAlignment="1" applyBorder="1" applyFont="1">
      <alignment horizontal="center" vertical="center"/>
    </xf>
    <xf borderId="97" fillId="5" fontId="25" numFmtId="0" xfId="0" applyAlignment="1" applyBorder="1" applyFont="1">
      <alignment horizontal="center" vertical="center"/>
    </xf>
    <xf borderId="97" fillId="0" fontId="25" numFmtId="0" xfId="0" applyBorder="1" applyFont="1"/>
    <xf borderId="99" fillId="0" fontId="22" numFmtId="2" xfId="0" applyAlignment="1" applyBorder="1" applyFont="1" applyNumberFormat="1">
      <alignment horizontal="right"/>
    </xf>
    <xf borderId="0" fillId="0" fontId="8" numFmtId="0" xfId="0" applyFont="1"/>
    <xf borderId="90" fillId="0" fontId="26" numFmtId="0" xfId="0" applyAlignment="1" applyBorder="1" applyFont="1">
      <alignment horizontal="center" vertical="center"/>
    </xf>
    <xf borderId="80" fillId="6" fontId="25" numFmtId="0" xfId="0" applyAlignment="1" applyBorder="1" applyFont="1">
      <alignment horizontal="center" vertical="center"/>
    </xf>
    <xf borderId="83" fillId="6" fontId="25" numFmtId="0" xfId="0" applyAlignment="1" applyBorder="1" applyFont="1">
      <alignment horizontal="center" vertical="center"/>
    </xf>
    <xf borderId="80" fillId="5" fontId="31" numFmtId="0" xfId="0" applyAlignment="1" applyBorder="1" applyFont="1">
      <alignment horizontal="center" vertical="center"/>
    </xf>
    <xf borderId="80" fillId="5" fontId="28" numFmtId="0" xfId="0" applyAlignment="1" applyBorder="1" applyFont="1">
      <alignment horizontal="center" vertical="center"/>
    </xf>
    <xf borderId="113" fillId="5" fontId="22" numFmtId="2" xfId="0" applyBorder="1" applyFont="1" applyNumberFormat="1"/>
    <xf borderId="129" fillId="5" fontId="22" numFmtId="2" xfId="0" applyBorder="1" applyFont="1" applyNumberFormat="1"/>
    <xf borderId="130" fillId="5" fontId="22" numFmtId="2" xfId="0" applyBorder="1" applyFont="1" applyNumberFormat="1"/>
    <xf borderId="80" fillId="5" fontId="37" numFmtId="0" xfId="0" applyAlignment="1" applyBorder="1" applyFont="1">
      <alignment horizontal="center"/>
    </xf>
  </cellXfs>
  <cellStyles count="1">
    <cellStyle xfId="0" name="Normal" builtinId="0"/>
  </cellStyles>
  <dxfs count="2">
    <dxf>
      <font/>
      <fill>
        <patternFill patternType="solid">
          <fgColor rgb="FFD8D8D8"/>
          <bgColor rgb="FFD8D8D8"/>
        </patternFill>
      </fill>
      <border/>
    </dxf>
    <dxf>
      <font/>
      <fill>
        <patternFill patternType="none"/>
      </fill>
      <border/>
    </dxf>
  </dxfs>
</styleSheet>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11" Type="http://schemas.openxmlformats.org/officeDocument/2006/relationships/worksheet" Target="worksheets/sheet8.xml"/><Relationship Id="rId22" Type="http://schemas.openxmlformats.org/officeDocument/2006/relationships/worksheet" Target="worksheets/sheet19.xml"/><Relationship Id="rId10" Type="http://schemas.openxmlformats.org/officeDocument/2006/relationships/worksheet" Target="worksheets/sheet7.xml"/><Relationship Id="rId21" Type="http://schemas.openxmlformats.org/officeDocument/2006/relationships/worksheet" Target="worksheets/sheet18.xml"/><Relationship Id="rId13" Type="http://schemas.openxmlformats.org/officeDocument/2006/relationships/worksheet" Target="worksheets/sheet10.xml"/><Relationship Id="rId24" Type="http://customschemas.google.com/relationships/workbookmetadata" Target="metadata"/><Relationship Id="rId12" Type="http://schemas.openxmlformats.org/officeDocument/2006/relationships/worksheet" Target="worksheets/sheet9.xml"/><Relationship Id="rId23" Type="http://schemas.openxmlformats.org/officeDocument/2006/relationships/worksheet" Target="worksheets/sheet20.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19" Type="http://schemas.openxmlformats.org/officeDocument/2006/relationships/worksheet" Target="worksheets/sheet16.xml"/><Relationship Id="rId6" Type="http://schemas.openxmlformats.org/officeDocument/2006/relationships/worksheet" Target="worksheets/sheet3.xml"/><Relationship Id="rId18" Type="http://schemas.openxmlformats.org/officeDocument/2006/relationships/worksheet" Target="worksheets/sheet15.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219075</xdr:colOff>
      <xdr:row>0</xdr:row>
      <xdr:rowOff>114300</xdr:rowOff>
    </xdr:from>
    <xdr:ext cx="2924175" cy="18192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219075</xdr:colOff>
      <xdr:row>0</xdr:row>
      <xdr:rowOff>114300</xdr:rowOff>
    </xdr:from>
    <xdr:ext cx="2924175" cy="18192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200025</xdr:colOff>
      <xdr:row>1</xdr:row>
      <xdr:rowOff>28575</xdr:rowOff>
    </xdr:from>
    <xdr:ext cx="2924175" cy="18192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200025</xdr:colOff>
      <xdr:row>0</xdr:row>
      <xdr:rowOff>142875</xdr:rowOff>
    </xdr:from>
    <xdr:ext cx="2924175" cy="18192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19050</xdr:colOff>
      <xdr:row>1</xdr:row>
      <xdr:rowOff>28575</xdr:rowOff>
    </xdr:from>
    <xdr:ext cx="2924175" cy="18192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2924175" cy="18192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219075</xdr:colOff>
      <xdr:row>0</xdr:row>
      <xdr:rowOff>114300</xdr:rowOff>
    </xdr:from>
    <xdr:ext cx="2924175" cy="18192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219075</xdr:colOff>
      <xdr:row>0</xdr:row>
      <xdr:rowOff>114300</xdr:rowOff>
    </xdr:from>
    <xdr:ext cx="2924175" cy="18192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219075</xdr:colOff>
      <xdr:row>0</xdr:row>
      <xdr:rowOff>114300</xdr:rowOff>
    </xdr:from>
    <xdr:ext cx="2924175" cy="18192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219075</xdr:colOff>
      <xdr:row>0</xdr:row>
      <xdr:rowOff>114300</xdr:rowOff>
    </xdr:from>
    <xdr:ext cx="2924175" cy="18192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219075</xdr:colOff>
      <xdr:row>0</xdr:row>
      <xdr:rowOff>114300</xdr:rowOff>
    </xdr:from>
    <xdr:ext cx="2924175" cy="18192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2924175" cy="18192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2924175" cy="18192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2924175" cy="18192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190500</xdr:colOff>
      <xdr:row>0</xdr:row>
      <xdr:rowOff>133350</xdr:rowOff>
    </xdr:from>
    <xdr:ext cx="2924175" cy="18192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219075</xdr:colOff>
      <xdr:row>0</xdr:row>
      <xdr:rowOff>114300</xdr:rowOff>
    </xdr:from>
    <xdr:ext cx="2924175" cy="18192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219075</xdr:colOff>
      <xdr:row>0</xdr:row>
      <xdr:rowOff>114300</xdr:rowOff>
    </xdr:from>
    <xdr:ext cx="2924175" cy="18192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219075</xdr:colOff>
      <xdr:row>0</xdr:row>
      <xdr:rowOff>114300</xdr:rowOff>
    </xdr:from>
    <xdr:ext cx="2924175" cy="18192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workbookViewId="0"/>
  </sheetViews>
  <sheetFormatPr customHeight="1" defaultColWidth="12.63" defaultRowHeight="15.0"/>
  <cols>
    <col customWidth="1" min="1" max="1" width="10.25"/>
    <col customWidth="1" min="2" max="2" width="12.0"/>
    <col customWidth="1" min="3" max="3" width="9.75"/>
    <col customWidth="1" min="4" max="4" width="8.25"/>
    <col customWidth="1" min="5" max="5" width="10.75"/>
    <col customWidth="1" min="6" max="6" width="10.25"/>
    <col customWidth="1" min="7" max="7" width="9.25"/>
    <col customWidth="1" min="8" max="8" width="6.88"/>
    <col customWidth="1" min="9" max="10" width="10.25"/>
    <col customWidth="1" min="11" max="11" width="32.75"/>
    <col customWidth="1" min="12" max="12" width="10.25"/>
    <col customWidth="1" min="13" max="22" width="9.0"/>
    <col customWidth="1" min="23" max="26" width="13.0"/>
  </cols>
  <sheetData>
    <row r="1" ht="22.5" customHeight="1">
      <c r="A1" s="1" t="s">
        <v>0</v>
      </c>
      <c r="B1" s="2"/>
      <c r="C1" s="2"/>
      <c r="D1" s="2"/>
      <c r="E1" s="2"/>
      <c r="F1" s="2"/>
      <c r="G1" s="2"/>
      <c r="H1" s="2"/>
      <c r="I1" s="2"/>
      <c r="J1" s="2"/>
      <c r="K1" s="3"/>
      <c r="L1" s="4"/>
      <c r="M1" s="4"/>
      <c r="N1" s="4"/>
      <c r="O1" s="4"/>
      <c r="P1" s="4"/>
      <c r="Q1" s="4"/>
      <c r="R1" s="4"/>
      <c r="S1" s="4"/>
      <c r="T1" s="4"/>
      <c r="U1" s="4"/>
      <c r="V1" s="4"/>
      <c r="W1" s="4"/>
      <c r="X1" s="4"/>
      <c r="Y1" s="4"/>
      <c r="Z1" s="4"/>
    </row>
    <row r="2" ht="15.75" customHeight="1">
      <c r="A2" s="4"/>
      <c r="B2" s="4"/>
      <c r="C2" s="4"/>
      <c r="D2" s="4"/>
      <c r="E2" s="4"/>
      <c r="F2" s="4"/>
      <c r="G2" s="4"/>
      <c r="H2" s="4"/>
      <c r="I2" s="4"/>
      <c r="J2" s="4"/>
      <c r="K2" s="4"/>
      <c r="L2" s="4"/>
      <c r="M2" s="4"/>
      <c r="N2" s="4"/>
      <c r="O2" s="4"/>
      <c r="P2" s="4"/>
      <c r="Q2" s="4"/>
      <c r="R2" s="4"/>
      <c r="S2" s="4"/>
      <c r="T2" s="4"/>
      <c r="U2" s="4"/>
      <c r="V2" s="4"/>
      <c r="W2" s="4"/>
      <c r="X2" s="4"/>
      <c r="Y2" s="4"/>
      <c r="Z2" s="4"/>
    </row>
    <row r="3" ht="19.5" customHeight="1">
      <c r="A3" s="5" t="s">
        <v>1</v>
      </c>
      <c r="B3" s="6" t="s">
        <v>2</v>
      </c>
      <c r="C3" s="7"/>
      <c r="D3" s="7"/>
      <c r="E3" s="7"/>
      <c r="F3" s="7"/>
      <c r="G3" s="7"/>
      <c r="H3" s="7"/>
      <c r="I3" s="7"/>
      <c r="J3" s="7"/>
      <c r="K3" s="8"/>
      <c r="L3" s="4"/>
      <c r="M3" s="4"/>
      <c r="N3" s="4"/>
      <c r="O3" s="4"/>
      <c r="P3" s="4"/>
      <c r="Q3" s="4"/>
      <c r="R3" s="4"/>
      <c r="S3" s="4"/>
      <c r="T3" s="4"/>
      <c r="U3" s="4"/>
      <c r="V3" s="4"/>
      <c r="W3" s="4"/>
      <c r="X3" s="4"/>
      <c r="Y3" s="4"/>
      <c r="Z3" s="4"/>
    </row>
    <row r="4" ht="19.5" customHeight="1">
      <c r="A4" s="5" t="s">
        <v>3</v>
      </c>
      <c r="B4" s="6" t="s">
        <v>4</v>
      </c>
      <c r="C4" s="7"/>
      <c r="D4" s="7"/>
      <c r="E4" s="7"/>
      <c r="F4" s="7"/>
      <c r="G4" s="7"/>
      <c r="H4" s="7"/>
      <c r="I4" s="7"/>
      <c r="J4" s="7"/>
      <c r="K4" s="8"/>
      <c r="L4" s="4"/>
      <c r="M4" s="4"/>
      <c r="N4" s="4"/>
      <c r="O4" s="4"/>
      <c r="P4" s="4"/>
      <c r="Q4" s="4"/>
      <c r="R4" s="4"/>
      <c r="S4" s="4"/>
      <c r="T4" s="4"/>
      <c r="U4" s="4"/>
      <c r="V4" s="4"/>
      <c r="W4" s="4"/>
      <c r="X4" s="4"/>
      <c r="Y4" s="4"/>
      <c r="Z4" s="4"/>
    </row>
    <row r="5" ht="19.5" customHeight="1">
      <c r="A5" s="9"/>
      <c r="B5" s="10" t="s">
        <v>5</v>
      </c>
      <c r="K5" s="11"/>
      <c r="L5" s="4"/>
      <c r="M5" s="4"/>
      <c r="N5" s="4"/>
      <c r="O5" s="4"/>
      <c r="P5" s="4"/>
      <c r="Q5" s="4"/>
      <c r="R5" s="4"/>
      <c r="S5" s="4"/>
      <c r="T5" s="4"/>
      <c r="U5" s="4"/>
      <c r="V5" s="4"/>
      <c r="W5" s="4"/>
      <c r="X5" s="4"/>
      <c r="Y5" s="4"/>
      <c r="Z5" s="4"/>
    </row>
    <row r="6" ht="19.5" customHeight="1">
      <c r="A6" s="12" t="s">
        <v>6</v>
      </c>
      <c r="B6" s="13" t="s">
        <v>7</v>
      </c>
      <c r="C6" s="14"/>
      <c r="D6" s="14"/>
      <c r="E6" s="14"/>
      <c r="F6" s="14"/>
      <c r="G6" s="14"/>
      <c r="H6" s="14"/>
      <c r="I6" s="14"/>
      <c r="J6" s="14"/>
      <c r="K6" s="15"/>
      <c r="L6" s="4"/>
      <c r="M6" s="4"/>
      <c r="N6" s="4"/>
      <c r="O6" s="4"/>
      <c r="P6" s="4"/>
      <c r="Q6" s="4"/>
      <c r="R6" s="4"/>
      <c r="S6" s="4"/>
      <c r="T6" s="4"/>
      <c r="U6" s="4"/>
      <c r="V6" s="4"/>
      <c r="W6" s="4"/>
      <c r="X6" s="4"/>
      <c r="Y6" s="4"/>
      <c r="Z6" s="4"/>
    </row>
    <row r="7" ht="19.5" customHeight="1">
      <c r="A7" s="16" t="s">
        <v>8</v>
      </c>
      <c r="B7" s="10" t="s">
        <v>9</v>
      </c>
      <c r="K7" s="11"/>
      <c r="L7" s="17"/>
      <c r="M7" s="17"/>
      <c r="N7" s="17"/>
      <c r="O7" s="17"/>
      <c r="Z7" s="17"/>
    </row>
    <row r="8" ht="19.5" customHeight="1">
      <c r="A8" s="18"/>
      <c r="B8" s="10" t="s">
        <v>10</v>
      </c>
      <c r="K8" s="11"/>
      <c r="L8" s="4"/>
      <c r="M8" s="4"/>
      <c r="N8" s="4"/>
      <c r="O8" s="4"/>
      <c r="P8" s="4"/>
      <c r="Q8" s="4"/>
      <c r="R8" s="4"/>
      <c r="S8" s="4"/>
      <c r="T8" s="4"/>
      <c r="U8" s="4"/>
      <c r="V8" s="4"/>
      <c r="W8" s="4"/>
      <c r="X8" s="4"/>
      <c r="Y8" s="4"/>
      <c r="Z8" s="4"/>
    </row>
    <row r="9" ht="19.5" customHeight="1">
      <c r="A9" s="16" t="s">
        <v>11</v>
      </c>
      <c r="B9" s="6" t="s">
        <v>12</v>
      </c>
      <c r="C9" s="7"/>
      <c r="D9" s="7"/>
      <c r="E9" s="7"/>
      <c r="F9" s="7"/>
      <c r="G9" s="7"/>
      <c r="H9" s="7"/>
      <c r="I9" s="7"/>
      <c r="J9" s="7"/>
      <c r="K9" s="8"/>
      <c r="L9" s="19"/>
      <c r="M9" s="4"/>
      <c r="N9" s="4"/>
      <c r="O9" s="4"/>
      <c r="P9" s="4"/>
      <c r="Q9" s="4"/>
      <c r="R9" s="4"/>
      <c r="S9" s="4"/>
      <c r="T9" s="4"/>
      <c r="U9" s="4"/>
      <c r="V9" s="4"/>
      <c r="W9" s="4"/>
      <c r="X9" s="4"/>
      <c r="Y9" s="4"/>
      <c r="Z9" s="4"/>
    </row>
    <row r="10" ht="19.5" customHeight="1">
      <c r="A10" s="9"/>
      <c r="B10" s="10" t="s">
        <v>13</v>
      </c>
      <c r="K10" s="11"/>
      <c r="L10" s="4"/>
      <c r="M10" s="4"/>
      <c r="N10" s="4"/>
      <c r="O10" s="4"/>
      <c r="P10" s="4"/>
      <c r="Q10" s="4"/>
      <c r="R10" s="4"/>
      <c r="S10" s="4"/>
      <c r="T10" s="4"/>
      <c r="U10" s="4"/>
      <c r="V10" s="4"/>
      <c r="W10" s="4"/>
      <c r="X10" s="4"/>
      <c r="Y10" s="4"/>
      <c r="Z10" s="4"/>
    </row>
    <row r="11" ht="19.5" customHeight="1">
      <c r="A11" s="5" t="s">
        <v>14</v>
      </c>
      <c r="B11" s="20" t="s">
        <v>15</v>
      </c>
      <c r="C11" s="21"/>
      <c r="D11" s="21"/>
      <c r="E11" s="21"/>
      <c r="F11" s="21"/>
      <c r="G11" s="21"/>
      <c r="H11" s="21"/>
      <c r="I11" s="21"/>
      <c r="J11" s="21"/>
      <c r="K11" s="22"/>
      <c r="L11" s="4"/>
      <c r="M11" s="4"/>
      <c r="N11" s="4"/>
      <c r="O11" s="4"/>
      <c r="P11" s="4"/>
      <c r="Q11" s="4"/>
      <c r="R11" s="4"/>
      <c r="S11" s="4"/>
      <c r="T11" s="4"/>
      <c r="U11" s="4"/>
      <c r="V11" s="4"/>
      <c r="W11" s="4"/>
      <c r="X11" s="4"/>
      <c r="Y11" s="4"/>
      <c r="Z11" s="4"/>
    </row>
    <row r="12" ht="19.5" customHeight="1">
      <c r="A12" s="9"/>
      <c r="B12" s="23" t="s">
        <v>16</v>
      </c>
      <c r="C12" s="4"/>
      <c r="D12" s="4"/>
      <c r="E12" s="4"/>
      <c r="F12" s="4"/>
      <c r="G12" s="4"/>
      <c r="H12" s="4"/>
      <c r="I12" s="4"/>
      <c r="J12" s="4"/>
      <c r="K12" s="24"/>
      <c r="L12" s="4"/>
      <c r="M12" s="4"/>
      <c r="N12" s="4"/>
      <c r="O12" s="4"/>
      <c r="P12" s="4"/>
      <c r="Q12" s="4"/>
      <c r="R12" s="4"/>
      <c r="S12" s="4"/>
      <c r="T12" s="4"/>
      <c r="U12" s="4"/>
      <c r="V12" s="4"/>
      <c r="W12" s="4"/>
      <c r="X12" s="4"/>
      <c r="Y12" s="4"/>
      <c r="Z12" s="4"/>
    </row>
    <row r="13" ht="30.75" customHeight="1">
      <c r="A13" s="9"/>
      <c r="B13" s="25" t="s">
        <v>17</v>
      </c>
      <c r="K13" s="11"/>
      <c r="L13" s="4"/>
      <c r="M13" s="4"/>
      <c r="N13" s="4"/>
      <c r="O13" s="4"/>
      <c r="P13" s="4"/>
      <c r="Q13" s="4"/>
      <c r="R13" s="4"/>
      <c r="S13" s="4"/>
      <c r="T13" s="4"/>
      <c r="U13" s="4"/>
      <c r="V13" s="4"/>
      <c r="W13" s="4"/>
      <c r="X13" s="4"/>
      <c r="Y13" s="4"/>
      <c r="Z13" s="4"/>
    </row>
    <row r="14" ht="19.5" customHeight="1">
      <c r="A14" s="9"/>
      <c r="B14" s="23" t="s">
        <v>18</v>
      </c>
      <c r="C14" s="4"/>
      <c r="D14" s="4"/>
      <c r="E14" s="4"/>
      <c r="F14" s="4"/>
      <c r="G14" s="4"/>
      <c r="H14" s="4"/>
      <c r="I14" s="4"/>
      <c r="J14" s="4"/>
      <c r="K14" s="24"/>
      <c r="L14" s="4"/>
      <c r="M14" s="4"/>
      <c r="N14" s="4"/>
      <c r="O14" s="4"/>
      <c r="P14" s="4"/>
      <c r="Q14" s="4"/>
      <c r="R14" s="4"/>
      <c r="S14" s="4"/>
      <c r="T14" s="4"/>
      <c r="U14" s="4"/>
      <c r="V14" s="4"/>
      <c r="W14" s="4"/>
      <c r="X14" s="4"/>
      <c r="Y14" s="4"/>
      <c r="Z14" s="4"/>
    </row>
    <row r="15" ht="19.5" customHeight="1">
      <c r="A15" s="9"/>
      <c r="B15" s="25" t="s">
        <v>19</v>
      </c>
      <c r="K15" s="11"/>
      <c r="L15" s="4"/>
      <c r="M15" s="4"/>
      <c r="N15" s="4"/>
      <c r="O15" s="4"/>
      <c r="P15" s="4"/>
      <c r="Q15" s="4"/>
      <c r="R15" s="4"/>
      <c r="S15" s="4"/>
      <c r="T15" s="4"/>
      <c r="U15" s="4"/>
      <c r="V15" s="4"/>
      <c r="W15" s="4"/>
      <c r="X15" s="4"/>
      <c r="Y15" s="4"/>
      <c r="Z15" s="4"/>
    </row>
    <row r="16" ht="19.5" customHeight="1">
      <c r="A16" s="9"/>
      <c r="B16" s="26" t="s">
        <v>20</v>
      </c>
      <c r="K16" s="11"/>
      <c r="L16" s="4"/>
      <c r="M16" s="4"/>
      <c r="N16" s="4"/>
      <c r="O16" s="4"/>
      <c r="P16" s="4"/>
      <c r="Q16" s="4"/>
      <c r="R16" s="4"/>
      <c r="S16" s="4"/>
      <c r="T16" s="4"/>
      <c r="U16" s="4"/>
      <c r="V16" s="4"/>
      <c r="W16" s="4"/>
      <c r="X16" s="4"/>
      <c r="Y16" s="4"/>
      <c r="Z16" s="4"/>
    </row>
    <row r="17" ht="19.5" customHeight="1">
      <c r="A17" s="9"/>
      <c r="B17" s="26" t="s">
        <v>21</v>
      </c>
      <c r="K17" s="11"/>
      <c r="L17" s="4"/>
      <c r="M17" s="4"/>
      <c r="N17" s="4"/>
      <c r="O17" s="4"/>
      <c r="P17" s="4"/>
      <c r="Q17" s="4"/>
      <c r="R17" s="4"/>
      <c r="S17" s="4"/>
      <c r="T17" s="4"/>
      <c r="U17" s="4"/>
      <c r="V17" s="4"/>
      <c r="W17" s="4"/>
      <c r="X17" s="4"/>
      <c r="Y17" s="4"/>
      <c r="Z17" s="4"/>
    </row>
    <row r="18" ht="19.5" customHeight="1">
      <c r="A18" s="9"/>
      <c r="B18" s="26" t="s">
        <v>22</v>
      </c>
      <c r="K18" s="11"/>
      <c r="L18" s="4"/>
      <c r="M18" s="4"/>
      <c r="N18" s="4"/>
      <c r="O18" s="4"/>
      <c r="P18" s="4"/>
      <c r="Q18" s="4"/>
      <c r="R18" s="4"/>
      <c r="S18" s="4"/>
      <c r="T18" s="4"/>
      <c r="U18" s="4"/>
      <c r="V18" s="4"/>
      <c r="W18" s="4"/>
      <c r="X18" s="4"/>
      <c r="Y18" s="4"/>
      <c r="Z18" s="4"/>
    </row>
    <row r="19" ht="33.75" customHeight="1">
      <c r="A19" s="9"/>
      <c r="B19" s="27" t="s">
        <v>23</v>
      </c>
      <c r="C19" s="28"/>
      <c r="D19" s="28"/>
      <c r="E19" s="28"/>
      <c r="F19" s="28"/>
      <c r="G19" s="28"/>
      <c r="H19" s="28"/>
      <c r="I19" s="28"/>
      <c r="J19" s="28"/>
      <c r="K19" s="29"/>
      <c r="L19" s="4"/>
      <c r="M19" s="4"/>
      <c r="N19" s="4"/>
      <c r="O19" s="4"/>
      <c r="P19" s="4"/>
      <c r="Q19" s="4"/>
      <c r="R19" s="4"/>
      <c r="S19" s="4"/>
      <c r="T19" s="4"/>
      <c r="U19" s="4"/>
      <c r="V19" s="4"/>
      <c r="W19" s="4"/>
      <c r="X19" s="4"/>
      <c r="Y19" s="4"/>
      <c r="Z19" s="4"/>
    </row>
    <row r="20" ht="31.5" customHeight="1">
      <c r="A20" s="18"/>
      <c r="B20" s="30" t="s">
        <v>24</v>
      </c>
      <c r="K20" s="11"/>
      <c r="L20" s="4"/>
      <c r="M20" s="4"/>
      <c r="N20" s="4"/>
      <c r="O20" s="4"/>
      <c r="P20" s="4"/>
      <c r="Q20" s="4"/>
      <c r="R20" s="4"/>
      <c r="S20" s="4"/>
      <c r="T20" s="4"/>
      <c r="U20" s="4"/>
      <c r="V20" s="4"/>
      <c r="W20" s="4"/>
      <c r="X20" s="4"/>
      <c r="Y20" s="4"/>
      <c r="Z20" s="4"/>
    </row>
    <row r="21" ht="19.5" customHeight="1">
      <c r="A21" s="5" t="s">
        <v>25</v>
      </c>
      <c r="B21" s="6" t="s">
        <v>26</v>
      </c>
      <c r="C21" s="7"/>
      <c r="D21" s="7"/>
      <c r="E21" s="7"/>
      <c r="F21" s="7"/>
      <c r="G21" s="7"/>
      <c r="H21" s="7"/>
      <c r="I21" s="7"/>
      <c r="J21" s="7"/>
      <c r="K21" s="8"/>
      <c r="L21" s="4"/>
      <c r="M21" s="4"/>
      <c r="N21" s="4"/>
      <c r="O21" s="4"/>
      <c r="P21" s="4"/>
      <c r="Q21" s="4"/>
      <c r="R21" s="4"/>
      <c r="S21" s="4"/>
      <c r="T21" s="4"/>
      <c r="U21" s="4"/>
      <c r="V21" s="4"/>
      <c r="W21" s="4"/>
      <c r="X21" s="4"/>
      <c r="Y21" s="4"/>
      <c r="Z21" s="4"/>
    </row>
    <row r="22" ht="19.5" customHeight="1">
      <c r="A22" s="5" t="s">
        <v>27</v>
      </c>
      <c r="B22" s="31" t="s">
        <v>28</v>
      </c>
      <c r="C22" s="7"/>
      <c r="D22" s="7"/>
      <c r="E22" s="7"/>
      <c r="F22" s="7"/>
      <c r="G22" s="7"/>
      <c r="H22" s="7"/>
      <c r="I22" s="7"/>
      <c r="J22" s="7"/>
      <c r="K22" s="8"/>
      <c r="L22" s="4"/>
      <c r="M22" s="4"/>
      <c r="N22" s="4"/>
      <c r="O22" s="4"/>
      <c r="P22" s="4"/>
      <c r="Q22" s="4"/>
      <c r="R22" s="4"/>
      <c r="S22" s="4"/>
      <c r="T22" s="4"/>
      <c r="U22" s="4"/>
      <c r="V22" s="4"/>
      <c r="W22" s="4"/>
      <c r="X22" s="4"/>
      <c r="Y22" s="4"/>
      <c r="Z22" s="4"/>
    </row>
    <row r="23" ht="19.5" customHeight="1">
      <c r="A23" s="16" t="s">
        <v>29</v>
      </c>
      <c r="B23" s="32"/>
      <c r="K23" s="11"/>
      <c r="L23" s="4"/>
      <c r="M23" s="4"/>
      <c r="N23" s="4"/>
      <c r="O23" s="4"/>
      <c r="P23" s="4"/>
      <c r="Q23" s="4"/>
      <c r="R23" s="4"/>
      <c r="S23" s="4"/>
      <c r="T23" s="4"/>
      <c r="U23" s="4"/>
      <c r="V23" s="4"/>
      <c r="W23" s="4"/>
      <c r="X23" s="4"/>
      <c r="Y23" s="4"/>
      <c r="Z23" s="4"/>
    </row>
    <row r="24" ht="30.0" customHeight="1">
      <c r="A24" s="5" t="s">
        <v>30</v>
      </c>
      <c r="B24" s="33" t="s">
        <v>31</v>
      </c>
      <c r="C24" s="7"/>
      <c r="D24" s="7"/>
      <c r="E24" s="7"/>
      <c r="F24" s="7"/>
      <c r="G24" s="7"/>
      <c r="H24" s="7"/>
      <c r="I24" s="7"/>
      <c r="J24" s="7"/>
      <c r="K24" s="8"/>
      <c r="L24" s="4"/>
      <c r="M24" s="4"/>
      <c r="N24" s="4"/>
      <c r="O24" s="4"/>
      <c r="P24" s="4"/>
      <c r="Q24" s="4"/>
      <c r="R24" s="4"/>
      <c r="S24" s="4"/>
      <c r="T24" s="4"/>
      <c r="U24" s="4"/>
      <c r="V24" s="4"/>
      <c r="W24" s="4"/>
      <c r="X24" s="4"/>
      <c r="Y24" s="4"/>
      <c r="Z24" s="4"/>
    </row>
    <row r="25" ht="19.5" customHeight="1">
      <c r="A25" s="18"/>
      <c r="B25" s="34" t="s">
        <v>32</v>
      </c>
      <c r="C25" s="35"/>
      <c r="D25" s="35"/>
      <c r="E25" s="35"/>
      <c r="F25" s="35"/>
      <c r="G25" s="35"/>
      <c r="H25" s="35"/>
      <c r="I25" s="35"/>
      <c r="J25" s="35"/>
      <c r="K25" s="36"/>
      <c r="L25" s="4"/>
      <c r="M25" s="4"/>
      <c r="N25" s="4"/>
      <c r="O25" s="4"/>
      <c r="P25" s="4"/>
      <c r="Q25" s="4"/>
      <c r="R25" s="4"/>
      <c r="S25" s="4"/>
      <c r="T25" s="4"/>
      <c r="U25" s="4"/>
      <c r="V25" s="4"/>
      <c r="W25" s="4"/>
      <c r="X25" s="4"/>
      <c r="Y25" s="4"/>
      <c r="Z25" s="4"/>
    </row>
    <row r="26" ht="15.75" customHeight="1">
      <c r="A26" s="4"/>
      <c r="B26" s="37"/>
      <c r="C26" s="4"/>
      <c r="D26" s="4"/>
      <c r="E26" s="4"/>
      <c r="F26" s="4"/>
      <c r="G26" s="4"/>
      <c r="H26" s="4"/>
      <c r="I26" s="4"/>
      <c r="J26" s="4"/>
      <c r="K26" s="4"/>
      <c r="L26" s="4"/>
      <c r="M26" s="4"/>
      <c r="N26" s="4"/>
      <c r="O26" s="4"/>
      <c r="P26" s="4"/>
      <c r="Q26" s="4"/>
      <c r="R26" s="4"/>
      <c r="S26" s="4"/>
      <c r="T26" s="4"/>
      <c r="U26" s="4"/>
      <c r="V26" s="4"/>
      <c r="W26" s="4"/>
      <c r="X26" s="4"/>
      <c r="Y26" s="4"/>
      <c r="Z26" s="4"/>
    </row>
    <row r="27" ht="15.75" customHeight="1">
      <c r="A27" s="4"/>
      <c r="B27" s="4"/>
      <c r="C27" s="4"/>
      <c r="D27" s="4"/>
      <c r="E27" s="4"/>
      <c r="F27" s="4"/>
      <c r="G27" s="4"/>
      <c r="H27" s="4"/>
      <c r="I27" s="4"/>
      <c r="J27" s="4"/>
      <c r="K27" s="4"/>
      <c r="L27" s="4"/>
      <c r="M27" s="4"/>
      <c r="N27" s="4"/>
      <c r="O27" s="4"/>
      <c r="P27" s="4"/>
      <c r="Q27" s="4"/>
      <c r="R27" s="4"/>
      <c r="S27" s="4"/>
      <c r="T27" s="4"/>
      <c r="U27" s="4"/>
      <c r="V27" s="4"/>
      <c r="W27" s="4"/>
      <c r="X27" s="4"/>
      <c r="Y27" s="4"/>
      <c r="Z27" s="4"/>
    </row>
    <row r="28" ht="7.5" customHeight="1">
      <c r="A28" s="4"/>
      <c r="B28" s="4"/>
      <c r="C28" s="4"/>
      <c r="D28" s="4"/>
      <c r="E28" s="4"/>
      <c r="F28" s="4"/>
      <c r="G28" s="4"/>
      <c r="H28" s="4"/>
      <c r="I28" s="4"/>
      <c r="J28" s="4"/>
      <c r="K28" s="4"/>
      <c r="L28" s="4"/>
      <c r="M28" s="4"/>
      <c r="N28" s="4"/>
      <c r="O28" s="4"/>
      <c r="P28" s="4"/>
      <c r="Q28" s="4"/>
      <c r="R28" s="4"/>
      <c r="S28" s="4"/>
      <c r="T28" s="4"/>
      <c r="U28" s="4"/>
      <c r="V28" s="4"/>
      <c r="W28" s="4"/>
      <c r="X28" s="4"/>
      <c r="Y28" s="4"/>
      <c r="Z28" s="4"/>
    </row>
    <row r="29" ht="15.75" customHeight="1">
      <c r="A29" s="4"/>
      <c r="B29" s="4"/>
      <c r="C29" s="4"/>
      <c r="D29" s="4"/>
      <c r="E29" s="4"/>
      <c r="F29" s="4"/>
      <c r="G29" s="4"/>
      <c r="H29" s="4"/>
      <c r="I29" s="4"/>
      <c r="J29" s="4"/>
      <c r="K29" s="4"/>
      <c r="L29" s="4"/>
      <c r="M29" s="4"/>
      <c r="N29" s="4"/>
      <c r="O29" s="4"/>
      <c r="P29" s="4"/>
      <c r="Q29" s="4"/>
      <c r="R29" s="4"/>
      <c r="S29" s="4"/>
      <c r="T29" s="4"/>
      <c r="U29" s="4"/>
      <c r="V29" s="4"/>
      <c r="W29" s="4"/>
      <c r="X29" s="4"/>
      <c r="Y29" s="4"/>
      <c r="Z29" s="4"/>
    </row>
    <row r="30" ht="15.75" customHeight="1">
      <c r="A30" s="4"/>
      <c r="B30" s="4"/>
      <c r="C30" s="4"/>
      <c r="D30" s="4"/>
      <c r="E30" s="4"/>
      <c r="F30" s="4"/>
      <c r="G30" s="4"/>
      <c r="H30" s="4"/>
      <c r="I30" s="4"/>
      <c r="J30" s="4"/>
      <c r="K30" s="4"/>
      <c r="L30" s="4"/>
      <c r="M30" s="4"/>
      <c r="N30" s="4"/>
      <c r="O30" s="4"/>
      <c r="P30" s="4"/>
      <c r="Q30" s="4"/>
      <c r="R30" s="4"/>
      <c r="S30" s="4"/>
      <c r="T30" s="4"/>
      <c r="U30" s="4"/>
      <c r="V30" s="4"/>
      <c r="W30" s="4"/>
      <c r="X30" s="4"/>
      <c r="Y30" s="4"/>
      <c r="Z30" s="4"/>
    </row>
    <row r="31" ht="15.75" customHeight="1">
      <c r="A31" s="4"/>
      <c r="B31" s="4"/>
      <c r="C31" s="4"/>
      <c r="D31" s="4"/>
      <c r="E31" s="4"/>
      <c r="F31" s="4"/>
      <c r="G31" s="4"/>
      <c r="H31" s="4"/>
      <c r="I31" s="4"/>
      <c r="J31" s="4"/>
      <c r="K31" s="4"/>
      <c r="L31" s="4"/>
      <c r="M31" s="4"/>
      <c r="N31" s="4"/>
      <c r="O31" s="4"/>
      <c r="P31" s="4"/>
      <c r="Q31" s="4"/>
      <c r="R31" s="4"/>
      <c r="S31" s="4"/>
      <c r="T31" s="4"/>
      <c r="U31" s="4"/>
      <c r="V31" s="4"/>
      <c r="W31" s="4"/>
      <c r="X31" s="4"/>
      <c r="Y31" s="4"/>
      <c r="Z31" s="4"/>
    </row>
    <row r="32" ht="15.75" customHeight="1">
      <c r="A32" s="4"/>
      <c r="B32" s="4"/>
      <c r="C32" s="4"/>
      <c r="D32" s="4"/>
      <c r="E32" s="4"/>
      <c r="F32" s="4"/>
      <c r="G32" s="4"/>
      <c r="H32" s="4"/>
      <c r="I32" s="4"/>
      <c r="J32" s="4"/>
      <c r="K32" s="4"/>
      <c r="L32" s="4"/>
      <c r="M32" s="4"/>
      <c r="N32" s="4"/>
      <c r="O32" s="4"/>
      <c r="P32" s="4"/>
      <c r="Q32" s="4"/>
      <c r="R32" s="4"/>
      <c r="S32" s="4"/>
      <c r="T32" s="4"/>
      <c r="U32" s="4"/>
      <c r="V32" s="4"/>
      <c r="W32" s="4"/>
      <c r="X32" s="4"/>
      <c r="Y32" s="4"/>
      <c r="Z32" s="4"/>
    </row>
    <row r="33" ht="15.75" customHeight="1">
      <c r="A33" s="4"/>
      <c r="B33" s="4"/>
      <c r="C33" s="4"/>
      <c r="D33" s="4"/>
      <c r="E33" s="4"/>
      <c r="F33" s="4"/>
      <c r="G33" s="4"/>
      <c r="H33" s="4"/>
      <c r="I33" s="4"/>
      <c r="J33" s="4"/>
      <c r="K33" s="4"/>
      <c r="L33" s="4"/>
      <c r="M33" s="4"/>
      <c r="N33" s="4"/>
      <c r="O33" s="4"/>
      <c r="P33" s="4"/>
      <c r="Q33" s="4"/>
      <c r="R33" s="4"/>
      <c r="S33" s="4"/>
      <c r="T33" s="4"/>
      <c r="U33" s="4"/>
      <c r="V33" s="4"/>
      <c r="W33" s="4"/>
      <c r="X33" s="4"/>
      <c r="Y33" s="4"/>
      <c r="Z33" s="4"/>
    </row>
    <row r="34" ht="15.75" customHeight="1">
      <c r="A34" s="4"/>
      <c r="B34" s="4"/>
      <c r="C34" s="4"/>
      <c r="D34" s="4"/>
      <c r="E34" s="4"/>
      <c r="F34" s="4"/>
      <c r="G34" s="4"/>
      <c r="H34" s="4"/>
      <c r="I34" s="4"/>
      <c r="J34" s="4"/>
      <c r="K34" s="4"/>
      <c r="L34" s="4"/>
      <c r="M34" s="4"/>
      <c r="N34" s="4"/>
      <c r="O34" s="4"/>
      <c r="P34" s="4"/>
      <c r="Q34" s="4"/>
      <c r="R34" s="4"/>
      <c r="S34" s="4"/>
      <c r="T34" s="4"/>
      <c r="U34" s="4"/>
      <c r="V34" s="4"/>
      <c r="W34" s="4"/>
      <c r="X34" s="4"/>
      <c r="Y34" s="4"/>
      <c r="Z34" s="4"/>
    </row>
    <row r="35" ht="15.75" customHeight="1">
      <c r="A35" s="4"/>
      <c r="B35" s="4"/>
      <c r="C35" s="4"/>
      <c r="D35" s="4"/>
      <c r="E35" s="4"/>
      <c r="F35" s="4"/>
      <c r="G35" s="4"/>
      <c r="H35" s="4"/>
      <c r="I35" s="4"/>
      <c r="J35" s="4"/>
      <c r="K35" s="4"/>
      <c r="L35" s="4"/>
      <c r="M35" s="4"/>
      <c r="N35" s="4"/>
      <c r="O35" s="4"/>
      <c r="P35" s="4"/>
      <c r="Q35" s="4"/>
      <c r="R35" s="4"/>
      <c r="S35" s="4"/>
      <c r="T35" s="4"/>
      <c r="U35" s="4"/>
      <c r="V35" s="4"/>
      <c r="W35" s="4"/>
      <c r="X35" s="4"/>
      <c r="Y35" s="4"/>
      <c r="Z35" s="4"/>
    </row>
    <row r="36" ht="15.75" customHeight="1">
      <c r="A36" s="4"/>
      <c r="B36" s="4"/>
      <c r="C36" s="4"/>
      <c r="D36" s="4"/>
      <c r="E36" s="4"/>
      <c r="F36" s="4"/>
      <c r="G36" s="4"/>
      <c r="H36" s="4"/>
      <c r="I36" s="4"/>
      <c r="J36" s="4"/>
      <c r="K36" s="4"/>
      <c r="L36" s="4"/>
      <c r="M36" s="4"/>
      <c r="N36" s="4"/>
      <c r="O36" s="4"/>
      <c r="P36" s="4"/>
      <c r="Q36" s="4"/>
      <c r="R36" s="4"/>
      <c r="S36" s="4"/>
      <c r="T36" s="4"/>
      <c r="U36" s="4"/>
      <c r="V36" s="4"/>
      <c r="W36" s="4"/>
      <c r="X36" s="4"/>
      <c r="Y36" s="4"/>
      <c r="Z36" s="4"/>
    </row>
    <row r="37" ht="15.75" customHeight="1">
      <c r="A37" s="4"/>
      <c r="B37" s="4"/>
      <c r="C37" s="4"/>
      <c r="D37" s="4"/>
      <c r="E37" s="4"/>
      <c r="F37" s="4"/>
      <c r="G37" s="4"/>
      <c r="H37" s="4"/>
      <c r="I37" s="4"/>
      <c r="J37" s="4"/>
      <c r="K37" s="4"/>
      <c r="L37" s="4"/>
      <c r="M37" s="4"/>
      <c r="N37" s="4"/>
      <c r="O37" s="4"/>
      <c r="P37" s="4"/>
      <c r="Q37" s="4"/>
      <c r="R37" s="4"/>
      <c r="S37" s="4"/>
      <c r="T37" s="4"/>
      <c r="U37" s="4"/>
      <c r="V37" s="4"/>
      <c r="W37" s="4"/>
      <c r="X37" s="4"/>
      <c r="Y37" s="4"/>
      <c r="Z37" s="4"/>
    </row>
    <row r="38" ht="15.75" customHeight="1">
      <c r="A38" s="4"/>
      <c r="B38" s="4"/>
      <c r="C38" s="4"/>
      <c r="D38" s="4"/>
      <c r="E38" s="4"/>
      <c r="F38" s="4"/>
      <c r="G38" s="4"/>
      <c r="H38" s="4"/>
      <c r="I38" s="4"/>
      <c r="J38" s="4"/>
      <c r="K38" s="4"/>
      <c r="L38" s="4"/>
      <c r="M38" s="4"/>
      <c r="N38" s="4"/>
      <c r="O38" s="4"/>
      <c r="P38" s="4"/>
      <c r="Q38" s="4"/>
      <c r="R38" s="4"/>
      <c r="S38" s="4"/>
      <c r="T38" s="4"/>
      <c r="U38" s="4"/>
      <c r="V38" s="4"/>
      <c r="W38" s="4"/>
      <c r="X38" s="4"/>
      <c r="Y38" s="4"/>
      <c r="Z38" s="4"/>
    </row>
    <row r="39" ht="15.75" customHeight="1">
      <c r="A39" s="4"/>
      <c r="B39" s="4"/>
      <c r="C39" s="4"/>
      <c r="D39" s="4"/>
      <c r="E39" s="4"/>
      <c r="F39" s="4"/>
      <c r="G39" s="4"/>
      <c r="H39" s="4"/>
      <c r="I39" s="4"/>
      <c r="J39" s="4"/>
      <c r="K39" s="4"/>
      <c r="L39" s="4"/>
      <c r="M39" s="4"/>
      <c r="N39" s="4"/>
      <c r="O39" s="4"/>
      <c r="P39" s="4"/>
      <c r="Q39" s="4"/>
      <c r="R39" s="4"/>
      <c r="S39" s="4"/>
      <c r="T39" s="4"/>
      <c r="U39" s="4"/>
      <c r="V39" s="4"/>
      <c r="W39" s="4"/>
      <c r="X39" s="4"/>
      <c r="Y39" s="4"/>
      <c r="Z39" s="4"/>
    </row>
    <row r="40" ht="15.75" customHeight="1">
      <c r="A40" s="4"/>
      <c r="B40" s="4"/>
      <c r="C40" s="4"/>
      <c r="D40" s="4"/>
      <c r="E40" s="4"/>
      <c r="F40" s="4"/>
      <c r="G40" s="4"/>
      <c r="H40" s="4"/>
      <c r="I40" s="4"/>
      <c r="J40" s="4"/>
      <c r="K40" s="4"/>
      <c r="L40" s="4"/>
      <c r="M40" s="4"/>
      <c r="N40" s="4"/>
      <c r="O40" s="4"/>
      <c r="P40" s="4"/>
      <c r="Q40" s="4"/>
      <c r="R40" s="4"/>
      <c r="S40" s="4"/>
      <c r="T40" s="4"/>
      <c r="U40" s="4"/>
      <c r="V40" s="4"/>
      <c r="W40" s="4"/>
      <c r="X40" s="4"/>
      <c r="Y40" s="4"/>
      <c r="Z40" s="4"/>
    </row>
    <row r="41" ht="15.75" customHeight="1">
      <c r="A41" s="4"/>
      <c r="B41" s="4"/>
      <c r="C41" s="4"/>
      <c r="D41" s="4"/>
      <c r="E41" s="4"/>
      <c r="F41" s="4"/>
      <c r="G41" s="4"/>
      <c r="H41" s="4"/>
      <c r="I41" s="4"/>
      <c r="J41" s="4"/>
      <c r="K41" s="4"/>
      <c r="L41" s="4"/>
      <c r="M41" s="4"/>
      <c r="N41" s="4"/>
      <c r="O41" s="4"/>
      <c r="P41" s="4"/>
      <c r="Q41" s="4"/>
      <c r="R41" s="4"/>
      <c r="S41" s="4"/>
      <c r="T41" s="4"/>
      <c r="U41" s="4"/>
      <c r="V41" s="4"/>
      <c r="W41" s="4"/>
      <c r="X41" s="4"/>
      <c r="Y41" s="4"/>
      <c r="Z41" s="4"/>
    </row>
    <row r="42" ht="15.75" customHeight="1">
      <c r="A42" s="4"/>
      <c r="B42" s="4"/>
      <c r="C42" s="4"/>
      <c r="D42" s="4"/>
      <c r="E42" s="4"/>
      <c r="F42" s="4"/>
      <c r="G42" s="4"/>
      <c r="H42" s="4"/>
      <c r="I42" s="4"/>
      <c r="J42" s="4"/>
      <c r="K42" s="4"/>
      <c r="L42" s="4"/>
      <c r="M42" s="4"/>
      <c r="N42" s="4"/>
      <c r="O42" s="4"/>
      <c r="P42" s="4"/>
      <c r="Q42" s="4"/>
      <c r="R42" s="4"/>
      <c r="S42" s="4"/>
      <c r="T42" s="4"/>
      <c r="U42" s="4"/>
      <c r="V42" s="4"/>
      <c r="W42" s="4"/>
      <c r="X42" s="4"/>
      <c r="Y42" s="4"/>
      <c r="Z42" s="4"/>
    </row>
    <row r="43" ht="15.75" customHeight="1">
      <c r="A43" s="4"/>
      <c r="B43" s="4"/>
      <c r="C43" s="4"/>
      <c r="D43" s="4"/>
      <c r="E43" s="4"/>
      <c r="F43" s="4"/>
      <c r="G43" s="4"/>
      <c r="H43" s="4"/>
      <c r="I43" s="4"/>
      <c r="J43" s="4"/>
      <c r="K43" s="4"/>
      <c r="L43" s="4"/>
      <c r="M43" s="4"/>
      <c r="N43" s="4"/>
      <c r="O43" s="4"/>
      <c r="P43" s="4"/>
      <c r="Q43" s="4"/>
      <c r="R43" s="4"/>
      <c r="S43" s="4"/>
      <c r="T43" s="4"/>
      <c r="U43" s="4"/>
      <c r="V43" s="4"/>
      <c r="W43" s="4"/>
      <c r="X43" s="4"/>
      <c r="Y43" s="4"/>
      <c r="Z43" s="4"/>
    </row>
    <row r="44" ht="15.75" customHeight="1">
      <c r="A44" s="4"/>
      <c r="B44" s="4"/>
      <c r="C44" s="4"/>
      <c r="D44" s="4"/>
      <c r="E44" s="4"/>
      <c r="F44" s="4"/>
      <c r="G44" s="4"/>
      <c r="H44" s="4"/>
      <c r="I44" s="4"/>
      <c r="J44" s="4"/>
      <c r="K44" s="4"/>
      <c r="L44" s="4"/>
      <c r="M44" s="4"/>
      <c r="N44" s="4"/>
      <c r="O44" s="4"/>
      <c r="P44" s="4"/>
      <c r="Q44" s="4"/>
      <c r="R44" s="4"/>
      <c r="S44" s="4"/>
      <c r="T44" s="4"/>
      <c r="U44" s="4"/>
      <c r="V44" s="4"/>
      <c r="W44" s="4"/>
      <c r="X44" s="4"/>
      <c r="Y44" s="4"/>
      <c r="Z44" s="4"/>
    </row>
    <row r="45" ht="15.75" customHeight="1">
      <c r="A45" s="4"/>
      <c r="B45" s="4"/>
      <c r="C45" s="4"/>
      <c r="D45" s="4"/>
      <c r="E45" s="4"/>
      <c r="F45" s="4"/>
      <c r="G45" s="4"/>
      <c r="H45" s="4"/>
      <c r="I45" s="4"/>
      <c r="J45" s="4"/>
      <c r="K45" s="4"/>
      <c r="L45" s="4"/>
      <c r="M45" s="4"/>
      <c r="N45" s="4"/>
      <c r="O45" s="4"/>
      <c r="P45" s="4"/>
      <c r="Q45" s="4"/>
      <c r="R45" s="4"/>
      <c r="S45" s="4"/>
      <c r="T45" s="4"/>
      <c r="U45" s="4"/>
      <c r="V45" s="4"/>
      <c r="W45" s="4"/>
      <c r="X45" s="4"/>
      <c r="Y45" s="4"/>
      <c r="Z45" s="4"/>
    </row>
    <row r="46" ht="15.75" customHeight="1">
      <c r="A46" s="4"/>
      <c r="B46" s="4"/>
      <c r="C46" s="4"/>
      <c r="D46" s="4"/>
      <c r="E46" s="4"/>
      <c r="F46" s="4"/>
      <c r="G46" s="4"/>
      <c r="H46" s="4"/>
      <c r="I46" s="4"/>
      <c r="J46" s="4"/>
      <c r="K46" s="4"/>
      <c r="L46" s="4"/>
      <c r="M46" s="4"/>
      <c r="N46" s="4"/>
      <c r="O46" s="4"/>
      <c r="P46" s="4"/>
      <c r="Q46" s="4"/>
      <c r="R46" s="4"/>
      <c r="S46" s="4"/>
      <c r="T46" s="4"/>
      <c r="U46" s="4"/>
      <c r="V46" s="4"/>
      <c r="W46" s="4"/>
      <c r="X46" s="4"/>
      <c r="Y46" s="4"/>
      <c r="Z46" s="4"/>
    </row>
    <row r="47" ht="15.7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ht="15.7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ht="15.7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ht="15.7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ht="15.7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ht="15.7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ht="15.7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ht="15.7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ht="15.7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ht="15.7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ht="15.7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ht="15.7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ht="15.7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ht="15.7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ht="15.7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24">
    <mergeCell ref="A7:A8"/>
    <mergeCell ref="A9:A10"/>
    <mergeCell ref="A11:A20"/>
    <mergeCell ref="A24:A25"/>
    <mergeCell ref="A1:K1"/>
    <mergeCell ref="B3:K3"/>
    <mergeCell ref="A4:A5"/>
    <mergeCell ref="B4:K4"/>
    <mergeCell ref="B5:K5"/>
    <mergeCell ref="B7:K7"/>
    <mergeCell ref="B8:K8"/>
    <mergeCell ref="B19:K19"/>
    <mergeCell ref="B20:K20"/>
    <mergeCell ref="B21:K21"/>
    <mergeCell ref="B22:K23"/>
    <mergeCell ref="B24:K24"/>
    <mergeCell ref="B25:K25"/>
    <mergeCell ref="B9:K9"/>
    <mergeCell ref="B10:K10"/>
    <mergeCell ref="B13:K13"/>
    <mergeCell ref="B15:K15"/>
    <mergeCell ref="B16:K16"/>
    <mergeCell ref="B17:K17"/>
    <mergeCell ref="B18:K18"/>
  </mergeCells>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DD6EE"/>
    <pageSetUpPr fitToPage="1"/>
  </sheetPr>
  <sheetViews>
    <sheetView showGridLines="0" workbookViewId="0"/>
  </sheetViews>
  <sheetFormatPr customHeight="1" defaultColWidth="12.63" defaultRowHeight="15.0"/>
  <cols>
    <col customWidth="1" min="1" max="1" width="3.0"/>
    <col customWidth="1" min="2" max="2" width="22.88"/>
    <col customWidth="1" min="3" max="3" width="13.38"/>
    <col customWidth="1" min="4" max="4" width="7.13"/>
    <col customWidth="1" min="5" max="5" width="3.75"/>
    <col customWidth="1" min="6" max="6" width="5.88"/>
    <col customWidth="1" min="7" max="7" width="3.75"/>
    <col customWidth="1" min="8" max="8" width="5.88"/>
    <col customWidth="1" min="9" max="9" width="3.75"/>
    <col customWidth="1" min="10" max="10" width="4.75"/>
    <col customWidth="1" min="11" max="11" width="3.75"/>
    <col customWidth="1" min="12" max="12" width="5.88"/>
    <col customWidth="1" min="13" max="13" width="3.75"/>
    <col customWidth="1" min="14" max="14" width="5.88"/>
    <col customWidth="1" min="15" max="15" width="3.75"/>
    <col customWidth="1" min="16" max="16" width="4.75"/>
    <col customWidth="1" min="17" max="17" width="3.75"/>
    <col customWidth="1" min="18" max="18" width="4.75"/>
    <col customWidth="1" min="19" max="19" width="3.75"/>
    <col customWidth="1" min="20" max="20" width="4.75"/>
    <col customWidth="1" min="21" max="21" width="3.75"/>
    <col customWidth="1" min="22" max="22" width="4.75"/>
    <col customWidth="1" min="23" max="23" width="3.75"/>
    <col customWidth="1" min="24" max="24" width="4.75"/>
    <col customWidth="1" min="25" max="25" width="8.13"/>
  </cols>
  <sheetData>
    <row r="1" ht="12.75" customHeight="1">
      <c r="A1" s="115"/>
      <c r="B1" s="115"/>
      <c r="C1" s="115"/>
      <c r="D1" s="115"/>
      <c r="E1" s="191" t="s">
        <v>308</v>
      </c>
      <c r="F1" s="120"/>
      <c r="G1" s="192" t="s">
        <v>309</v>
      </c>
      <c r="H1" s="120"/>
      <c r="I1" s="192" t="s">
        <v>310</v>
      </c>
      <c r="J1" s="120"/>
      <c r="K1" s="192" t="s">
        <v>311</v>
      </c>
      <c r="L1" s="120"/>
      <c r="M1" s="192" t="s">
        <v>312</v>
      </c>
      <c r="N1" s="120"/>
      <c r="O1" s="193" t="s">
        <v>104</v>
      </c>
      <c r="P1" s="120"/>
      <c r="Q1" s="193" t="s">
        <v>106</v>
      </c>
      <c r="R1" s="120"/>
      <c r="S1" s="193" t="s">
        <v>107</v>
      </c>
      <c r="T1" s="120"/>
      <c r="U1" s="193" t="s">
        <v>108</v>
      </c>
      <c r="V1" s="120"/>
      <c r="W1" s="192" t="s">
        <v>145</v>
      </c>
      <c r="X1" s="120"/>
      <c r="Y1" s="121" t="s">
        <v>110</v>
      </c>
      <c r="Z1" s="122" t="s">
        <v>210</v>
      </c>
    </row>
    <row r="2">
      <c r="A2" s="115"/>
      <c r="B2" s="115"/>
      <c r="C2" s="115"/>
      <c r="D2" s="115"/>
      <c r="E2" s="123"/>
      <c r="F2" s="117"/>
      <c r="G2" s="124"/>
      <c r="H2" s="117"/>
      <c r="I2" s="124"/>
      <c r="J2" s="117"/>
      <c r="K2" s="124"/>
      <c r="L2" s="117"/>
      <c r="M2" s="124"/>
      <c r="N2" s="117"/>
      <c r="O2" s="124"/>
      <c r="P2" s="117"/>
      <c r="Q2" s="124"/>
      <c r="R2" s="117"/>
      <c r="S2" s="124"/>
      <c r="T2" s="117"/>
      <c r="U2" s="124"/>
      <c r="V2" s="117"/>
      <c r="W2" s="124"/>
      <c r="X2" s="117"/>
      <c r="Y2" s="117"/>
      <c r="Z2" s="125"/>
    </row>
    <row r="3">
      <c r="A3" s="115"/>
      <c r="B3" s="115"/>
      <c r="C3" s="115"/>
      <c r="D3" s="115"/>
      <c r="E3" s="123"/>
      <c r="F3" s="117"/>
      <c r="G3" s="124"/>
      <c r="H3" s="117"/>
      <c r="I3" s="124"/>
      <c r="J3" s="117"/>
      <c r="K3" s="124"/>
      <c r="L3" s="117"/>
      <c r="M3" s="124"/>
      <c r="N3" s="117"/>
      <c r="O3" s="124"/>
      <c r="P3" s="117"/>
      <c r="Q3" s="124"/>
      <c r="R3" s="117"/>
      <c r="S3" s="124"/>
      <c r="T3" s="117"/>
      <c r="U3" s="124"/>
      <c r="V3" s="117"/>
      <c r="W3" s="124"/>
      <c r="X3" s="117"/>
      <c r="Y3" s="117"/>
      <c r="Z3" s="125"/>
    </row>
    <row r="4">
      <c r="A4" s="115"/>
      <c r="B4" s="115"/>
      <c r="C4" s="115"/>
      <c r="D4" s="115"/>
      <c r="E4" s="123"/>
      <c r="F4" s="117"/>
      <c r="G4" s="124"/>
      <c r="H4" s="117"/>
      <c r="I4" s="124"/>
      <c r="J4" s="117"/>
      <c r="K4" s="124"/>
      <c r="L4" s="117"/>
      <c r="M4" s="124"/>
      <c r="N4" s="117"/>
      <c r="O4" s="124"/>
      <c r="P4" s="117"/>
      <c r="Q4" s="124"/>
      <c r="R4" s="117"/>
      <c r="S4" s="124"/>
      <c r="T4" s="117"/>
      <c r="U4" s="124"/>
      <c r="V4" s="117"/>
      <c r="W4" s="124"/>
      <c r="X4" s="117"/>
      <c r="Y4" s="117"/>
      <c r="Z4" s="125"/>
    </row>
    <row r="5">
      <c r="A5" s="115"/>
      <c r="B5" s="115"/>
      <c r="C5" s="115"/>
      <c r="D5" s="115"/>
      <c r="E5" s="123"/>
      <c r="F5" s="117"/>
      <c r="G5" s="124"/>
      <c r="H5" s="117"/>
      <c r="I5" s="124"/>
      <c r="J5" s="117"/>
      <c r="K5" s="124"/>
      <c r="L5" s="117"/>
      <c r="M5" s="124"/>
      <c r="N5" s="117"/>
      <c r="O5" s="124"/>
      <c r="P5" s="117"/>
      <c r="Q5" s="124"/>
      <c r="R5" s="117"/>
      <c r="S5" s="124"/>
      <c r="T5" s="117"/>
      <c r="U5" s="124"/>
      <c r="V5" s="117"/>
      <c r="W5" s="124"/>
      <c r="X5" s="117"/>
      <c r="Y5" s="117"/>
      <c r="Z5" s="125"/>
    </row>
    <row r="6">
      <c r="A6" s="115"/>
      <c r="B6" s="115"/>
      <c r="C6" s="115"/>
      <c r="D6" s="115"/>
      <c r="E6" s="123"/>
      <c r="F6" s="117"/>
      <c r="G6" s="124"/>
      <c r="H6" s="117"/>
      <c r="I6" s="124"/>
      <c r="J6" s="117"/>
      <c r="K6" s="124"/>
      <c r="L6" s="117"/>
      <c r="M6" s="124"/>
      <c r="N6" s="117"/>
      <c r="O6" s="124"/>
      <c r="P6" s="117"/>
      <c r="Q6" s="124"/>
      <c r="R6" s="117"/>
      <c r="S6" s="124"/>
      <c r="T6" s="117"/>
      <c r="U6" s="124"/>
      <c r="V6" s="117"/>
      <c r="W6" s="124"/>
      <c r="X6" s="117"/>
      <c r="Y6" s="117"/>
      <c r="Z6" s="125"/>
    </row>
    <row r="7">
      <c r="A7" s="115"/>
      <c r="B7" s="115"/>
      <c r="C7" s="115"/>
      <c r="D7" s="115"/>
      <c r="E7" s="123"/>
      <c r="F7" s="117"/>
      <c r="G7" s="124"/>
      <c r="H7" s="117"/>
      <c r="I7" s="124"/>
      <c r="J7" s="117"/>
      <c r="K7" s="124"/>
      <c r="L7" s="117"/>
      <c r="M7" s="124"/>
      <c r="N7" s="117"/>
      <c r="O7" s="124"/>
      <c r="P7" s="117"/>
      <c r="Q7" s="124"/>
      <c r="R7" s="117"/>
      <c r="S7" s="124"/>
      <c r="T7" s="117"/>
      <c r="U7" s="124"/>
      <c r="V7" s="117"/>
      <c r="W7" s="124"/>
      <c r="X7" s="117"/>
      <c r="Y7" s="117"/>
      <c r="Z7" s="125"/>
    </row>
    <row r="8">
      <c r="A8" s="115"/>
      <c r="B8" s="115"/>
      <c r="C8" s="115"/>
      <c r="D8" s="115"/>
      <c r="E8" s="123"/>
      <c r="F8" s="117"/>
      <c r="G8" s="124"/>
      <c r="H8" s="117"/>
      <c r="I8" s="124"/>
      <c r="J8" s="117"/>
      <c r="K8" s="124"/>
      <c r="L8" s="117"/>
      <c r="M8" s="124"/>
      <c r="N8" s="117"/>
      <c r="O8" s="124"/>
      <c r="P8" s="117"/>
      <c r="Q8" s="124"/>
      <c r="R8" s="117"/>
      <c r="S8" s="124"/>
      <c r="T8" s="117"/>
      <c r="U8" s="124"/>
      <c r="V8" s="117"/>
      <c r="W8" s="124"/>
      <c r="X8" s="117"/>
      <c r="Y8" s="117"/>
      <c r="Z8" s="125"/>
    </row>
    <row r="9">
      <c r="A9" s="115"/>
      <c r="B9" s="115"/>
      <c r="C9" s="115"/>
      <c r="D9" s="115"/>
      <c r="E9" s="123"/>
      <c r="F9" s="117"/>
      <c r="G9" s="124"/>
      <c r="H9" s="117"/>
      <c r="I9" s="124"/>
      <c r="J9" s="117"/>
      <c r="K9" s="124"/>
      <c r="L9" s="117"/>
      <c r="M9" s="124"/>
      <c r="N9" s="117"/>
      <c r="O9" s="124"/>
      <c r="P9" s="117"/>
      <c r="Q9" s="124"/>
      <c r="R9" s="117"/>
      <c r="S9" s="124"/>
      <c r="T9" s="117"/>
      <c r="U9" s="124"/>
      <c r="V9" s="117"/>
      <c r="W9" s="124"/>
      <c r="X9" s="117"/>
      <c r="Y9" s="117"/>
      <c r="Z9" s="125"/>
    </row>
    <row r="10" ht="12.0" customHeight="1">
      <c r="A10" s="115"/>
      <c r="B10" s="115"/>
      <c r="C10" s="115"/>
      <c r="D10" s="115"/>
      <c r="E10" s="123"/>
      <c r="F10" s="117"/>
      <c r="G10" s="124"/>
      <c r="H10" s="117"/>
      <c r="I10" s="124"/>
      <c r="J10" s="117"/>
      <c r="K10" s="124"/>
      <c r="L10" s="117"/>
      <c r="M10" s="124"/>
      <c r="N10" s="117"/>
      <c r="O10" s="124"/>
      <c r="P10" s="117"/>
      <c r="Q10" s="124"/>
      <c r="R10" s="117"/>
      <c r="S10" s="124"/>
      <c r="T10" s="117"/>
      <c r="U10" s="124"/>
      <c r="V10" s="117"/>
      <c r="W10" s="124"/>
      <c r="X10" s="117"/>
      <c r="Y10" s="117"/>
      <c r="Z10" s="125"/>
    </row>
    <row r="11" ht="11.25" customHeight="1">
      <c r="A11" s="115"/>
      <c r="B11" s="115"/>
      <c r="C11" s="115"/>
      <c r="D11" s="115"/>
      <c r="E11" s="123"/>
      <c r="F11" s="117"/>
      <c r="G11" s="124"/>
      <c r="H11" s="117"/>
      <c r="I11" s="124"/>
      <c r="J11" s="117"/>
      <c r="K11" s="124"/>
      <c r="L11" s="117"/>
      <c r="M11" s="124"/>
      <c r="N11" s="117"/>
      <c r="O11" s="124"/>
      <c r="P11" s="117"/>
      <c r="Q11" s="124"/>
      <c r="R11" s="117"/>
      <c r="S11" s="124"/>
      <c r="T11" s="117"/>
      <c r="U11" s="124"/>
      <c r="V11" s="117"/>
      <c r="W11" s="124"/>
      <c r="X11" s="117"/>
      <c r="Y11" s="117"/>
      <c r="Z11" s="125"/>
    </row>
    <row r="12" ht="11.25" customHeight="1">
      <c r="A12" s="115"/>
      <c r="B12" s="115"/>
      <c r="C12" s="115"/>
      <c r="D12" s="115"/>
      <c r="E12" s="123"/>
      <c r="F12" s="117"/>
      <c r="G12" s="124"/>
      <c r="H12" s="117"/>
      <c r="I12" s="124"/>
      <c r="J12" s="117"/>
      <c r="K12" s="124"/>
      <c r="L12" s="117"/>
      <c r="M12" s="124"/>
      <c r="N12" s="117"/>
      <c r="O12" s="124"/>
      <c r="P12" s="117"/>
      <c r="Q12" s="124"/>
      <c r="R12" s="117"/>
      <c r="S12" s="124"/>
      <c r="T12" s="117"/>
      <c r="U12" s="124"/>
      <c r="V12" s="117"/>
      <c r="W12" s="124"/>
      <c r="X12" s="117"/>
      <c r="Y12" s="117"/>
      <c r="Z12" s="125"/>
    </row>
    <row r="13" ht="11.25" customHeight="1">
      <c r="A13" s="115"/>
      <c r="B13" s="126" t="s">
        <v>112</v>
      </c>
      <c r="C13" s="115"/>
      <c r="D13" s="115"/>
      <c r="E13" s="123"/>
      <c r="F13" s="117"/>
      <c r="G13" s="124"/>
      <c r="H13" s="117"/>
      <c r="I13" s="124"/>
      <c r="J13" s="117"/>
      <c r="K13" s="124"/>
      <c r="L13" s="117"/>
      <c r="M13" s="124"/>
      <c r="N13" s="117"/>
      <c r="O13" s="124"/>
      <c r="P13" s="117"/>
      <c r="Q13" s="124"/>
      <c r="R13" s="117"/>
      <c r="S13" s="124"/>
      <c r="T13" s="117"/>
      <c r="U13" s="124"/>
      <c r="V13" s="117"/>
      <c r="W13" s="124"/>
      <c r="X13" s="117"/>
      <c r="Y13" s="117"/>
      <c r="Z13" s="125"/>
    </row>
    <row r="14" ht="11.25" customHeight="1">
      <c r="A14" s="115"/>
      <c r="B14" s="127"/>
      <c r="C14" s="128"/>
      <c r="D14" s="128"/>
      <c r="E14" s="123"/>
      <c r="F14" s="117"/>
      <c r="G14" s="124"/>
      <c r="H14" s="117"/>
      <c r="I14" s="124"/>
      <c r="J14" s="117"/>
      <c r="K14" s="124"/>
      <c r="L14" s="117"/>
      <c r="M14" s="124"/>
      <c r="N14" s="117"/>
      <c r="O14" s="124"/>
      <c r="P14" s="117"/>
      <c r="Q14" s="124"/>
      <c r="R14" s="117"/>
      <c r="S14" s="124"/>
      <c r="T14" s="117"/>
      <c r="U14" s="124"/>
      <c r="V14" s="117"/>
      <c r="W14" s="124"/>
      <c r="X14" s="117"/>
      <c r="Y14" s="117"/>
      <c r="Z14" s="125"/>
    </row>
    <row r="15" ht="11.25" customHeight="1">
      <c r="A15" s="115"/>
      <c r="B15" s="129" t="s">
        <v>266</v>
      </c>
      <c r="C15" s="128">
        <v>1957.0</v>
      </c>
      <c r="E15" s="123"/>
      <c r="F15" s="117"/>
      <c r="G15" s="124"/>
      <c r="H15" s="117"/>
      <c r="I15" s="124"/>
      <c r="J15" s="117"/>
      <c r="K15" s="124"/>
      <c r="L15" s="117"/>
      <c r="M15" s="124"/>
      <c r="N15" s="117"/>
      <c r="O15" s="124"/>
      <c r="P15" s="117"/>
      <c r="Q15" s="124"/>
      <c r="R15" s="117"/>
      <c r="S15" s="124"/>
      <c r="T15" s="117"/>
      <c r="U15" s="124"/>
      <c r="V15" s="117"/>
      <c r="W15" s="124"/>
      <c r="X15" s="117"/>
      <c r="Y15" s="117"/>
      <c r="Z15" s="125"/>
    </row>
    <row r="16" ht="13.5" customHeight="1">
      <c r="A16" s="115"/>
      <c r="B16" s="127"/>
      <c r="C16" s="130">
        <v>1966.0</v>
      </c>
      <c r="E16" s="195" t="s">
        <v>212</v>
      </c>
      <c r="F16" s="134"/>
      <c r="G16" s="197" t="s">
        <v>213</v>
      </c>
      <c r="H16" s="134"/>
      <c r="I16" s="197" t="s">
        <v>214</v>
      </c>
      <c r="J16" s="134"/>
      <c r="K16" s="197" t="s">
        <v>215</v>
      </c>
      <c r="L16" s="134"/>
      <c r="M16" s="197" t="s">
        <v>267</v>
      </c>
      <c r="N16" s="134"/>
      <c r="O16" s="196" t="s">
        <v>216</v>
      </c>
      <c r="P16" s="134"/>
      <c r="Q16" s="196" t="s">
        <v>217</v>
      </c>
      <c r="R16" s="134"/>
      <c r="S16" s="196" t="s">
        <v>218</v>
      </c>
      <c r="T16" s="134"/>
      <c r="U16" s="196" t="s">
        <v>118</v>
      </c>
      <c r="V16" s="134"/>
      <c r="W16" s="197" t="s">
        <v>119</v>
      </c>
      <c r="X16" s="134"/>
      <c r="Y16" s="117"/>
      <c r="Z16" s="125"/>
    </row>
    <row r="17" ht="13.5" customHeight="1">
      <c r="A17" s="135"/>
      <c r="B17" s="136" t="s">
        <v>313</v>
      </c>
      <c r="C17" s="137"/>
      <c r="D17" s="137" t="s">
        <v>121</v>
      </c>
      <c r="E17" s="233">
        <v>45955.0</v>
      </c>
      <c r="F17" s="139"/>
      <c r="G17" s="198">
        <v>46004.0</v>
      </c>
      <c r="H17" s="139"/>
      <c r="I17" s="140">
        <v>46060.0</v>
      </c>
      <c r="J17" s="139"/>
      <c r="K17" s="141" t="s">
        <v>314</v>
      </c>
      <c r="L17" s="139"/>
      <c r="M17" s="141" t="s">
        <v>315</v>
      </c>
      <c r="N17" s="139"/>
      <c r="O17" s="198">
        <v>45934.0</v>
      </c>
      <c r="P17" s="139"/>
      <c r="Q17" s="198">
        <v>45990.0</v>
      </c>
      <c r="R17" s="139"/>
      <c r="S17" s="141" t="s">
        <v>123</v>
      </c>
      <c r="T17" s="139"/>
      <c r="U17" s="141" t="s">
        <v>124</v>
      </c>
      <c r="V17" s="139"/>
      <c r="W17" s="142" t="s">
        <v>316</v>
      </c>
      <c r="X17" s="139"/>
      <c r="Y17" s="117"/>
      <c r="Z17" s="125"/>
    </row>
    <row r="18" ht="12.75" customHeight="1">
      <c r="A18" s="115"/>
      <c r="B18" s="143"/>
      <c r="C18" s="144"/>
      <c r="D18" s="144" t="s">
        <v>126</v>
      </c>
      <c r="E18" s="145">
        <v>100.0</v>
      </c>
      <c r="F18" s="139"/>
      <c r="G18" s="146">
        <v>100.0</v>
      </c>
      <c r="H18" s="139"/>
      <c r="I18" s="146">
        <v>100.0</v>
      </c>
      <c r="J18" s="139"/>
      <c r="K18" s="146">
        <v>100.0</v>
      </c>
      <c r="L18" s="139"/>
      <c r="M18" s="146">
        <v>100.0</v>
      </c>
      <c r="N18" s="139"/>
      <c r="O18" s="146">
        <v>50.0</v>
      </c>
      <c r="P18" s="139"/>
      <c r="Q18" s="146">
        <v>50.0</v>
      </c>
      <c r="R18" s="139"/>
      <c r="S18" s="146">
        <v>50.0</v>
      </c>
      <c r="T18" s="139"/>
      <c r="U18" s="146">
        <v>75.0</v>
      </c>
      <c r="V18" s="139"/>
      <c r="W18" s="146">
        <v>200.0</v>
      </c>
      <c r="X18" s="139"/>
      <c r="Y18" s="117"/>
      <c r="Z18" s="125"/>
    </row>
    <row r="19" ht="13.5" customHeight="1">
      <c r="A19" s="147"/>
      <c r="B19" s="147"/>
      <c r="C19" s="148"/>
      <c r="D19" s="148" t="s">
        <v>127</v>
      </c>
      <c r="E19" s="149">
        <v>8.0</v>
      </c>
      <c r="F19" s="150"/>
      <c r="G19" s="151">
        <v>12.0</v>
      </c>
      <c r="H19" s="150"/>
      <c r="I19" s="151">
        <v>17.0</v>
      </c>
      <c r="J19" s="150"/>
      <c r="K19" s="151">
        <v>9.0</v>
      </c>
      <c r="L19" s="150"/>
      <c r="M19" s="151">
        <v>5.0</v>
      </c>
      <c r="N19" s="150"/>
      <c r="O19" s="151">
        <v>15.0</v>
      </c>
      <c r="P19" s="150"/>
      <c r="Q19" s="151">
        <v>16.0</v>
      </c>
      <c r="R19" s="150"/>
      <c r="S19" s="151">
        <v>9.0</v>
      </c>
      <c r="T19" s="150"/>
      <c r="U19" s="151">
        <v>3.0</v>
      </c>
      <c r="V19" s="150"/>
      <c r="W19" s="151"/>
      <c r="X19" s="150"/>
      <c r="Y19" s="155"/>
      <c r="Z19" s="156"/>
    </row>
    <row r="20" ht="14.25" customHeight="1">
      <c r="A20" s="157">
        <v>1.0</v>
      </c>
      <c r="B20" s="158" t="s">
        <v>280</v>
      </c>
      <c r="C20" s="159" t="s">
        <v>281</v>
      </c>
      <c r="D20" s="159">
        <v>1958.0</v>
      </c>
      <c r="E20" s="160">
        <v>1.0</v>
      </c>
      <c r="F20" s="201">
        <f t="shared" ref="F20:F29" si="1">IF(E20="",0,$E$18*(1.01-(LOG(E20)/LOG($E$19))))</f>
        <v>101</v>
      </c>
      <c r="G20" s="202">
        <v>1.0</v>
      </c>
      <c r="H20" s="163">
        <f t="shared" ref="H20:H29" si="2">IF(G20="",0,$G$18*(1.01-(LOG(G20)/LOG($G$19))))</f>
        <v>101</v>
      </c>
      <c r="I20" s="164"/>
      <c r="J20" s="163">
        <f t="shared" ref="J20:J29" si="3">IF(I20="",0,$I$18*(1.01-(LOG(I20)/LOG($I$19))))</f>
        <v>0</v>
      </c>
      <c r="K20" s="164">
        <v>1.0</v>
      </c>
      <c r="L20" s="163">
        <f t="shared" ref="L20:L29" si="4">IF(K20="",0,$K$18*(1.01-(LOG(K20)/LOG($K$19))))</f>
        <v>101</v>
      </c>
      <c r="M20" s="162">
        <v>1.0</v>
      </c>
      <c r="N20" s="163">
        <f t="shared" ref="N20:N29" si="5">IF(M20="",0,$M$18*(1.01-(LOG(M20)/LOG($M$19))))</f>
        <v>101</v>
      </c>
      <c r="O20" s="162">
        <v>2.0</v>
      </c>
      <c r="P20" s="163">
        <f t="shared" ref="P20:P29" si="6">IF(O20="",0,$O$18*(1.01-(LOG(O20)/LOG($O$19))))</f>
        <v>37.70209876</v>
      </c>
      <c r="Q20" s="164">
        <v>3.0</v>
      </c>
      <c r="R20" s="163">
        <f t="shared" ref="R20:R29" si="7">IF(Q20="",0,$Q$18*(1.01-(LOG(Q20)/LOG($Q$19))))</f>
        <v>30.68796874</v>
      </c>
      <c r="S20" s="164"/>
      <c r="T20" s="163">
        <f t="shared" ref="T20:T29" si="8">IF(S20="",0,$S$18*(1.01-(LOG(S20)/LOG($S$19))))</f>
        <v>0</v>
      </c>
      <c r="U20" s="164">
        <v>1.0</v>
      </c>
      <c r="V20" s="163">
        <f t="shared" ref="V20:V29" si="9">IF(U20="",0,$U$18*(1.01-(LOG(U20)/LOG($U$19))))</f>
        <v>75.75</v>
      </c>
      <c r="W20" s="164"/>
      <c r="X20" s="163">
        <f t="shared" ref="X20:X29" si="10">IF(W20="",0,$W$18*(1.01-(LOG(W20)/LOG($W$19))))</f>
        <v>0</v>
      </c>
      <c r="Y20" s="169">
        <f t="shared" ref="Y20:Y29" si="11">SUM(F20,H20,J20,L20,N20,P20,R20,T20,V20,X20)</f>
        <v>548.1400675</v>
      </c>
      <c r="Z20" s="236">
        <f>SUM(Y20-R20)-N20</f>
        <v>416.4520988</v>
      </c>
    </row>
    <row r="21" ht="15.75" customHeight="1">
      <c r="A21" s="172">
        <v>2.0</v>
      </c>
      <c r="B21" s="173" t="s">
        <v>335</v>
      </c>
      <c r="C21" s="174" t="s">
        <v>104</v>
      </c>
      <c r="D21" s="174">
        <v>1959.0</v>
      </c>
      <c r="E21" s="175"/>
      <c r="F21" s="208">
        <f t="shared" si="1"/>
        <v>0</v>
      </c>
      <c r="G21" s="205"/>
      <c r="H21" s="167">
        <f t="shared" si="2"/>
        <v>0</v>
      </c>
      <c r="I21" s="178"/>
      <c r="J21" s="167">
        <f t="shared" si="3"/>
        <v>0</v>
      </c>
      <c r="K21" s="178"/>
      <c r="L21" s="167">
        <f t="shared" si="4"/>
        <v>0</v>
      </c>
      <c r="M21" s="177"/>
      <c r="N21" s="167">
        <f t="shared" si="5"/>
        <v>0</v>
      </c>
      <c r="O21" s="177">
        <v>13.0</v>
      </c>
      <c r="P21" s="167">
        <f t="shared" si="6"/>
        <v>3.142137941</v>
      </c>
      <c r="Q21" s="178"/>
      <c r="R21" s="167">
        <f t="shared" si="7"/>
        <v>0</v>
      </c>
      <c r="S21" s="178">
        <v>5.0</v>
      </c>
      <c r="T21" s="167">
        <f t="shared" si="8"/>
        <v>13.87566198</v>
      </c>
      <c r="U21" s="178">
        <v>2.0</v>
      </c>
      <c r="V21" s="167">
        <f t="shared" si="9"/>
        <v>28.43026848</v>
      </c>
      <c r="W21" s="178"/>
      <c r="X21" s="244">
        <f t="shared" si="10"/>
        <v>0</v>
      </c>
      <c r="Y21" s="180">
        <f t="shared" si="11"/>
        <v>45.44806841</v>
      </c>
      <c r="Z21" s="236">
        <f t="shared" ref="Z21:Z25" si="12">SUM(Y21)</f>
        <v>45.44806841</v>
      </c>
    </row>
    <row r="22" ht="15.75" customHeight="1">
      <c r="A22" s="172">
        <v>3.0</v>
      </c>
      <c r="B22" s="173" t="s">
        <v>336</v>
      </c>
      <c r="C22" s="174" t="s">
        <v>109</v>
      </c>
      <c r="D22" s="174"/>
      <c r="E22" s="175"/>
      <c r="F22" s="208">
        <f t="shared" si="1"/>
        <v>0</v>
      </c>
      <c r="G22" s="214"/>
      <c r="H22" s="167">
        <f t="shared" si="2"/>
        <v>0</v>
      </c>
      <c r="I22" s="178"/>
      <c r="J22" s="167">
        <f t="shared" si="3"/>
        <v>0</v>
      </c>
      <c r="K22" s="178">
        <v>8.0</v>
      </c>
      <c r="L22" s="167">
        <f t="shared" si="4"/>
        <v>6.360536964</v>
      </c>
      <c r="M22" s="177"/>
      <c r="N22" s="167">
        <f t="shared" si="5"/>
        <v>0</v>
      </c>
      <c r="O22" s="177"/>
      <c r="P22" s="167">
        <f t="shared" si="6"/>
        <v>0</v>
      </c>
      <c r="Q22" s="178"/>
      <c r="R22" s="167">
        <f t="shared" si="7"/>
        <v>0</v>
      </c>
      <c r="S22" s="178"/>
      <c r="T22" s="167">
        <f t="shared" si="8"/>
        <v>0</v>
      </c>
      <c r="U22" s="178"/>
      <c r="V22" s="167">
        <f t="shared" si="9"/>
        <v>0</v>
      </c>
      <c r="W22" s="178"/>
      <c r="X22" s="167">
        <f t="shared" si="10"/>
        <v>0</v>
      </c>
      <c r="Y22" s="180">
        <f t="shared" si="11"/>
        <v>6.360536964</v>
      </c>
      <c r="Z22" s="236">
        <f t="shared" si="12"/>
        <v>6.360536964</v>
      </c>
    </row>
    <row r="23" ht="15.75" customHeight="1">
      <c r="A23" s="172">
        <v>4.0</v>
      </c>
      <c r="B23" s="173" t="s">
        <v>337</v>
      </c>
      <c r="C23" s="174" t="s">
        <v>338</v>
      </c>
      <c r="D23" s="174">
        <v>1959.0</v>
      </c>
      <c r="E23" s="175">
        <v>8.0</v>
      </c>
      <c r="F23" s="208">
        <f t="shared" si="1"/>
        <v>1</v>
      </c>
      <c r="G23" s="205">
        <v>11.0</v>
      </c>
      <c r="H23" s="167">
        <f t="shared" si="2"/>
        <v>4.501595402</v>
      </c>
      <c r="I23" s="178"/>
      <c r="J23" s="167">
        <f t="shared" si="3"/>
        <v>0</v>
      </c>
      <c r="K23" s="178"/>
      <c r="L23" s="167">
        <f t="shared" si="4"/>
        <v>0</v>
      </c>
      <c r="M23" s="177"/>
      <c r="N23" s="167">
        <f t="shared" si="5"/>
        <v>0</v>
      </c>
      <c r="O23" s="177"/>
      <c r="P23" s="167">
        <f t="shared" si="6"/>
        <v>0</v>
      </c>
      <c r="Q23" s="178"/>
      <c r="R23" s="167">
        <f t="shared" si="7"/>
        <v>0</v>
      </c>
      <c r="S23" s="178"/>
      <c r="T23" s="167">
        <f t="shared" si="8"/>
        <v>0</v>
      </c>
      <c r="U23" s="178"/>
      <c r="V23" s="167">
        <f t="shared" si="9"/>
        <v>0</v>
      </c>
      <c r="W23" s="178"/>
      <c r="X23" s="299">
        <f t="shared" si="10"/>
        <v>0</v>
      </c>
      <c r="Y23" s="180">
        <f t="shared" si="11"/>
        <v>5.501595402</v>
      </c>
      <c r="Z23" s="236">
        <f t="shared" si="12"/>
        <v>5.501595402</v>
      </c>
    </row>
    <row r="24" ht="15.75" customHeight="1">
      <c r="A24" s="172">
        <v>5.0</v>
      </c>
      <c r="B24" s="173" t="s">
        <v>339</v>
      </c>
      <c r="C24" s="174" t="s">
        <v>138</v>
      </c>
      <c r="D24" s="174">
        <v>1961.0</v>
      </c>
      <c r="E24" s="175"/>
      <c r="F24" s="208">
        <f t="shared" si="1"/>
        <v>0</v>
      </c>
      <c r="G24" s="205">
        <v>12.0</v>
      </c>
      <c r="H24" s="167">
        <f t="shared" si="2"/>
        <v>1</v>
      </c>
      <c r="I24" s="178"/>
      <c r="J24" s="167">
        <f t="shared" si="3"/>
        <v>0</v>
      </c>
      <c r="K24" s="178"/>
      <c r="L24" s="167">
        <f t="shared" si="4"/>
        <v>0</v>
      </c>
      <c r="M24" s="177">
        <v>5.0</v>
      </c>
      <c r="N24" s="167">
        <f t="shared" si="5"/>
        <v>1</v>
      </c>
      <c r="O24" s="177">
        <v>13.0</v>
      </c>
      <c r="P24" s="167">
        <f t="shared" si="6"/>
        <v>3.142137941</v>
      </c>
      <c r="Q24" s="178"/>
      <c r="R24" s="167">
        <f t="shared" si="7"/>
        <v>0</v>
      </c>
      <c r="S24" s="178"/>
      <c r="T24" s="167">
        <f t="shared" si="8"/>
        <v>0</v>
      </c>
      <c r="U24" s="178"/>
      <c r="V24" s="167">
        <f t="shared" si="9"/>
        <v>0</v>
      </c>
      <c r="W24" s="178"/>
      <c r="X24" s="176">
        <f t="shared" si="10"/>
        <v>0</v>
      </c>
      <c r="Y24" s="180">
        <f t="shared" si="11"/>
        <v>5.142137941</v>
      </c>
      <c r="Z24" s="236">
        <f t="shared" si="12"/>
        <v>5.142137941</v>
      </c>
    </row>
    <row r="25" ht="15.75" customHeight="1">
      <c r="A25" s="172">
        <v>6.0</v>
      </c>
      <c r="B25" s="173" t="s">
        <v>340</v>
      </c>
      <c r="C25" s="174" t="s">
        <v>109</v>
      </c>
      <c r="D25" s="174"/>
      <c r="E25" s="175"/>
      <c r="F25" s="208">
        <f t="shared" si="1"/>
        <v>0</v>
      </c>
      <c r="G25" s="205"/>
      <c r="H25" s="167">
        <f t="shared" si="2"/>
        <v>0</v>
      </c>
      <c r="I25" s="178"/>
      <c r="J25" s="167">
        <f t="shared" si="3"/>
        <v>0</v>
      </c>
      <c r="K25" s="178">
        <v>9.0</v>
      </c>
      <c r="L25" s="167">
        <f t="shared" si="4"/>
        <v>1</v>
      </c>
      <c r="M25" s="177"/>
      <c r="N25" s="167">
        <f t="shared" si="5"/>
        <v>0</v>
      </c>
      <c r="O25" s="177"/>
      <c r="P25" s="167">
        <f t="shared" si="6"/>
        <v>0</v>
      </c>
      <c r="Q25" s="178"/>
      <c r="R25" s="167">
        <f t="shared" si="7"/>
        <v>0</v>
      </c>
      <c r="S25" s="178"/>
      <c r="T25" s="167">
        <f t="shared" si="8"/>
        <v>0</v>
      </c>
      <c r="U25" s="178"/>
      <c r="V25" s="167">
        <f t="shared" si="9"/>
        <v>0</v>
      </c>
      <c r="W25" s="178"/>
      <c r="X25" s="244">
        <f t="shared" si="10"/>
        <v>0</v>
      </c>
      <c r="Y25" s="180">
        <f t="shared" si="11"/>
        <v>1</v>
      </c>
      <c r="Z25" s="236">
        <f t="shared" si="12"/>
        <v>1</v>
      </c>
    </row>
    <row r="26" ht="15.75" customHeight="1">
      <c r="A26" s="172">
        <v>7.0</v>
      </c>
      <c r="B26" s="173"/>
      <c r="C26" s="174"/>
      <c r="D26" s="174"/>
      <c r="E26" s="175"/>
      <c r="F26" s="208">
        <f t="shared" si="1"/>
        <v>0</v>
      </c>
      <c r="G26" s="205"/>
      <c r="H26" s="167">
        <f t="shared" si="2"/>
        <v>0</v>
      </c>
      <c r="I26" s="178"/>
      <c r="J26" s="167">
        <f t="shared" si="3"/>
        <v>0</v>
      </c>
      <c r="K26" s="178"/>
      <c r="L26" s="167">
        <f t="shared" si="4"/>
        <v>0</v>
      </c>
      <c r="M26" s="177"/>
      <c r="N26" s="167">
        <f t="shared" si="5"/>
        <v>0</v>
      </c>
      <c r="O26" s="177"/>
      <c r="P26" s="167">
        <f t="shared" si="6"/>
        <v>0</v>
      </c>
      <c r="Q26" s="178"/>
      <c r="R26" s="167">
        <f t="shared" si="7"/>
        <v>0</v>
      </c>
      <c r="S26" s="178"/>
      <c r="T26" s="167">
        <f t="shared" si="8"/>
        <v>0</v>
      </c>
      <c r="U26" s="178"/>
      <c r="V26" s="167">
        <f t="shared" si="9"/>
        <v>0</v>
      </c>
      <c r="W26" s="178"/>
      <c r="X26" s="167">
        <f t="shared" si="10"/>
        <v>0</v>
      </c>
      <c r="Y26" s="180">
        <f t="shared" si="11"/>
        <v>0</v>
      </c>
      <c r="Z26" s="236"/>
    </row>
    <row r="27" ht="15.75" customHeight="1">
      <c r="A27" s="172">
        <v>8.0</v>
      </c>
      <c r="B27" s="173"/>
      <c r="C27" s="174"/>
      <c r="D27" s="174"/>
      <c r="E27" s="175"/>
      <c r="F27" s="167">
        <f t="shared" si="1"/>
        <v>0</v>
      </c>
      <c r="G27" s="205"/>
      <c r="H27" s="167">
        <f t="shared" si="2"/>
        <v>0</v>
      </c>
      <c r="I27" s="178"/>
      <c r="J27" s="167">
        <f t="shared" si="3"/>
        <v>0</v>
      </c>
      <c r="K27" s="178"/>
      <c r="L27" s="167">
        <f t="shared" si="4"/>
        <v>0</v>
      </c>
      <c r="M27" s="177"/>
      <c r="N27" s="167">
        <f t="shared" si="5"/>
        <v>0</v>
      </c>
      <c r="O27" s="177"/>
      <c r="P27" s="167">
        <f t="shared" si="6"/>
        <v>0</v>
      </c>
      <c r="Q27" s="178"/>
      <c r="R27" s="167">
        <f t="shared" si="7"/>
        <v>0</v>
      </c>
      <c r="S27" s="178"/>
      <c r="T27" s="167">
        <f t="shared" si="8"/>
        <v>0</v>
      </c>
      <c r="U27" s="178"/>
      <c r="V27" s="167">
        <f t="shared" si="9"/>
        <v>0</v>
      </c>
      <c r="W27" s="178"/>
      <c r="X27" s="244">
        <f t="shared" si="10"/>
        <v>0</v>
      </c>
      <c r="Y27" s="180">
        <f t="shared" si="11"/>
        <v>0</v>
      </c>
      <c r="Z27" s="236"/>
    </row>
    <row r="28" ht="15.75" customHeight="1">
      <c r="A28" s="172">
        <v>9.0</v>
      </c>
      <c r="B28" s="173"/>
      <c r="C28" s="174"/>
      <c r="D28" s="174"/>
      <c r="E28" s="175"/>
      <c r="F28" s="208">
        <f t="shared" si="1"/>
        <v>0</v>
      </c>
      <c r="G28" s="205"/>
      <c r="H28" s="167">
        <f t="shared" si="2"/>
        <v>0</v>
      </c>
      <c r="I28" s="178"/>
      <c r="J28" s="167">
        <f t="shared" si="3"/>
        <v>0</v>
      </c>
      <c r="K28" s="178"/>
      <c r="L28" s="167">
        <f t="shared" si="4"/>
        <v>0</v>
      </c>
      <c r="M28" s="177"/>
      <c r="N28" s="167">
        <f t="shared" si="5"/>
        <v>0</v>
      </c>
      <c r="O28" s="177"/>
      <c r="P28" s="167">
        <f t="shared" si="6"/>
        <v>0</v>
      </c>
      <c r="Q28" s="178"/>
      <c r="R28" s="167">
        <f t="shared" si="7"/>
        <v>0</v>
      </c>
      <c r="S28" s="178"/>
      <c r="T28" s="167">
        <f t="shared" si="8"/>
        <v>0</v>
      </c>
      <c r="U28" s="178"/>
      <c r="V28" s="167">
        <f t="shared" si="9"/>
        <v>0</v>
      </c>
      <c r="W28" s="178"/>
      <c r="X28" s="167">
        <f t="shared" si="10"/>
        <v>0</v>
      </c>
      <c r="Y28" s="180">
        <f t="shared" si="11"/>
        <v>0</v>
      </c>
      <c r="Z28" s="236"/>
    </row>
    <row r="29" ht="15.75" customHeight="1">
      <c r="A29" s="172">
        <v>10.0</v>
      </c>
      <c r="B29" s="173"/>
      <c r="C29" s="174"/>
      <c r="D29" s="174"/>
      <c r="E29" s="175"/>
      <c r="F29" s="208">
        <f t="shared" si="1"/>
        <v>0</v>
      </c>
      <c r="G29" s="205"/>
      <c r="H29" s="167">
        <f t="shared" si="2"/>
        <v>0</v>
      </c>
      <c r="I29" s="178"/>
      <c r="J29" s="167">
        <f t="shared" si="3"/>
        <v>0</v>
      </c>
      <c r="K29" s="178"/>
      <c r="L29" s="167">
        <f t="shared" si="4"/>
        <v>0</v>
      </c>
      <c r="M29" s="177"/>
      <c r="N29" s="167">
        <f t="shared" si="5"/>
        <v>0</v>
      </c>
      <c r="O29" s="177"/>
      <c r="P29" s="167">
        <f t="shared" si="6"/>
        <v>0</v>
      </c>
      <c r="Q29" s="178"/>
      <c r="R29" s="167">
        <f t="shared" si="7"/>
        <v>0</v>
      </c>
      <c r="S29" s="178"/>
      <c r="T29" s="167">
        <f t="shared" si="8"/>
        <v>0</v>
      </c>
      <c r="U29" s="178"/>
      <c r="V29" s="167">
        <f t="shared" si="9"/>
        <v>0</v>
      </c>
      <c r="W29" s="178"/>
      <c r="X29" s="244">
        <f t="shared" si="10"/>
        <v>0</v>
      </c>
      <c r="Y29" s="180">
        <f t="shared" si="11"/>
        <v>0</v>
      </c>
      <c r="Z29" s="236"/>
    </row>
    <row r="30" ht="15.75" customHeight="1">
      <c r="A30" s="115"/>
      <c r="B30" s="186"/>
      <c r="C30" s="186"/>
      <c r="D30" s="186"/>
      <c r="E30" s="187"/>
      <c r="F30" s="187"/>
      <c r="G30" s="187"/>
      <c r="H30" s="187"/>
      <c r="I30" s="187"/>
      <c r="J30" s="187"/>
      <c r="K30" s="187"/>
      <c r="L30" s="187"/>
      <c r="M30" s="187"/>
      <c r="N30" s="187"/>
      <c r="O30" s="187"/>
      <c r="P30" s="187"/>
      <c r="Q30" s="187"/>
      <c r="R30" s="187"/>
      <c r="S30" s="187"/>
      <c r="T30" s="187"/>
      <c r="U30" s="187"/>
      <c r="V30" s="187"/>
      <c r="W30" s="187"/>
      <c r="X30" s="187"/>
      <c r="Y30" s="187"/>
    </row>
    <row r="31" ht="34.5" customHeight="1">
      <c r="A31" s="115"/>
      <c r="B31" s="189"/>
      <c r="C31" s="190" t="s">
        <v>165</v>
      </c>
      <c r="X31" s="187"/>
    </row>
    <row r="32">
      <c r="A32" s="115"/>
      <c r="B32" s="186"/>
      <c r="X32" s="187"/>
      <c r="Z32" s="250"/>
    </row>
    <row r="33" ht="15.75" customHeight="1">
      <c r="A33" s="115"/>
      <c r="B33" s="186"/>
      <c r="C33" s="186"/>
      <c r="D33" s="186"/>
      <c r="E33" s="187"/>
      <c r="F33" s="187"/>
      <c r="G33" s="187"/>
      <c r="H33" s="187"/>
      <c r="I33" s="187"/>
      <c r="J33" s="187"/>
      <c r="K33" s="187"/>
      <c r="L33" s="187"/>
      <c r="M33" s="187"/>
      <c r="N33" s="187"/>
      <c r="O33" s="187"/>
      <c r="P33" s="187"/>
      <c r="Q33" s="187"/>
      <c r="R33" s="187"/>
      <c r="S33" s="187"/>
      <c r="T33" s="187"/>
      <c r="U33" s="187"/>
      <c r="V33" s="187"/>
      <c r="W33" s="187"/>
      <c r="X33" s="187"/>
      <c r="Y33" s="187"/>
      <c r="Z33" s="250"/>
    </row>
    <row r="34" ht="15.75" customHeight="1">
      <c r="A34" s="115"/>
      <c r="B34" s="186"/>
      <c r="C34" s="186"/>
      <c r="D34" s="186"/>
      <c r="E34" s="187"/>
      <c r="F34" s="187"/>
      <c r="G34" s="187"/>
      <c r="H34" s="187"/>
      <c r="I34" s="187"/>
      <c r="J34" s="187"/>
      <c r="K34" s="187"/>
      <c r="L34" s="187"/>
      <c r="M34" s="187"/>
      <c r="N34" s="187"/>
      <c r="O34" s="187"/>
      <c r="P34" s="187"/>
      <c r="Q34" s="187"/>
      <c r="R34" s="187"/>
      <c r="S34" s="187"/>
      <c r="T34" s="187"/>
      <c r="U34" s="187"/>
      <c r="V34" s="187"/>
      <c r="W34" s="187"/>
      <c r="X34" s="187"/>
      <c r="Y34" s="187"/>
      <c r="Z34" s="250"/>
    </row>
    <row r="35" ht="15.75" customHeight="1">
      <c r="A35" s="115"/>
      <c r="B35" s="186"/>
      <c r="C35" s="186"/>
      <c r="D35" s="186"/>
      <c r="E35" s="187"/>
      <c r="F35" s="187"/>
      <c r="G35" s="187"/>
      <c r="H35" s="187"/>
      <c r="I35" s="187"/>
      <c r="J35" s="187"/>
      <c r="K35" s="187"/>
      <c r="L35" s="187"/>
      <c r="M35" s="187"/>
      <c r="N35" s="187"/>
      <c r="O35" s="187"/>
      <c r="P35" s="187"/>
      <c r="Q35" s="187"/>
      <c r="R35" s="187"/>
      <c r="S35" s="187"/>
      <c r="T35" s="187"/>
      <c r="U35" s="187"/>
      <c r="V35" s="187"/>
      <c r="W35" s="187"/>
      <c r="X35" s="187"/>
      <c r="Y35" s="187"/>
      <c r="Z35" s="250"/>
    </row>
    <row r="36" ht="15.75" customHeight="1">
      <c r="A36" s="115"/>
      <c r="B36" s="186"/>
      <c r="C36" s="186"/>
      <c r="D36" s="186"/>
      <c r="E36" s="187"/>
      <c r="F36" s="187"/>
      <c r="G36" s="187"/>
      <c r="H36" s="187"/>
      <c r="I36" s="187"/>
      <c r="J36" s="187"/>
      <c r="K36" s="187"/>
      <c r="L36" s="187"/>
      <c r="M36" s="187"/>
      <c r="N36" s="187"/>
      <c r="O36" s="187"/>
      <c r="P36" s="187"/>
      <c r="Q36" s="187"/>
      <c r="R36" s="187"/>
      <c r="S36" s="187"/>
      <c r="T36" s="187"/>
      <c r="U36" s="187"/>
      <c r="V36" s="187"/>
      <c r="W36" s="187"/>
      <c r="X36" s="187"/>
      <c r="Y36" s="187"/>
      <c r="Z36" s="250"/>
    </row>
    <row r="37" ht="15.75" customHeight="1">
      <c r="A37" s="115"/>
      <c r="B37" s="186"/>
      <c r="C37" s="186"/>
      <c r="D37" s="186"/>
      <c r="E37" s="187"/>
      <c r="F37" s="187"/>
      <c r="G37" s="187"/>
      <c r="H37" s="187"/>
      <c r="I37" s="187"/>
      <c r="J37" s="187"/>
      <c r="K37" s="187"/>
      <c r="L37" s="187"/>
      <c r="M37" s="187"/>
      <c r="N37" s="187"/>
      <c r="O37" s="187"/>
      <c r="P37" s="187"/>
      <c r="Q37" s="187"/>
      <c r="R37" s="187"/>
      <c r="S37" s="187"/>
      <c r="T37" s="187"/>
      <c r="U37" s="187"/>
      <c r="V37" s="187"/>
      <c r="W37" s="187"/>
      <c r="X37" s="187"/>
      <c r="Y37" s="187"/>
      <c r="Z37" s="250"/>
    </row>
    <row r="38" ht="15.75" customHeight="1">
      <c r="A38" s="115"/>
      <c r="B38" s="186"/>
      <c r="C38" s="186"/>
      <c r="D38" s="186"/>
      <c r="E38" s="187"/>
      <c r="F38" s="187"/>
      <c r="G38" s="187"/>
      <c r="H38" s="187"/>
      <c r="I38" s="187"/>
      <c r="J38" s="187"/>
      <c r="K38" s="187"/>
      <c r="L38" s="187"/>
      <c r="M38" s="187"/>
      <c r="N38" s="187"/>
      <c r="O38" s="187"/>
      <c r="P38" s="187"/>
      <c r="Q38" s="187"/>
      <c r="R38" s="187"/>
      <c r="S38" s="187"/>
      <c r="T38" s="187"/>
      <c r="U38" s="187"/>
      <c r="V38" s="187"/>
      <c r="W38" s="187"/>
      <c r="X38" s="187"/>
      <c r="Y38" s="187"/>
      <c r="Z38" s="250"/>
    </row>
    <row r="39" ht="15.75" customHeight="1">
      <c r="A39" s="115"/>
      <c r="B39" s="186"/>
      <c r="C39" s="186"/>
      <c r="D39" s="186"/>
      <c r="E39" s="187"/>
      <c r="F39" s="187"/>
      <c r="G39" s="187"/>
      <c r="H39" s="187"/>
      <c r="I39" s="187"/>
      <c r="J39" s="187"/>
      <c r="K39" s="187"/>
      <c r="L39" s="187"/>
      <c r="M39" s="187"/>
      <c r="N39" s="187"/>
      <c r="O39" s="187"/>
      <c r="P39" s="187"/>
      <c r="Q39" s="187"/>
      <c r="R39" s="187"/>
      <c r="S39" s="187"/>
      <c r="T39" s="187"/>
      <c r="U39" s="187"/>
      <c r="V39" s="187"/>
      <c r="W39" s="187"/>
      <c r="X39" s="187"/>
      <c r="Y39" s="187"/>
      <c r="Z39" s="250"/>
    </row>
    <row r="40" ht="15.75" customHeight="1">
      <c r="A40" s="115"/>
      <c r="B40" s="186"/>
      <c r="C40" s="186"/>
      <c r="D40" s="186"/>
      <c r="E40" s="187"/>
      <c r="F40" s="187"/>
      <c r="G40" s="187"/>
      <c r="H40" s="187"/>
      <c r="I40" s="187"/>
      <c r="J40" s="187"/>
      <c r="K40" s="187"/>
      <c r="L40" s="187"/>
      <c r="M40" s="187"/>
      <c r="N40" s="187"/>
      <c r="O40" s="187"/>
      <c r="P40" s="187"/>
      <c r="Q40" s="187"/>
      <c r="R40" s="187"/>
      <c r="S40" s="187"/>
      <c r="T40" s="187"/>
      <c r="U40" s="187"/>
      <c r="V40" s="187"/>
      <c r="W40" s="187"/>
      <c r="X40" s="187"/>
      <c r="Y40" s="187"/>
      <c r="Z40" s="250"/>
    </row>
    <row r="41" ht="15.75" customHeight="1">
      <c r="A41" s="115"/>
      <c r="B41" s="186"/>
      <c r="C41" s="186"/>
      <c r="D41" s="186"/>
      <c r="E41" s="187"/>
      <c r="F41" s="187"/>
      <c r="G41" s="187"/>
      <c r="H41" s="187"/>
      <c r="I41" s="187"/>
      <c r="J41" s="187"/>
      <c r="K41" s="187"/>
      <c r="L41" s="187"/>
      <c r="M41" s="187"/>
      <c r="N41" s="187"/>
      <c r="O41" s="187"/>
      <c r="P41" s="187"/>
      <c r="Q41" s="187"/>
      <c r="R41" s="187"/>
      <c r="S41" s="187"/>
      <c r="T41" s="187"/>
      <c r="U41" s="187"/>
      <c r="V41" s="187"/>
      <c r="W41" s="187"/>
      <c r="X41" s="187"/>
      <c r="Y41" s="187"/>
      <c r="Z41" s="250"/>
    </row>
    <row r="42" ht="15.75" customHeight="1">
      <c r="A42" s="115"/>
      <c r="B42" s="186"/>
      <c r="C42" s="186"/>
      <c r="D42" s="186"/>
      <c r="E42" s="187"/>
      <c r="F42" s="187"/>
      <c r="G42" s="187"/>
      <c r="H42" s="187"/>
      <c r="I42" s="187"/>
      <c r="J42" s="187"/>
      <c r="K42" s="187"/>
      <c r="L42" s="187"/>
      <c r="M42" s="187"/>
      <c r="N42" s="187"/>
      <c r="O42" s="187"/>
      <c r="P42" s="187"/>
      <c r="Q42" s="187"/>
      <c r="R42" s="187"/>
      <c r="S42" s="187"/>
      <c r="T42" s="187"/>
      <c r="U42" s="187"/>
      <c r="V42" s="187"/>
      <c r="W42" s="187"/>
      <c r="X42" s="187"/>
      <c r="Y42" s="187"/>
      <c r="Z42" s="250"/>
    </row>
    <row r="43" ht="15.75" customHeight="1">
      <c r="A43" s="115"/>
      <c r="B43" s="186"/>
      <c r="C43" s="186"/>
      <c r="D43" s="186"/>
      <c r="E43" s="187"/>
      <c r="F43" s="187"/>
      <c r="G43" s="187"/>
      <c r="H43" s="187"/>
      <c r="I43" s="187"/>
      <c r="J43" s="187"/>
      <c r="K43" s="187"/>
      <c r="L43" s="187"/>
      <c r="M43" s="187"/>
      <c r="N43" s="187"/>
      <c r="O43" s="187"/>
      <c r="P43" s="187"/>
      <c r="Q43" s="187"/>
      <c r="R43" s="187"/>
      <c r="S43" s="187"/>
      <c r="T43" s="187"/>
      <c r="U43" s="187"/>
      <c r="V43" s="187"/>
      <c r="W43" s="187"/>
      <c r="X43" s="187"/>
      <c r="Y43" s="187"/>
      <c r="Z43" s="250"/>
    </row>
    <row r="44" ht="15.75" customHeight="1">
      <c r="A44" s="115"/>
      <c r="B44" s="186"/>
      <c r="C44" s="186"/>
      <c r="D44" s="186"/>
      <c r="E44" s="187"/>
      <c r="F44" s="187"/>
      <c r="G44" s="187"/>
      <c r="H44" s="187"/>
      <c r="I44" s="187"/>
      <c r="J44" s="187"/>
      <c r="K44" s="187"/>
      <c r="L44" s="187"/>
      <c r="M44" s="187"/>
      <c r="N44" s="187"/>
      <c r="O44" s="187"/>
      <c r="P44" s="187"/>
      <c r="Q44" s="187"/>
      <c r="R44" s="187"/>
      <c r="S44" s="187"/>
      <c r="T44" s="187"/>
      <c r="U44" s="187"/>
      <c r="V44" s="187"/>
      <c r="W44" s="187"/>
      <c r="X44" s="187"/>
      <c r="Y44" s="187"/>
      <c r="Z44" s="250"/>
    </row>
    <row r="45" ht="15.75" customHeight="1">
      <c r="A45" s="115"/>
      <c r="B45" s="186"/>
      <c r="C45" s="186"/>
      <c r="D45" s="186"/>
      <c r="E45" s="187"/>
      <c r="F45" s="187"/>
      <c r="G45" s="187"/>
      <c r="H45" s="187"/>
      <c r="I45" s="187"/>
      <c r="J45" s="187"/>
      <c r="K45" s="187"/>
      <c r="L45" s="187"/>
      <c r="M45" s="187"/>
      <c r="N45" s="187"/>
      <c r="O45" s="187"/>
      <c r="P45" s="187"/>
      <c r="Q45" s="187"/>
      <c r="R45" s="187"/>
      <c r="S45" s="187"/>
      <c r="T45" s="187"/>
      <c r="U45" s="187"/>
      <c r="V45" s="187"/>
      <c r="W45" s="187"/>
      <c r="X45" s="187"/>
      <c r="Y45" s="187"/>
      <c r="Z45" s="250"/>
    </row>
    <row r="46" ht="15.75" customHeight="1">
      <c r="A46" s="115"/>
      <c r="B46" s="186"/>
      <c r="C46" s="186"/>
      <c r="D46" s="186"/>
      <c r="E46" s="187"/>
      <c r="F46" s="187"/>
      <c r="G46" s="187"/>
      <c r="H46" s="187"/>
      <c r="I46" s="187"/>
      <c r="J46" s="187"/>
      <c r="K46" s="187"/>
      <c r="L46" s="187"/>
      <c r="M46" s="187"/>
      <c r="N46" s="187"/>
      <c r="O46" s="187"/>
      <c r="P46" s="187"/>
      <c r="Q46" s="187"/>
      <c r="R46" s="187"/>
      <c r="S46" s="187"/>
      <c r="T46" s="187"/>
      <c r="U46" s="187"/>
      <c r="V46" s="187"/>
      <c r="W46" s="187"/>
      <c r="X46" s="187"/>
      <c r="Y46" s="187"/>
      <c r="Z46" s="250"/>
    </row>
    <row r="47" ht="15.75" customHeight="1">
      <c r="A47" s="115"/>
      <c r="B47" s="186"/>
      <c r="C47" s="186"/>
      <c r="D47" s="186"/>
      <c r="E47" s="187"/>
      <c r="F47" s="187"/>
      <c r="G47" s="187"/>
      <c r="H47" s="187"/>
      <c r="I47" s="187"/>
      <c r="J47" s="187"/>
      <c r="K47" s="187"/>
      <c r="L47" s="187"/>
      <c r="M47" s="187"/>
      <c r="N47" s="187"/>
      <c r="O47" s="187"/>
      <c r="P47" s="187"/>
      <c r="Q47" s="187"/>
      <c r="R47" s="187"/>
      <c r="S47" s="187"/>
      <c r="T47" s="187"/>
      <c r="U47" s="187"/>
      <c r="V47" s="187"/>
      <c r="W47" s="187"/>
      <c r="X47" s="187"/>
      <c r="Y47" s="187"/>
      <c r="Z47" s="250"/>
    </row>
    <row r="48" ht="15.75" customHeight="1">
      <c r="A48" s="115"/>
      <c r="B48" s="186"/>
      <c r="C48" s="186"/>
      <c r="D48" s="186"/>
      <c r="E48" s="187"/>
      <c r="F48" s="187"/>
      <c r="G48" s="187"/>
      <c r="H48" s="187"/>
      <c r="I48" s="187"/>
      <c r="J48" s="187"/>
      <c r="K48" s="187"/>
      <c r="L48" s="187"/>
      <c r="M48" s="187"/>
      <c r="N48" s="187"/>
      <c r="O48" s="187"/>
      <c r="P48" s="187"/>
      <c r="Q48" s="187"/>
      <c r="R48" s="187"/>
      <c r="S48" s="187"/>
      <c r="T48" s="187"/>
      <c r="U48" s="187"/>
      <c r="V48" s="187"/>
      <c r="W48" s="187"/>
      <c r="X48" s="187"/>
      <c r="Y48" s="187"/>
      <c r="Z48" s="250"/>
    </row>
    <row r="49" ht="15.75" customHeight="1">
      <c r="A49" s="115"/>
      <c r="B49" s="186"/>
      <c r="C49" s="186"/>
      <c r="D49" s="186"/>
      <c r="E49" s="187"/>
      <c r="F49" s="187"/>
      <c r="G49" s="187"/>
      <c r="H49" s="187"/>
      <c r="I49" s="187"/>
      <c r="J49" s="187"/>
      <c r="K49" s="187"/>
      <c r="L49" s="187"/>
      <c r="M49" s="187"/>
      <c r="N49" s="187"/>
      <c r="O49" s="187"/>
      <c r="P49" s="187"/>
      <c r="Q49" s="187"/>
      <c r="R49" s="187"/>
      <c r="S49" s="187"/>
      <c r="T49" s="187"/>
      <c r="U49" s="187"/>
      <c r="V49" s="187"/>
      <c r="W49" s="187"/>
      <c r="X49" s="187"/>
      <c r="Y49" s="187"/>
      <c r="Z49" s="250"/>
    </row>
    <row r="50" ht="15.75" customHeight="1">
      <c r="A50" s="115"/>
      <c r="B50" s="186"/>
      <c r="C50" s="186"/>
      <c r="D50" s="186"/>
      <c r="E50" s="187"/>
      <c r="F50" s="187"/>
      <c r="G50" s="187"/>
      <c r="H50" s="187"/>
      <c r="I50" s="187"/>
      <c r="J50" s="187"/>
      <c r="K50" s="187"/>
      <c r="L50" s="187"/>
      <c r="M50" s="187"/>
      <c r="N50" s="187"/>
      <c r="O50" s="187"/>
      <c r="P50" s="187"/>
      <c r="Q50" s="187"/>
      <c r="R50" s="187"/>
      <c r="S50" s="187"/>
      <c r="T50" s="187"/>
      <c r="U50" s="187"/>
      <c r="V50" s="187"/>
      <c r="W50" s="187"/>
      <c r="X50" s="187"/>
      <c r="Y50" s="187"/>
      <c r="Z50" s="250"/>
    </row>
    <row r="51" ht="15.75" customHeight="1">
      <c r="A51" s="115"/>
      <c r="B51" s="186"/>
      <c r="C51" s="186"/>
      <c r="D51" s="186"/>
      <c r="E51" s="187"/>
      <c r="F51" s="187"/>
      <c r="G51" s="187"/>
      <c r="H51" s="187"/>
      <c r="I51" s="187"/>
      <c r="J51" s="187"/>
      <c r="K51" s="187"/>
      <c r="L51" s="187"/>
      <c r="M51" s="187"/>
      <c r="N51" s="187"/>
      <c r="O51" s="187"/>
      <c r="P51" s="187"/>
      <c r="Q51" s="187"/>
      <c r="R51" s="187"/>
      <c r="S51" s="187"/>
      <c r="T51" s="187"/>
      <c r="U51" s="187"/>
      <c r="V51" s="187"/>
      <c r="W51" s="187"/>
      <c r="X51" s="187"/>
      <c r="Y51" s="187"/>
      <c r="Z51" s="250"/>
    </row>
    <row r="52" ht="15.75" customHeight="1">
      <c r="A52" s="115"/>
      <c r="B52" s="186"/>
      <c r="C52" s="186"/>
      <c r="D52" s="186"/>
      <c r="E52" s="187"/>
      <c r="F52" s="187"/>
      <c r="G52" s="187"/>
      <c r="H52" s="187"/>
      <c r="I52" s="187"/>
      <c r="J52" s="187"/>
      <c r="K52" s="187"/>
      <c r="L52" s="187"/>
      <c r="M52" s="187"/>
      <c r="N52" s="187"/>
      <c r="O52" s="187"/>
      <c r="P52" s="187"/>
      <c r="Q52" s="187"/>
      <c r="R52" s="187"/>
      <c r="S52" s="187"/>
      <c r="T52" s="187"/>
      <c r="U52" s="187"/>
      <c r="V52" s="187"/>
      <c r="W52" s="187"/>
      <c r="X52" s="187"/>
      <c r="Y52" s="187"/>
      <c r="Z52" s="250"/>
    </row>
    <row r="53" ht="15.75" customHeight="1">
      <c r="A53" s="115"/>
      <c r="B53" s="186"/>
      <c r="C53" s="186"/>
      <c r="D53" s="186"/>
      <c r="E53" s="187"/>
      <c r="F53" s="187"/>
      <c r="G53" s="187"/>
      <c r="H53" s="187"/>
      <c r="I53" s="187"/>
      <c r="J53" s="187"/>
      <c r="K53" s="187"/>
      <c r="L53" s="187"/>
      <c r="M53" s="187"/>
      <c r="N53" s="187"/>
      <c r="O53" s="187"/>
      <c r="P53" s="187"/>
      <c r="Q53" s="187"/>
      <c r="R53" s="187"/>
      <c r="S53" s="187"/>
      <c r="T53" s="187"/>
      <c r="U53" s="187"/>
      <c r="V53" s="187"/>
      <c r="W53" s="187"/>
      <c r="X53" s="187"/>
      <c r="Y53" s="187"/>
      <c r="Z53" s="250"/>
    </row>
    <row r="54" ht="15.75" customHeight="1">
      <c r="A54" s="115"/>
      <c r="B54" s="186"/>
      <c r="C54" s="186"/>
      <c r="D54" s="186"/>
      <c r="E54" s="187"/>
      <c r="F54" s="187"/>
      <c r="G54" s="187"/>
      <c r="H54" s="187"/>
      <c r="I54" s="187"/>
      <c r="J54" s="187"/>
      <c r="K54" s="187"/>
      <c r="L54" s="187"/>
      <c r="M54" s="187"/>
      <c r="N54" s="187"/>
      <c r="O54" s="187"/>
      <c r="P54" s="187"/>
      <c r="Q54" s="187"/>
      <c r="R54" s="187"/>
      <c r="S54" s="187"/>
      <c r="T54" s="187"/>
      <c r="U54" s="187"/>
      <c r="V54" s="187"/>
      <c r="W54" s="187"/>
      <c r="X54" s="187"/>
      <c r="Y54" s="187"/>
      <c r="Z54" s="250"/>
    </row>
    <row r="55" ht="15.75" customHeight="1">
      <c r="A55" s="115"/>
      <c r="B55" s="186"/>
      <c r="C55" s="186"/>
      <c r="D55" s="186"/>
      <c r="E55" s="187"/>
      <c r="F55" s="187"/>
      <c r="G55" s="187"/>
      <c r="H55" s="187"/>
      <c r="I55" s="187"/>
      <c r="J55" s="187"/>
      <c r="K55" s="187"/>
      <c r="L55" s="187"/>
      <c r="M55" s="187"/>
      <c r="N55" s="187"/>
      <c r="O55" s="187"/>
      <c r="P55" s="187"/>
      <c r="Q55" s="187"/>
      <c r="R55" s="187"/>
      <c r="S55" s="187"/>
      <c r="T55" s="187"/>
      <c r="U55" s="187"/>
      <c r="V55" s="187"/>
      <c r="W55" s="187"/>
      <c r="X55" s="187"/>
      <c r="Y55" s="187"/>
      <c r="Z55" s="250"/>
    </row>
    <row r="56" ht="15.75" customHeight="1">
      <c r="A56" s="115"/>
      <c r="B56" s="186"/>
      <c r="C56" s="186"/>
      <c r="D56" s="186"/>
      <c r="E56" s="187"/>
      <c r="F56" s="187"/>
      <c r="G56" s="187"/>
      <c r="H56" s="187"/>
      <c r="I56" s="187"/>
      <c r="J56" s="187"/>
      <c r="K56" s="187"/>
      <c r="L56" s="187"/>
      <c r="M56" s="187"/>
      <c r="N56" s="187"/>
      <c r="O56" s="187"/>
      <c r="P56" s="187"/>
      <c r="Q56" s="187"/>
      <c r="R56" s="187"/>
      <c r="S56" s="187"/>
      <c r="T56" s="187"/>
      <c r="U56" s="187"/>
      <c r="V56" s="187"/>
      <c r="W56" s="187"/>
      <c r="X56" s="187"/>
      <c r="Y56" s="187"/>
      <c r="Z56" s="250"/>
    </row>
    <row r="57" ht="15.75" customHeight="1">
      <c r="A57" s="115"/>
      <c r="B57" s="186"/>
      <c r="C57" s="186"/>
      <c r="D57" s="186"/>
      <c r="E57" s="187"/>
      <c r="F57" s="187"/>
      <c r="G57" s="187"/>
      <c r="H57" s="187"/>
      <c r="I57" s="187"/>
      <c r="J57" s="187"/>
      <c r="K57" s="187"/>
      <c r="L57" s="187"/>
      <c r="M57" s="187"/>
      <c r="N57" s="187"/>
      <c r="O57" s="187"/>
      <c r="P57" s="187"/>
      <c r="Q57" s="187"/>
      <c r="R57" s="187"/>
      <c r="S57" s="187"/>
      <c r="T57" s="187"/>
      <c r="U57" s="187"/>
      <c r="V57" s="187"/>
      <c r="W57" s="187"/>
      <c r="X57" s="187"/>
      <c r="Y57" s="187"/>
      <c r="Z57" s="250"/>
    </row>
    <row r="58" ht="15.75" customHeight="1">
      <c r="A58" s="115"/>
      <c r="B58" s="186"/>
      <c r="C58" s="186"/>
      <c r="D58" s="186"/>
      <c r="E58" s="187"/>
      <c r="F58" s="187"/>
      <c r="G58" s="187"/>
      <c r="H58" s="187"/>
      <c r="I58" s="187"/>
      <c r="J58" s="187"/>
      <c r="K58" s="187"/>
      <c r="L58" s="187"/>
      <c r="M58" s="187"/>
      <c r="N58" s="187"/>
      <c r="O58" s="187"/>
      <c r="P58" s="187"/>
      <c r="Q58" s="187"/>
      <c r="R58" s="187"/>
      <c r="S58" s="187"/>
      <c r="T58" s="187"/>
      <c r="U58" s="187"/>
      <c r="V58" s="187"/>
      <c r="W58" s="187"/>
      <c r="X58" s="187"/>
      <c r="Y58" s="187"/>
      <c r="Z58" s="250"/>
    </row>
    <row r="59" ht="15.75" customHeight="1">
      <c r="A59" s="115"/>
      <c r="B59" s="186"/>
      <c r="C59" s="186"/>
      <c r="D59" s="186"/>
      <c r="E59" s="187"/>
      <c r="F59" s="187"/>
      <c r="G59" s="187"/>
      <c r="H59" s="187"/>
      <c r="I59" s="187"/>
      <c r="J59" s="187"/>
      <c r="K59" s="187"/>
      <c r="L59" s="187"/>
      <c r="M59" s="187"/>
      <c r="N59" s="187"/>
      <c r="O59" s="187"/>
      <c r="P59" s="187"/>
      <c r="Q59" s="187"/>
      <c r="R59" s="187"/>
      <c r="S59" s="187"/>
      <c r="T59" s="187"/>
      <c r="U59" s="187"/>
      <c r="V59" s="187"/>
      <c r="W59" s="187"/>
      <c r="X59" s="187"/>
      <c r="Y59" s="187"/>
      <c r="Z59" s="250"/>
    </row>
    <row r="60" ht="15.75" customHeight="1">
      <c r="A60" s="115"/>
      <c r="B60" s="186"/>
      <c r="C60" s="186"/>
      <c r="D60" s="186"/>
      <c r="E60" s="187"/>
      <c r="F60" s="187"/>
      <c r="G60" s="187"/>
      <c r="H60" s="187"/>
      <c r="I60" s="187"/>
      <c r="J60" s="187"/>
      <c r="K60" s="187"/>
      <c r="L60" s="187"/>
      <c r="M60" s="187"/>
      <c r="N60" s="187"/>
      <c r="O60" s="187"/>
      <c r="P60" s="187"/>
      <c r="Q60" s="187"/>
      <c r="R60" s="187"/>
      <c r="S60" s="187"/>
      <c r="T60" s="187"/>
      <c r="U60" s="187"/>
      <c r="V60" s="187"/>
      <c r="W60" s="187"/>
      <c r="X60" s="187"/>
      <c r="Y60" s="187"/>
      <c r="Z60" s="250"/>
    </row>
    <row r="61" ht="15.75" customHeight="1">
      <c r="A61" s="115"/>
      <c r="B61" s="186"/>
      <c r="C61" s="186"/>
      <c r="D61" s="186"/>
      <c r="E61" s="187"/>
      <c r="F61" s="187"/>
      <c r="G61" s="187"/>
      <c r="H61" s="187"/>
      <c r="I61" s="187"/>
      <c r="J61" s="187"/>
      <c r="K61" s="187"/>
      <c r="L61" s="187"/>
      <c r="M61" s="187"/>
      <c r="N61" s="187"/>
      <c r="O61" s="187"/>
      <c r="P61" s="187"/>
      <c r="Q61" s="187"/>
      <c r="R61" s="187"/>
      <c r="S61" s="187"/>
      <c r="T61" s="187"/>
      <c r="U61" s="187"/>
      <c r="V61" s="187"/>
      <c r="W61" s="187"/>
      <c r="X61" s="187"/>
      <c r="Y61" s="187"/>
      <c r="Z61" s="250"/>
    </row>
    <row r="62" ht="15.75" customHeight="1">
      <c r="A62" s="115"/>
      <c r="B62" s="186"/>
      <c r="C62" s="186"/>
      <c r="D62" s="186"/>
      <c r="E62" s="187"/>
      <c r="F62" s="187"/>
      <c r="G62" s="187"/>
      <c r="H62" s="187"/>
      <c r="I62" s="187"/>
      <c r="J62" s="187"/>
      <c r="K62" s="187"/>
      <c r="L62" s="187"/>
      <c r="M62" s="187"/>
      <c r="N62" s="187"/>
      <c r="O62" s="187"/>
      <c r="P62" s="187"/>
      <c r="Q62" s="187"/>
      <c r="R62" s="187"/>
      <c r="S62" s="187"/>
      <c r="T62" s="187"/>
      <c r="U62" s="187"/>
      <c r="V62" s="187"/>
      <c r="W62" s="187"/>
      <c r="X62" s="187"/>
      <c r="Y62" s="187"/>
      <c r="Z62" s="250"/>
    </row>
    <row r="63" ht="15.75" customHeight="1">
      <c r="A63" s="115"/>
      <c r="B63" s="186"/>
      <c r="C63" s="186"/>
      <c r="D63" s="186"/>
      <c r="E63" s="187"/>
      <c r="F63" s="187"/>
      <c r="G63" s="187"/>
      <c r="H63" s="187"/>
      <c r="I63" s="187"/>
      <c r="J63" s="187"/>
      <c r="K63" s="187"/>
      <c r="L63" s="187"/>
      <c r="M63" s="187"/>
      <c r="N63" s="187"/>
      <c r="O63" s="187"/>
      <c r="P63" s="187"/>
      <c r="Q63" s="187"/>
      <c r="R63" s="187"/>
      <c r="S63" s="187"/>
      <c r="T63" s="187"/>
      <c r="U63" s="187"/>
      <c r="V63" s="187"/>
      <c r="W63" s="187"/>
      <c r="X63" s="187"/>
      <c r="Y63" s="187"/>
      <c r="Z63" s="250"/>
    </row>
    <row r="64" ht="15.75" customHeight="1">
      <c r="A64" s="115"/>
      <c r="B64" s="186"/>
      <c r="C64" s="186"/>
      <c r="D64" s="186"/>
      <c r="E64" s="187"/>
      <c r="F64" s="187"/>
      <c r="G64" s="187"/>
      <c r="H64" s="187"/>
      <c r="I64" s="187"/>
      <c r="J64" s="187"/>
      <c r="K64" s="187"/>
      <c r="L64" s="187"/>
      <c r="M64" s="187"/>
      <c r="N64" s="187"/>
      <c r="O64" s="187"/>
      <c r="P64" s="187"/>
      <c r="Q64" s="187"/>
      <c r="R64" s="187"/>
      <c r="S64" s="187"/>
      <c r="T64" s="187"/>
      <c r="U64" s="187"/>
      <c r="V64" s="187"/>
      <c r="W64" s="187"/>
      <c r="X64" s="187"/>
      <c r="Y64" s="187"/>
      <c r="Z64" s="250"/>
    </row>
    <row r="65" ht="15.75" customHeight="1">
      <c r="A65" s="115"/>
      <c r="B65" s="186"/>
      <c r="C65" s="186"/>
      <c r="D65" s="186"/>
      <c r="E65" s="187"/>
      <c r="F65" s="187"/>
      <c r="G65" s="187"/>
      <c r="H65" s="187"/>
      <c r="I65" s="187"/>
      <c r="J65" s="187"/>
      <c r="K65" s="187"/>
      <c r="L65" s="187"/>
      <c r="M65" s="187"/>
      <c r="N65" s="187"/>
      <c r="O65" s="187"/>
      <c r="P65" s="187"/>
      <c r="Q65" s="187"/>
      <c r="R65" s="187"/>
      <c r="S65" s="187"/>
      <c r="T65" s="187"/>
      <c r="U65" s="187"/>
      <c r="V65" s="187"/>
      <c r="W65" s="187"/>
      <c r="X65" s="187"/>
      <c r="Y65" s="187"/>
      <c r="Z65" s="250"/>
    </row>
    <row r="66" ht="15.75" customHeight="1">
      <c r="A66" s="115"/>
      <c r="B66" s="186"/>
      <c r="C66" s="186"/>
      <c r="D66" s="186"/>
      <c r="E66" s="187"/>
      <c r="F66" s="187"/>
      <c r="G66" s="187"/>
      <c r="H66" s="187"/>
      <c r="I66" s="187"/>
      <c r="J66" s="187"/>
      <c r="K66" s="187"/>
      <c r="L66" s="187"/>
      <c r="M66" s="187"/>
      <c r="N66" s="187"/>
      <c r="O66" s="187"/>
      <c r="P66" s="187"/>
      <c r="Q66" s="187"/>
      <c r="R66" s="187"/>
      <c r="S66" s="187"/>
      <c r="T66" s="187"/>
      <c r="U66" s="187"/>
      <c r="V66" s="187"/>
      <c r="W66" s="187"/>
      <c r="X66" s="187"/>
      <c r="Y66" s="187"/>
      <c r="Z66" s="250"/>
    </row>
    <row r="67" ht="15.75" customHeight="1">
      <c r="A67" s="115"/>
      <c r="B67" s="186"/>
      <c r="C67" s="186"/>
      <c r="D67" s="186"/>
      <c r="E67" s="187"/>
      <c r="F67" s="187"/>
      <c r="G67" s="187"/>
      <c r="H67" s="187"/>
      <c r="I67" s="187"/>
      <c r="J67" s="187"/>
      <c r="K67" s="187"/>
      <c r="L67" s="187"/>
      <c r="M67" s="187"/>
      <c r="N67" s="187"/>
      <c r="O67" s="187"/>
      <c r="P67" s="187"/>
      <c r="Q67" s="187"/>
      <c r="R67" s="187"/>
      <c r="S67" s="187"/>
      <c r="T67" s="187"/>
      <c r="U67" s="187"/>
      <c r="V67" s="187"/>
      <c r="W67" s="187"/>
      <c r="X67" s="187"/>
      <c r="Y67" s="187"/>
      <c r="Z67" s="250"/>
    </row>
    <row r="68" ht="15.75" customHeight="1">
      <c r="A68" s="115"/>
      <c r="B68" s="186"/>
      <c r="C68" s="186"/>
      <c r="D68" s="186"/>
      <c r="E68" s="187"/>
      <c r="F68" s="187"/>
      <c r="G68" s="187"/>
      <c r="H68" s="187"/>
      <c r="I68" s="187"/>
      <c r="J68" s="187"/>
      <c r="K68" s="187"/>
      <c r="L68" s="187"/>
      <c r="M68" s="187"/>
      <c r="N68" s="187"/>
      <c r="O68" s="187"/>
      <c r="P68" s="187"/>
      <c r="Q68" s="187"/>
      <c r="R68" s="187"/>
      <c r="S68" s="187"/>
      <c r="T68" s="187"/>
      <c r="U68" s="187"/>
      <c r="V68" s="187"/>
      <c r="W68" s="187"/>
      <c r="X68" s="187"/>
      <c r="Y68" s="187"/>
      <c r="Z68" s="250"/>
    </row>
    <row r="69" ht="15.75" customHeight="1">
      <c r="A69" s="115"/>
      <c r="B69" s="186"/>
      <c r="C69" s="186"/>
      <c r="D69" s="186"/>
      <c r="E69" s="187"/>
      <c r="F69" s="187"/>
      <c r="G69" s="187"/>
      <c r="H69" s="187"/>
      <c r="I69" s="187"/>
      <c r="J69" s="187"/>
      <c r="K69" s="187"/>
      <c r="L69" s="187"/>
      <c r="M69" s="187"/>
      <c r="N69" s="187"/>
      <c r="O69" s="187"/>
      <c r="P69" s="187"/>
      <c r="Q69" s="187"/>
      <c r="R69" s="187"/>
      <c r="S69" s="187"/>
      <c r="T69" s="187"/>
      <c r="U69" s="187"/>
      <c r="V69" s="187"/>
      <c r="W69" s="187"/>
      <c r="X69" s="187"/>
      <c r="Y69" s="187"/>
      <c r="Z69" s="250"/>
    </row>
    <row r="70" ht="15.75" customHeight="1">
      <c r="A70" s="115"/>
      <c r="B70" s="186"/>
      <c r="C70" s="186"/>
      <c r="D70" s="186"/>
      <c r="E70" s="187"/>
      <c r="F70" s="187"/>
      <c r="G70" s="187"/>
      <c r="H70" s="187"/>
      <c r="I70" s="187"/>
      <c r="J70" s="187"/>
      <c r="K70" s="187"/>
      <c r="L70" s="187"/>
      <c r="M70" s="187"/>
      <c r="N70" s="187"/>
      <c r="O70" s="187"/>
      <c r="P70" s="187"/>
      <c r="Q70" s="187"/>
      <c r="R70" s="187"/>
      <c r="S70" s="187"/>
      <c r="T70" s="187"/>
      <c r="U70" s="187"/>
      <c r="V70" s="187"/>
      <c r="W70" s="187"/>
      <c r="X70" s="187"/>
      <c r="Y70" s="187"/>
      <c r="Z70" s="250"/>
    </row>
    <row r="71" ht="15.75" customHeight="1">
      <c r="A71" s="115"/>
      <c r="B71" s="186"/>
      <c r="C71" s="186"/>
      <c r="D71" s="186"/>
      <c r="E71" s="187"/>
      <c r="F71" s="187"/>
      <c r="G71" s="187"/>
      <c r="H71" s="187"/>
      <c r="I71" s="187"/>
      <c r="J71" s="187"/>
      <c r="K71" s="187"/>
      <c r="L71" s="187"/>
      <c r="M71" s="187"/>
      <c r="N71" s="187"/>
      <c r="O71" s="187"/>
      <c r="P71" s="187"/>
      <c r="Q71" s="187"/>
      <c r="R71" s="187"/>
      <c r="S71" s="187"/>
      <c r="T71" s="187"/>
      <c r="U71" s="187"/>
      <c r="V71" s="187"/>
      <c r="W71" s="187"/>
      <c r="X71" s="187"/>
      <c r="Y71" s="187"/>
      <c r="Z71" s="250"/>
    </row>
    <row r="72" ht="15.75" customHeight="1">
      <c r="A72" s="115"/>
      <c r="B72" s="186"/>
      <c r="C72" s="186"/>
      <c r="D72" s="186"/>
      <c r="E72" s="187"/>
      <c r="F72" s="187"/>
      <c r="G72" s="187"/>
      <c r="H72" s="187"/>
      <c r="I72" s="187"/>
      <c r="J72" s="187"/>
      <c r="K72" s="187"/>
      <c r="L72" s="187"/>
      <c r="M72" s="187"/>
      <c r="N72" s="187"/>
      <c r="O72" s="187"/>
      <c r="P72" s="187"/>
      <c r="Q72" s="187"/>
      <c r="R72" s="187"/>
      <c r="S72" s="187"/>
      <c r="T72" s="187"/>
      <c r="U72" s="187"/>
      <c r="V72" s="187"/>
      <c r="W72" s="187"/>
      <c r="X72" s="187"/>
      <c r="Y72" s="187"/>
      <c r="Z72" s="250"/>
    </row>
    <row r="73" ht="15.75" customHeight="1">
      <c r="A73" s="115"/>
      <c r="B73" s="186"/>
      <c r="C73" s="186"/>
      <c r="D73" s="186"/>
      <c r="E73" s="187"/>
      <c r="F73" s="187"/>
      <c r="G73" s="187"/>
      <c r="H73" s="187"/>
      <c r="I73" s="187"/>
      <c r="J73" s="187"/>
      <c r="K73" s="187"/>
      <c r="L73" s="187"/>
      <c r="M73" s="187"/>
      <c r="N73" s="187"/>
      <c r="O73" s="187"/>
      <c r="P73" s="187"/>
      <c r="Q73" s="187"/>
      <c r="R73" s="187"/>
      <c r="S73" s="187"/>
      <c r="T73" s="187"/>
      <c r="U73" s="187"/>
      <c r="V73" s="187"/>
      <c r="W73" s="187"/>
      <c r="X73" s="187"/>
      <c r="Y73" s="187"/>
      <c r="Z73" s="250"/>
    </row>
    <row r="74" ht="15.75" customHeight="1">
      <c r="A74" s="115"/>
      <c r="B74" s="186"/>
      <c r="C74" s="186"/>
      <c r="D74" s="186"/>
      <c r="E74" s="187"/>
      <c r="F74" s="187"/>
      <c r="G74" s="187"/>
      <c r="H74" s="187"/>
      <c r="I74" s="187"/>
      <c r="J74" s="187"/>
      <c r="K74" s="187"/>
      <c r="L74" s="187"/>
      <c r="M74" s="187"/>
      <c r="N74" s="187"/>
      <c r="O74" s="187"/>
      <c r="P74" s="187"/>
      <c r="Q74" s="187"/>
      <c r="R74" s="187"/>
      <c r="S74" s="187"/>
      <c r="T74" s="187"/>
      <c r="U74" s="187"/>
      <c r="V74" s="187"/>
      <c r="W74" s="187"/>
      <c r="X74" s="187"/>
      <c r="Y74" s="187"/>
      <c r="Z74" s="250"/>
    </row>
    <row r="75" ht="15.75" customHeight="1">
      <c r="A75" s="115"/>
      <c r="B75" s="186"/>
      <c r="C75" s="186"/>
      <c r="D75" s="186"/>
      <c r="E75" s="187"/>
      <c r="F75" s="187"/>
      <c r="G75" s="187"/>
      <c r="H75" s="187"/>
      <c r="I75" s="187"/>
      <c r="J75" s="187"/>
      <c r="K75" s="187"/>
      <c r="L75" s="187"/>
      <c r="M75" s="187"/>
      <c r="N75" s="187"/>
      <c r="O75" s="187"/>
      <c r="P75" s="187"/>
      <c r="Q75" s="187"/>
      <c r="R75" s="187"/>
      <c r="S75" s="187"/>
      <c r="T75" s="187"/>
      <c r="U75" s="187"/>
      <c r="V75" s="187"/>
      <c r="W75" s="187"/>
      <c r="X75" s="187"/>
      <c r="Y75" s="187"/>
      <c r="Z75" s="250"/>
    </row>
    <row r="76" ht="15.75" customHeight="1">
      <c r="A76" s="115"/>
      <c r="B76" s="186"/>
      <c r="C76" s="186"/>
      <c r="D76" s="186"/>
      <c r="E76" s="187"/>
      <c r="F76" s="187"/>
      <c r="G76" s="187"/>
      <c r="H76" s="187"/>
      <c r="I76" s="187"/>
      <c r="J76" s="187"/>
      <c r="K76" s="187"/>
      <c r="L76" s="187"/>
      <c r="M76" s="187"/>
      <c r="N76" s="187"/>
      <c r="O76" s="187"/>
      <c r="P76" s="187"/>
      <c r="Q76" s="187"/>
      <c r="R76" s="187"/>
      <c r="S76" s="187"/>
      <c r="T76" s="187"/>
      <c r="U76" s="187"/>
      <c r="V76" s="187"/>
      <c r="W76" s="187"/>
      <c r="X76" s="187"/>
      <c r="Y76" s="187"/>
      <c r="Z76" s="250"/>
    </row>
    <row r="77" ht="15.75" customHeight="1">
      <c r="A77" s="115"/>
      <c r="B77" s="186"/>
      <c r="C77" s="186"/>
      <c r="D77" s="186"/>
      <c r="E77" s="187"/>
      <c r="F77" s="187"/>
      <c r="G77" s="187"/>
      <c r="H77" s="187"/>
      <c r="I77" s="187"/>
      <c r="J77" s="187"/>
      <c r="K77" s="187"/>
      <c r="L77" s="187"/>
      <c r="M77" s="187"/>
      <c r="N77" s="187"/>
      <c r="O77" s="187"/>
      <c r="P77" s="187"/>
      <c r="Q77" s="187"/>
      <c r="R77" s="187"/>
      <c r="S77" s="187"/>
      <c r="T77" s="187"/>
      <c r="U77" s="187"/>
      <c r="V77" s="187"/>
      <c r="W77" s="187"/>
      <c r="X77" s="187"/>
      <c r="Y77" s="187"/>
      <c r="Z77" s="250"/>
    </row>
    <row r="78" ht="15.75" customHeight="1">
      <c r="A78" s="115"/>
      <c r="B78" s="186"/>
      <c r="C78" s="186"/>
      <c r="D78" s="186"/>
      <c r="E78" s="187"/>
      <c r="F78" s="187"/>
      <c r="G78" s="187"/>
      <c r="H78" s="187"/>
      <c r="I78" s="187"/>
      <c r="J78" s="187"/>
      <c r="K78" s="187"/>
      <c r="L78" s="187"/>
      <c r="M78" s="187"/>
      <c r="N78" s="187"/>
      <c r="O78" s="187"/>
      <c r="P78" s="187"/>
      <c r="Q78" s="187"/>
      <c r="R78" s="187"/>
      <c r="S78" s="187"/>
      <c r="T78" s="187"/>
      <c r="U78" s="187"/>
      <c r="V78" s="187"/>
      <c r="W78" s="187"/>
      <c r="X78" s="187"/>
      <c r="Y78" s="187"/>
      <c r="Z78" s="250"/>
    </row>
    <row r="79" ht="15.75" customHeight="1">
      <c r="A79" s="115"/>
      <c r="B79" s="186"/>
      <c r="C79" s="186"/>
      <c r="D79" s="186"/>
      <c r="E79" s="187"/>
      <c r="F79" s="187"/>
      <c r="G79" s="187"/>
      <c r="H79" s="187"/>
      <c r="I79" s="187"/>
      <c r="J79" s="187"/>
      <c r="K79" s="187"/>
      <c r="L79" s="187"/>
      <c r="M79" s="187"/>
      <c r="N79" s="187"/>
      <c r="O79" s="187"/>
      <c r="P79" s="187"/>
      <c r="Q79" s="187"/>
      <c r="R79" s="187"/>
      <c r="S79" s="187"/>
      <c r="T79" s="187"/>
      <c r="U79" s="187"/>
      <c r="V79" s="187"/>
      <c r="W79" s="187"/>
      <c r="X79" s="187"/>
      <c r="Y79" s="187"/>
      <c r="Z79" s="250"/>
    </row>
    <row r="80" ht="15.75" customHeight="1">
      <c r="A80" s="115"/>
      <c r="B80" s="186"/>
      <c r="C80" s="186"/>
      <c r="D80" s="186"/>
      <c r="E80" s="187"/>
      <c r="F80" s="187"/>
      <c r="G80" s="187"/>
      <c r="H80" s="187"/>
      <c r="I80" s="187"/>
      <c r="J80" s="187"/>
      <c r="K80" s="187"/>
      <c r="L80" s="187"/>
      <c r="M80" s="187"/>
      <c r="N80" s="187"/>
      <c r="O80" s="187"/>
      <c r="P80" s="187"/>
      <c r="Q80" s="187"/>
      <c r="R80" s="187"/>
      <c r="S80" s="187"/>
      <c r="T80" s="187"/>
      <c r="U80" s="187"/>
      <c r="V80" s="187"/>
      <c r="W80" s="187"/>
      <c r="X80" s="187"/>
      <c r="Y80" s="187"/>
      <c r="Z80" s="250"/>
    </row>
    <row r="81" ht="15.75" customHeight="1">
      <c r="A81" s="115"/>
      <c r="B81" s="186"/>
      <c r="C81" s="186"/>
      <c r="D81" s="186"/>
      <c r="E81" s="187"/>
      <c r="F81" s="187"/>
      <c r="G81" s="187"/>
      <c r="H81" s="187"/>
      <c r="I81" s="187"/>
      <c r="J81" s="187"/>
      <c r="K81" s="187"/>
      <c r="L81" s="187"/>
      <c r="M81" s="187"/>
      <c r="N81" s="187"/>
      <c r="O81" s="187"/>
      <c r="P81" s="187"/>
      <c r="Q81" s="187"/>
      <c r="R81" s="187"/>
      <c r="S81" s="187"/>
      <c r="T81" s="187"/>
      <c r="U81" s="187"/>
      <c r="V81" s="187"/>
      <c r="W81" s="187"/>
      <c r="X81" s="187"/>
      <c r="Y81" s="187"/>
      <c r="Z81" s="250"/>
    </row>
    <row r="82" ht="15.75" customHeight="1">
      <c r="A82" s="115"/>
      <c r="B82" s="186"/>
      <c r="C82" s="186"/>
      <c r="D82" s="186"/>
      <c r="E82" s="187"/>
      <c r="F82" s="187"/>
      <c r="G82" s="187"/>
      <c r="H82" s="187"/>
      <c r="I82" s="187"/>
      <c r="J82" s="187"/>
      <c r="K82" s="187"/>
      <c r="L82" s="187"/>
      <c r="M82" s="187"/>
      <c r="N82" s="187"/>
      <c r="O82" s="187"/>
      <c r="P82" s="187"/>
      <c r="Q82" s="187"/>
      <c r="R82" s="187"/>
      <c r="S82" s="187"/>
      <c r="T82" s="187"/>
      <c r="U82" s="187"/>
      <c r="V82" s="187"/>
      <c r="W82" s="187"/>
      <c r="X82" s="187"/>
      <c r="Y82" s="187"/>
      <c r="Z82" s="250"/>
    </row>
    <row r="83" ht="15.75" customHeight="1">
      <c r="A83" s="115"/>
      <c r="B83" s="186"/>
      <c r="C83" s="186"/>
      <c r="D83" s="186"/>
      <c r="E83" s="187"/>
      <c r="F83" s="187"/>
      <c r="G83" s="187"/>
      <c r="H83" s="187"/>
      <c r="I83" s="187"/>
      <c r="J83" s="187"/>
      <c r="K83" s="187"/>
      <c r="L83" s="187"/>
      <c r="M83" s="187"/>
      <c r="N83" s="187"/>
      <c r="O83" s="187"/>
      <c r="P83" s="187"/>
      <c r="Q83" s="187"/>
      <c r="R83" s="187"/>
      <c r="S83" s="187"/>
      <c r="T83" s="187"/>
      <c r="U83" s="187"/>
      <c r="V83" s="187"/>
      <c r="W83" s="187"/>
      <c r="X83" s="187"/>
      <c r="Y83" s="187"/>
      <c r="Z83" s="250"/>
    </row>
    <row r="84" ht="15.75" customHeight="1">
      <c r="A84" s="115"/>
      <c r="B84" s="186"/>
      <c r="C84" s="186"/>
      <c r="D84" s="186"/>
      <c r="E84" s="187"/>
      <c r="F84" s="187"/>
      <c r="G84" s="187"/>
      <c r="H84" s="187"/>
      <c r="I84" s="187"/>
      <c r="J84" s="187"/>
      <c r="K84" s="187"/>
      <c r="L84" s="187"/>
      <c r="M84" s="187"/>
      <c r="N84" s="187"/>
      <c r="O84" s="187"/>
      <c r="P84" s="187"/>
      <c r="Q84" s="187"/>
      <c r="R84" s="187"/>
      <c r="S84" s="187"/>
      <c r="T84" s="187"/>
      <c r="U84" s="187"/>
      <c r="V84" s="187"/>
      <c r="W84" s="187"/>
      <c r="X84" s="187"/>
      <c r="Y84" s="187"/>
      <c r="Z84" s="250"/>
    </row>
    <row r="85" ht="15.75" customHeight="1">
      <c r="A85" s="115"/>
      <c r="B85" s="186"/>
      <c r="C85" s="186"/>
      <c r="D85" s="186"/>
      <c r="E85" s="187"/>
      <c r="F85" s="187"/>
      <c r="G85" s="187"/>
      <c r="H85" s="187"/>
      <c r="I85" s="187"/>
      <c r="J85" s="187"/>
      <c r="K85" s="187"/>
      <c r="L85" s="187"/>
      <c r="M85" s="187"/>
      <c r="N85" s="187"/>
      <c r="O85" s="187"/>
      <c r="P85" s="187"/>
      <c r="Q85" s="187"/>
      <c r="R85" s="187"/>
      <c r="S85" s="187"/>
      <c r="T85" s="187"/>
      <c r="U85" s="187"/>
      <c r="V85" s="187"/>
      <c r="W85" s="187"/>
      <c r="X85" s="187"/>
      <c r="Y85" s="187"/>
      <c r="Z85" s="250"/>
    </row>
    <row r="86" ht="15.75" customHeight="1">
      <c r="A86" s="115"/>
      <c r="B86" s="186"/>
      <c r="C86" s="186"/>
      <c r="D86" s="186"/>
      <c r="E86" s="187"/>
      <c r="F86" s="187"/>
      <c r="G86" s="187"/>
      <c r="H86" s="187"/>
      <c r="I86" s="187"/>
      <c r="J86" s="187"/>
      <c r="K86" s="187"/>
      <c r="L86" s="187"/>
      <c r="M86" s="187"/>
      <c r="N86" s="187"/>
      <c r="O86" s="187"/>
      <c r="P86" s="187"/>
      <c r="Q86" s="187"/>
      <c r="R86" s="187"/>
      <c r="S86" s="187"/>
      <c r="T86" s="187"/>
      <c r="U86" s="187"/>
      <c r="V86" s="187"/>
      <c r="W86" s="187"/>
      <c r="X86" s="187"/>
      <c r="Y86" s="187"/>
      <c r="Z86" s="250"/>
    </row>
    <row r="87" ht="15.75" customHeight="1">
      <c r="A87" s="115"/>
      <c r="B87" s="186"/>
      <c r="C87" s="186"/>
      <c r="D87" s="186"/>
      <c r="E87" s="187"/>
      <c r="F87" s="187"/>
      <c r="G87" s="187"/>
      <c r="H87" s="187"/>
      <c r="I87" s="187"/>
      <c r="J87" s="187"/>
      <c r="K87" s="187"/>
      <c r="L87" s="187"/>
      <c r="M87" s="187"/>
      <c r="N87" s="187"/>
      <c r="O87" s="187"/>
      <c r="P87" s="187"/>
      <c r="Q87" s="187"/>
      <c r="R87" s="187"/>
      <c r="S87" s="187"/>
      <c r="T87" s="187"/>
      <c r="U87" s="187"/>
      <c r="V87" s="187"/>
      <c r="W87" s="187"/>
      <c r="X87" s="187"/>
      <c r="Y87" s="187"/>
      <c r="Z87" s="250"/>
    </row>
    <row r="88" ht="15.75" customHeight="1">
      <c r="A88" s="115"/>
      <c r="B88" s="186"/>
      <c r="C88" s="186"/>
      <c r="D88" s="186"/>
      <c r="E88" s="187"/>
      <c r="F88" s="187"/>
      <c r="G88" s="187"/>
      <c r="H88" s="187"/>
      <c r="I88" s="187"/>
      <c r="J88" s="187"/>
      <c r="K88" s="187"/>
      <c r="L88" s="187"/>
      <c r="M88" s="187"/>
      <c r="N88" s="187"/>
      <c r="O88" s="187"/>
      <c r="P88" s="187"/>
      <c r="Q88" s="187"/>
      <c r="R88" s="187"/>
      <c r="S88" s="187"/>
      <c r="T88" s="187"/>
      <c r="U88" s="187"/>
      <c r="V88" s="187"/>
      <c r="W88" s="187"/>
      <c r="X88" s="187"/>
      <c r="Y88" s="187"/>
      <c r="Z88" s="250"/>
    </row>
    <row r="89" ht="15.75" customHeight="1">
      <c r="A89" s="115"/>
      <c r="B89" s="186"/>
      <c r="C89" s="186"/>
      <c r="D89" s="186"/>
      <c r="E89" s="187"/>
      <c r="F89" s="187"/>
      <c r="G89" s="187"/>
      <c r="H89" s="187"/>
      <c r="I89" s="187"/>
      <c r="J89" s="187"/>
      <c r="K89" s="187"/>
      <c r="L89" s="187"/>
      <c r="M89" s="187"/>
      <c r="N89" s="187"/>
      <c r="O89" s="187"/>
      <c r="P89" s="187"/>
      <c r="Q89" s="187"/>
      <c r="R89" s="187"/>
      <c r="S89" s="187"/>
      <c r="T89" s="187"/>
      <c r="U89" s="187"/>
      <c r="V89" s="187"/>
      <c r="W89" s="187"/>
      <c r="X89" s="187"/>
      <c r="Y89" s="187"/>
      <c r="Z89" s="250"/>
    </row>
    <row r="90" ht="15.75" customHeight="1">
      <c r="A90" s="115"/>
      <c r="B90" s="186"/>
      <c r="C90" s="186"/>
      <c r="D90" s="186"/>
      <c r="E90" s="187"/>
      <c r="F90" s="187"/>
      <c r="G90" s="187"/>
      <c r="H90" s="187"/>
      <c r="I90" s="187"/>
      <c r="J90" s="187"/>
      <c r="K90" s="187"/>
      <c r="L90" s="187"/>
      <c r="M90" s="187"/>
      <c r="N90" s="187"/>
      <c r="O90" s="187"/>
      <c r="P90" s="187"/>
      <c r="Q90" s="187"/>
      <c r="R90" s="187"/>
      <c r="S90" s="187"/>
      <c r="T90" s="187"/>
      <c r="U90" s="187"/>
      <c r="V90" s="187"/>
      <c r="W90" s="187"/>
      <c r="X90" s="187"/>
      <c r="Y90" s="187"/>
      <c r="Z90" s="250"/>
    </row>
    <row r="91" ht="15.75" customHeight="1">
      <c r="A91" s="115"/>
      <c r="B91" s="186"/>
      <c r="C91" s="186"/>
      <c r="D91" s="186"/>
      <c r="E91" s="187"/>
      <c r="F91" s="187"/>
      <c r="G91" s="187"/>
      <c r="H91" s="187"/>
      <c r="I91" s="187"/>
      <c r="J91" s="187"/>
      <c r="K91" s="187"/>
      <c r="L91" s="187"/>
      <c r="M91" s="187"/>
      <c r="N91" s="187"/>
      <c r="O91" s="187"/>
      <c r="P91" s="187"/>
      <c r="Q91" s="187"/>
      <c r="R91" s="187"/>
      <c r="S91" s="187"/>
      <c r="T91" s="187"/>
      <c r="U91" s="187"/>
      <c r="V91" s="187"/>
      <c r="W91" s="187"/>
      <c r="X91" s="187"/>
      <c r="Y91" s="187"/>
      <c r="Z91" s="250"/>
    </row>
    <row r="92" ht="15.75" customHeight="1">
      <c r="A92" s="115"/>
      <c r="B92" s="186"/>
      <c r="C92" s="186"/>
      <c r="D92" s="186"/>
      <c r="E92" s="187"/>
      <c r="F92" s="187"/>
      <c r="G92" s="187"/>
      <c r="H92" s="187"/>
      <c r="I92" s="187"/>
      <c r="J92" s="187"/>
      <c r="K92" s="187"/>
      <c r="L92" s="187"/>
      <c r="M92" s="187"/>
      <c r="N92" s="187"/>
      <c r="O92" s="187"/>
      <c r="P92" s="187"/>
      <c r="Q92" s="187"/>
      <c r="R92" s="187"/>
      <c r="S92" s="187"/>
      <c r="T92" s="187"/>
      <c r="U92" s="187"/>
      <c r="V92" s="187"/>
      <c r="W92" s="187"/>
      <c r="X92" s="187"/>
      <c r="Y92" s="187"/>
      <c r="Z92" s="250"/>
    </row>
    <row r="93" ht="15.75" customHeight="1">
      <c r="A93" s="115"/>
      <c r="B93" s="186"/>
      <c r="C93" s="186"/>
      <c r="D93" s="186"/>
      <c r="E93" s="187"/>
      <c r="F93" s="187"/>
      <c r="G93" s="187"/>
      <c r="H93" s="187"/>
      <c r="I93" s="187"/>
      <c r="J93" s="187"/>
      <c r="K93" s="187"/>
      <c r="L93" s="187"/>
      <c r="M93" s="187"/>
      <c r="N93" s="187"/>
      <c r="O93" s="187"/>
      <c r="P93" s="187"/>
      <c r="Q93" s="187"/>
      <c r="R93" s="187"/>
      <c r="S93" s="187"/>
      <c r="T93" s="187"/>
      <c r="U93" s="187"/>
      <c r="V93" s="187"/>
      <c r="W93" s="187"/>
      <c r="X93" s="187"/>
      <c r="Y93" s="187"/>
      <c r="Z93" s="250"/>
    </row>
    <row r="94" ht="15.75" customHeight="1">
      <c r="A94" s="115"/>
      <c r="B94" s="186"/>
      <c r="C94" s="186"/>
      <c r="D94" s="186"/>
      <c r="E94" s="187"/>
      <c r="F94" s="187"/>
      <c r="G94" s="187"/>
      <c r="H94" s="187"/>
      <c r="I94" s="187"/>
      <c r="J94" s="187"/>
      <c r="K94" s="187"/>
      <c r="L94" s="187"/>
      <c r="M94" s="187"/>
      <c r="N94" s="187"/>
      <c r="O94" s="187"/>
      <c r="P94" s="187"/>
      <c r="Q94" s="187"/>
      <c r="R94" s="187"/>
      <c r="S94" s="187"/>
      <c r="T94" s="187"/>
      <c r="U94" s="187"/>
      <c r="V94" s="187"/>
      <c r="W94" s="187"/>
      <c r="X94" s="187"/>
      <c r="Y94" s="187"/>
      <c r="Z94" s="250"/>
    </row>
    <row r="95" ht="15.75" customHeight="1">
      <c r="A95" s="115"/>
      <c r="B95" s="186"/>
      <c r="C95" s="186"/>
      <c r="D95" s="186"/>
      <c r="E95" s="187"/>
      <c r="F95" s="187"/>
      <c r="G95" s="187"/>
      <c r="H95" s="187"/>
      <c r="I95" s="187"/>
      <c r="J95" s="187"/>
      <c r="K95" s="187"/>
      <c r="L95" s="187"/>
      <c r="M95" s="187"/>
      <c r="N95" s="187"/>
      <c r="O95" s="187"/>
      <c r="P95" s="187"/>
      <c r="Q95" s="187"/>
      <c r="R95" s="187"/>
      <c r="S95" s="187"/>
      <c r="T95" s="187"/>
      <c r="U95" s="187"/>
      <c r="V95" s="187"/>
      <c r="W95" s="187"/>
      <c r="X95" s="187"/>
      <c r="Y95" s="187"/>
      <c r="Z95" s="250"/>
    </row>
    <row r="96" ht="15.75" customHeight="1">
      <c r="A96" s="115"/>
      <c r="B96" s="186"/>
      <c r="C96" s="186"/>
      <c r="D96" s="186"/>
      <c r="E96" s="187"/>
      <c r="F96" s="187"/>
      <c r="G96" s="187"/>
      <c r="H96" s="187"/>
      <c r="I96" s="187"/>
      <c r="J96" s="187"/>
      <c r="K96" s="187"/>
      <c r="L96" s="187"/>
      <c r="M96" s="187"/>
      <c r="N96" s="187"/>
      <c r="O96" s="187"/>
      <c r="P96" s="187"/>
      <c r="Q96" s="187"/>
      <c r="R96" s="187"/>
      <c r="S96" s="187"/>
      <c r="T96" s="187"/>
      <c r="U96" s="187"/>
      <c r="V96" s="187"/>
      <c r="W96" s="187"/>
      <c r="X96" s="187"/>
      <c r="Y96" s="187"/>
      <c r="Z96" s="250"/>
    </row>
    <row r="97" ht="15.75" customHeight="1">
      <c r="A97" s="115"/>
      <c r="B97" s="186"/>
      <c r="C97" s="186"/>
      <c r="D97" s="186"/>
      <c r="E97" s="187"/>
      <c r="F97" s="187"/>
      <c r="G97" s="187"/>
      <c r="H97" s="187"/>
      <c r="I97" s="187"/>
      <c r="J97" s="187"/>
      <c r="K97" s="187"/>
      <c r="L97" s="187"/>
      <c r="M97" s="187"/>
      <c r="N97" s="187"/>
      <c r="O97" s="187"/>
      <c r="P97" s="187"/>
      <c r="Q97" s="187"/>
      <c r="R97" s="187"/>
      <c r="S97" s="187"/>
      <c r="T97" s="187"/>
      <c r="U97" s="187"/>
      <c r="V97" s="187"/>
      <c r="W97" s="187"/>
      <c r="X97" s="187"/>
      <c r="Y97" s="187"/>
      <c r="Z97" s="250"/>
    </row>
    <row r="98" ht="15.75" customHeight="1">
      <c r="A98" s="115"/>
      <c r="B98" s="186"/>
      <c r="C98" s="186"/>
      <c r="D98" s="186"/>
      <c r="E98" s="187"/>
      <c r="F98" s="187"/>
      <c r="G98" s="187"/>
      <c r="H98" s="187"/>
      <c r="I98" s="187"/>
      <c r="J98" s="187"/>
      <c r="K98" s="187"/>
      <c r="L98" s="187"/>
      <c r="M98" s="187"/>
      <c r="N98" s="187"/>
      <c r="O98" s="187"/>
      <c r="P98" s="187"/>
      <c r="Q98" s="187"/>
      <c r="R98" s="187"/>
      <c r="S98" s="187"/>
      <c r="T98" s="187"/>
      <c r="U98" s="187"/>
      <c r="V98" s="187"/>
      <c r="W98" s="187"/>
      <c r="X98" s="187"/>
      <c r="Y98" s="187"/>
      <c r="Z98" s="250"/>
    </row>
    <row r="99" ht="15.75" customHeight="1">
      <c r="A99" s="115"/>
      <c r="B99" s="186"/>
      <c r="C99" s="186"/>
      <c r="D99" s="186"/>
      <c r="E99" s="187"/>
      <c r="F99" s="187"/>
      <c r="G99" s="187"/>
      <c r="H99" s="187"/>
      <c r="I99" s="187"/>
      <c r="J99" s="187"/>
      <c r="K99" s="187"/>
      <c r="L99" s="187"/>
      <c r="M99" s="187"/>
      <c r="N99" s="187"/>
      <c r="O99" s="187"/>
      <c r="P99" s="187"/>
      <c r="Q99" s="187"/>
      <c r="R99" s="187"/>
      <c r="S99" s="187"/>
      <c r="T99" s="187"/>
      <c r="U99" s="187"/>
      <c r="V99" s="187"/>
      <c r="W99" s="187"/>
      <c r="X99" s="187"/>
      <c r="Y99" s="187"/>
      <c r="Z99" s="250"/>
    </row>
    <row r="100" ht="15.75" customHeight="1">
      <c r="A100" s="115"/>
      <c r="B100" s="186"/>
      <c r="C100" s="186"/>
      <c r="D100" s="186"/>
      <c r="E100" s="187"/>
      <c r="F100" s="187"/>
      <c r="G100" s="187"/>
      <c r="H100" s="187"/>
      <c r="I100" s="187"/>
      <c r="J100" s="187"/>
      <c r="K100" s="187"/>
      <c r="L100" s="187"/>
      <c r="M100" s="187"/>
      <c r="N100" s="187"/>
      <c r="O100" s="187"/>
      <c r="P100" s="187"/>
      <c r="Q100" s="187"/>
      <c r="R100" s="187"/>
      <c r="S100" s="187"/>
      <c r="T100" s="187"/>
      <c r="U100" s="187"/>
      <c r="V100" s="187"/>
      <c r="W100" s="187"/>
      <c r="X100" s="187"/>
      <c r="Y100" s="187"/>
      <c r="Z100" s="250"/>
    </row>
    <row r="101" ht="15.75" customHeight="1">
      <c r="A101" s="115"/>
      <c r="B101" s="186"/>
      <c r="C101" s="186"/>
      <c r="D101" s="186"/>
      <c r="E101" s="187"/>
      <c r="F101" s="187"/>
      <c r="G101" s="187"/>
      <c r="H101" s="187"/>
      <c r="I101" s="187"/>
      <c r="J101" s="187"/>
      <c r="K101" s="187"/>
      <c r="L101" s="187"/>
      <c r="M101" s="187"/>
      <c r="N101" s="187"/>
      <c r="O101" s="187"/>
      <c r="P101" s="187"/>
      <c r="Q101" s="187"/>
      <c r="R101" s="187"/>
      <c r="S101" s="187"/>
      <c r="T101" s="187"/>
      <c r="U101" s="187"/>
      <c r="V101" s="187"/>
      <c r="W101" s="187"/>
      <c r="X101" s="187"/>
      <c r="Y101" s="187"/>
      <c r="Z101" s="250"/>
    </row>
    <row r="102" ht="15.75" customHeight="1">
      <c r="A102" s="115"/>
      <c r="B102" s="186"/>
      <c r="C102" s="186"/>
      <c r="D102" s="186"/>
      <c r="E102" s="187"/>
      <c r="F102" s="187"/>
      <c r="G102" s="187"/>
      <c r="H102" s="187"/>
      <c r="I102" s="187"/>
      <c r="J102" s="187"/>
      <c r="K102" s="187"/>
      <c r="L102" s="187"/>
      <c r="M102" s="187"/>
      <c r="N102" s="187"/>
      <c r="O102" s="187"/>
      <c r="P102" s="187"/>
      <c r="Q102" s="187"/>
      <c r="R102" s="187"/>
      <c r="S102" s="187"/>
      <c r="T102" s="187"/>
      <c r="U102" s="187"/>
      <c r="V102" s="187"/>
      <c r="W102" s="187"/>
      <c r="X102" s="187"/>
      <c r="Y102" s="187"/>
      <c r="Z102" s="250"/>
    </row>
    <row r="103" ht="15.75" customHeight="1">
      <c r="A103" s="115"/>
      <c r="B103" s="186"/>
      <c r="C103" s="186"/>
      <c r="D103" s="186"/>
      <c r="E103" s="187"/>
      <c r="F103" s="187"/>
      <c r="G103" s="187"/>
      <c r="H103" s="187"/>
      <c r="I103" s="187"/>
      <c r="J103" s="187"/>
      <c r="K103" s="187"/>
      <c r="L103" s="187"/>
      <c r="M103" s="187"/>
      <c r="N103" s="187"/>
      <c r="O103" s="187"/>
      <c r="P103" s="187"/>
      <c r="Q103" s="187"/>
      <c r="R103" s="187"/>
      <c r="S103" s="187"/>
      <c r="T103" s="187"/>
      <c r="U103" s="187"/>
      <c r="V103" s="187"/>
      <c r="W103" s="187"/>
      <c r="X103" s="187"/>
      <c r="Y103" s="187"/>
      <c r="Z103" s="250"/>
    </row>
    <row r="104" ht="15.75" customHeight="1">
      <c r="A104" s="115"/>
      <c r="B104" s="186"/>
      <c r="C104" s="186"/>
      <c r="D104" s="186"/>
      <c r="E104" s="187"/>
      <c r="F104" s="187"/>
      <c r="G104" s="187"/>
      <c r="H104" s="187"/>
      <c r="I104" s="187"/>
      <c r="J104" s="187"/>
      <c r="K104" s="187"/>
      <c r="L104" s="187"/>
      <c r="M104" s="187"/>
      <c r="N104" s="187"/>
      <c r="O104" s="187"/>
      <c r="P104" s="187"/>
      <c r="Q104" s="187"/>
      <c r="R104" s="187"/>
      <c r="S104" s="187"/>
      <c r="T104" s="187"/>
      <c r="U104" s="187"/>
      <c r="V104" s="187"/>
      <c r="W104" s="187"/>
      <c r="X104" s="187"/>
      <c r="Y104" s="187"/>
      <c r="Z104" s="250"/>
    </row>
    <row r="105" ht="15.75" customHeight="1">
      <c r="A105" s="115"/>
      <c r="B105" s="186"/>
      <c r="C105" s="186"/>
      <c r="D105" s="186"/>
      <c r="E105" s="187"/>
      <c r="F105" s="187"/>
      <c r="G105" s="187"/>
      <c r="H105" s="187"/>
      <c r="I105" s="187"/>
      <c r="J105" s="187"/>
      <c r="K105" s="187"/>
      <c r="L105" s="187"/>
      <c r="M105" s="187"/>
      <c r="N105" s="187"/>
      <c r="O105" s="187"/>
      <c r="P105" s="187"/>
      <c r="Q105" s="187"/>
      <c r="R105" s="187"/>
      <c r="S105" s="187"/>
      <c r="T105" s="187"/>
      <c r="U105" s="187"/>
      <c r="V105" s="187"/>
      <c r="W105" s="187"/>
      <c r="X105" s="187"/>
      <c r="Y105" s="187"/>
      <c r="Z105" s="250"/>
    </row>
    <row r="106" ht="15.75" customHeight="1">
      <c r="A106" s="115"/>
      <c r="B106" s="186"/>
      <c r="C106" s="186"/>
      <c r="D106" s="186"/>
      <c r="E106" s="187"/>
      <c r="F106" s="187"/>
      <c r="G106" s="187"/>
      <c r="H106" s="187"/>
      <c r="I106" s="187"/>
      <c r="J106" s="187"/>
      <c r="K106" s="187"/>
      <c r="L106" s="187"/>
      <c r="M106" s="187"/>
      <c r="N106" s="187"/>
      <c r="O106" s="187"/>
      <c r="P106" s="187"/>
      <c r="Q106" s="187"/>
      <c r="R106" s="187"/>
      <c r="S106" s="187"/>
      <c r="T106" s="187"/>
      <c r="U106" s="187"/>
      <c r="V106" s="187"/>
      <c r="W106" s="187"/>
      <c r="X106" s="187"/>
      <c r="Y106" s="187"/>
      <c r="Z106" s="250"/>
    </row>
    <row r="107" ht="15.75" customHeight="1">
      <c r="A107" s="115"/>
      <c r="B107" s="186"/>
      <c r="C107" s="186"/>
      <c r="D107" s="186"/>
      <c r="E107" s="187"/>
      <c r="F107" s="187"/>
      <c r="G107" s="187"/>
      <c r="H107" s="187"/>
      <c r="I107" s="187"/>
      <c r="J107" s="187"/>
      <c r="K107" s="187"/>
      <c r="L107" s="187"/>
      <c r="M107" s="187"/>
      <c r="N107" s="187"/>
      <c r="O107" s="187"/>
      <c r="P107" s="187"/>
      <c r="Q107" s="187"/>
      <c r="R107" s="187"/>
      <c r="S107" s="187"/>
      <c r="T107" s="187"/>
      <c r="U107" s="187"/>
      <c r="V107" s="187"/>
      <c r="W107" s="187"/>
      <c r="X107" s="187"/>
      <c r="Y107" s="187"/>
      <c r="Z107" s="250"/>
    </row>
    <row r="108" ht="15.75" customHeight="1">
      <c r="A108" s="115"/>
      <c r="B108" s="186"/>
      <c r="C108" s="186"/>
      <c r="D108" s="186"/>
      <c r="E108" s="187"/>
      <c r="F108" s="187"/>
      <c r="G108" s="187"/>
      <c r="H108" s="187"/>
      <c r="I108" s="187"/>
      <c r="J108" s="187"/>
      <c r="K108" s="187"/>
      <c r="L108" s="187"/>
      <c r="M108" s="187"/>
      <c r="N108" s="187"/>
      <c r="O108" s="187"/>
      <c r="P108" s="187"/>
      <c r="Q108" s="187"/>
      <c r="R108" s="187"/>
      <c r="S108" s="187"/>
      <c r="T108" s="187"/>
      <c r="U108" s="187"/>
      <c r="V108" s="187"/>
      <c r="W108" s="187"/>
      <c r="X108" s="187"/>
      <c r="Y108" s="187"/>
      <c r="Z108" s="250"/>
    </row>
    <row r="109" ht="15.75" customHeight="1">
      <c r="A109" s="115"/>
      <c r="B109" s="186"/>
      <c r="C109" s="186"/>
      <c r="D109" s="186"/>
      <c r="E109" s="187"/>
      <c r="F109" s="187"/>
      <c r="G109" s="187"/>
      <c r="H109" s="187"/>
      <c r="I109" s="187"/>
      <c r="J109" s="187"/>
      <c r="K109" s="187"/>
      <c r="L109" s="187"/>
      <c r="M109" s="187"/>
      <c r="N109" s="187"/>
      <c r="O109" s="187"/>
      <c r="P109" s="187"/>
      <c r="Q109" s="187"/>
      <c r="R109" s="187"/>
      <c r="S109" s="187"/>
      <c r="T109" s="187"/>
      <c r="U109" s="187"/>
      <c r="V109" s="187"/>
      <c r="W109" s="187"/>
      <c r="X109" s="187"/>
      <c r="Y109" s="187"/>
      <c r="Z109" s="250"/>
    </row>
    <row r="110" ht="15.75" customHeight="1">
      <c r="A110" s="115"/>
      <c r="B110" s="186"/>
      <c r="C110" s="186"/>
      <c r="D110" s="186"/>
      <c r="E110" s="187"/>
      <c r="F110" s="187"/>
      <c r="G110" s="187"/>
      <c r="H110" s="187"/>
      <c r="I110" s="187"/>
      <c r="J110" s="187"/>
      <c r="K110" s="187"/>
      <c r="L110" s="187"/>
      <c r="M110" s="187"/>
      <c r="N110" s="187"/>
      <c r="O110" s="187"/>
      <c r="P110" s="187"/>
      <c r="Q110" s="187"/>
      <c r="R110" s="187"/>
      <c r="S110" s="187"/>
      <c r="T110" s="187"/>
      <c r="U110" s="187"/>
      <c r="V110" s="187"/>
      <c r="W110" s="187"/>
      <c r="X110" s="187"/>
      <c r="Y110" s="187"/>
      <c r="Z110" s="250"/>
    </row>
    <row r="111" ht="15.75" customHeight="1">
      <c r="A111" s="115"/>
      <c r="B111" s="186"/>
      <c r="C111" s="186"/>
      <c r="D111" s="186"/>
      <c r="E111" s="187"/>
      <c r="F111" s="187"/>
      <c r="G111" s="187"/>
      <c r="H111" s="187"/>
      <c r="I111" s="187"/>
      <c r="J111" s="187"/>
      <c r="K111" s="187"/>
      <c r="L111" s="187"/>
      <c r="M111" s="187"/>
      <c r="N111" s="187"/>
      <c r="O111" s="187"/>
      <c r="P111" s="187"/>
      <c r="Q111" s="187"/>
      <c r="R111" s="187"/>
      <c r="S111" s="187"/>
      <c r="T111" s="187"/>
      <c r="U111" s="187"/>
      <c r="V111" s="187"/>
      <c r="W111" s="187"/>
      <c r="X111" s="187"/>
      <c r="Y111" s="187"/>
      <c r="Z111" s="250"/>
    </row>
    <row r="112" ht="15.75" customHeight="1">
      <c r="A112" s="115"/>
      <c r="B112" s="186"/>
      <c r="C112" s="186"/>
      <c r="D112" s="186"/>
      <c r="E112" s="187"/>
      <c r="F112" s="187"/>
      <c r="G112" s="187"/>
      <c r="H112" s="187"/>
      <c r="I112" s="187"/>
      <c r="J112" s="187"/>
      <c r="K112" s="187"/>
      <c r="L112" s="187"/>
      <c r="M112" s="187"/>
      <c r="N112" s="187"/>
      <c r="O112" s="187"/>
      <c r="P112" s="187"/>
      <c r="Q112" s="187"/>
      <c r="R112" s="187"/>
      <c r="S112" s="187"/>
      <c r="T112" s="187"/>
      <c r="U112" s="187"/>
      <c r="V112" s="187"/>
      <c r="W112" s="187"/>
      <c r="X112" s="187"/>
      <c r="Y112" s="187"/>
      <c r="Z112" s="250"/>
    </row>
    <row r="113" ht="15.75" customHeight="1">
      <c r="A113" s="115"/>
      <c r="B113" s="186"/>
      <c r="C113" s="186"/>
      <c r="D113" s="186"/>
      <c r="E113" s="187"/>
      <c r="F113" s="187"/>
      <c r="G113" s="187"/>
      <c r="H113" s="187"/>
      <c r="I113" s="187"/>
      <c r="J113" s="187"/>
      <c r="K113" s="187"/>
      <c r="L113" s="187"/>
      <c r="M113" s="187"/>
      <c r="N113" s="187"/>
      <c r="O113" s="187"/>
      <c r="P113" s="187"/>
      <c r="Q113" s="187"/>
      <c r="R113" s="187"/>
      <c r="S113" s="187"/>
      <c r="T113" s="187"/>
      <c r="U113" s="187"/>
      <c r="V113" s="187"/>
      <c r="W113" s="187"/>
      <c r="X113" s="187"/>
      <c r="Y113" s="187"/>
      <c r="Z113" s="250"/>
    </row>
    <row r="114" ht="15.75" customHeight="1">
      <c r="A114" s="115"/>
      <c r="B114" s="186"/>
      <c r="C114" s="186"/>
      <c r="D114" s="186"/>
      <c r="E114" s="187"/>
      <c r="F114" s="187"/>
      <c r="G114" s="187"/>
      <c r="H114" s="187"/>
      <c r="I114" s="187"/>
      <c r="J114" s="187"/>
      <c r="K114" s="187"/>
      <c r="L114" s="187"/>
      <c r="M114" s="187"/>
      <c r="N114" s="187"/>
      <c r="O114" s="187"/>
      <c r="P114" s="187"/>
      <c r="Q114" s="187"/>
      <c r="R114" s="187"/>
      <c r="S114" s="187"/>
      <c r="T114" s="187"/>
      <c r="U114" s="187"/>
      <c r="V114" s="187"/>
      <c r="W114" s="187"/>
      <c r="X114" s="187"/>
      <c r="Y114" s="187"/>
      <c r="Z114" s="250"/>
    </row>
    <row r="115" ht="15.75" customHeight="1">
      <c r="A115" s="115"/>
      <c r="B115" s="186"/>
      <c r="C115" s="186"/>
      <c r="D115" s="186"/>
      <c r="E115" s="187"/>
      <c r="F115" s="187"/>
      <c r="G115" s="187"/>
      <c r="H115" s="187"/>
      <c r="I115" s="187"/>
      <c r="J115" s="187"/>
      <c r="K115" s="187"/>
      <c r="L115" s="187"/>
      <c r="M115" s="187"/>
      <c r="N115" s="187"/>
      <c r="O115" s="187"/>
      <c r="P115" s="187"/>
      <c r="Q115" s="187"/>
      <c r="R115" s="187"/>
      <c r="S115" s="187"/>
      <c r="T115" s="187"/>
      <c r="U115" s="187"/>
      <c r="V115" s="187"/>
      <c r="W115" s="187"/>
      <c r="X115" s="187"/>
      <c r="Y115" s="187"/>
      <c r="Z115" s="250"/>
    </row>
    <row r="116" ht="15.75" customHeight="1">
      <c r="A116" s="115"/>
      <c r="B116" s="186"/>
      <c r="C116" s="186"/>
      <c r="D116" s="186"/>
      <c r="E116" s="187"/>
      <c r="F116" s="187"/>
      <c r="G116" s="187"/>
      <c r="H116" s="187"/>
      <c r="I116" s="187"/>
      <c r="J116" s="187"/>
      <c r="K116" s="187"/>
      <c r="L116" s="187"/>
      <c r="M116" s="187"/>
      <c r="N116" s="187"/>
      <c r="O116" s="187"/>
      <c r="P116" s="187"/>
      <c r="Q116" s="187"/>
      <c r="R116" s="187"/>
      <c r="S116" s="187"/>
      <c r="T116" s="187"/>
      <c r="U116" s="187"/>
      <c r="V116" s="187"/>
      <c r="W116" s="187"/>
      <c r="X116" s="187"/>
      <c r="Y116" s="187"/>
      <c r="Z116" s="250"/>
    </row>
    <row r="117" ht="15.75" customHeight="1">
      <c r="A117" s="115"/>
      <c r="B117" s="186"/>
      <c r="C117" s="186"/>
      <c r="D117" s="186"/>
      <c r="E117" s="187"/>
      <c r="F117" s="187"/>
      <c r="G117" s="187"/>
      <c r="H117" s="187"/>
      <c r="I117" s="187"/>
      <c r="J117" s="187"/>
      <c r="K117" s="187"/>
      <c r="L117" s="187"/>
      <c r="M117" s="187"/>
      <c r="N117" s="187"/>
      <c r="O117" s="187"/>
      <c r="P117" s="187"/>
      <c r="Q117" s="187"/>
      <c r="R117" s="187"/>
      <c r="S117" s="187"/>
      <c r="T117" s="187"/>
      <c r="U117" s="187"/>
      <c r="V117" s="187"/>
      <c r="W117" s="187"/>
      <c r="X117" s="187"/>
      <c r="Y117" s="187"/>
      <c r="Z117" s="250"/>
    </row>
    <row r="118" ht="15.75" customHeight="1">
      <c r="A118" s="115"/>
      <c r="B118" s="186"/>
      <c r="C118" s="186"/>
      <c r="D118" s="186"/>
      <c r="E118" s="187"/>
      <c r="F118" s="187"/>
      <c r="G118" s="187"/>
      <c r="H118" s="187"/>
      <c r="I118" s="187"/>
      <c r="J118" s="187"/>
      <c r="K118" s="187"/>
      <c r="L118" s="187"/>
      <c r="M118" s="187"/>
      <c r="N118" s="187"/>
      <c r="O118" s="187"/>
      <c r="P118" s="187"/>
      <c r="Q118" s="187"/>
      <c r="R118" s="187"/>
      <c r="S118" s="187"/>
      <c r="T118" s="187"/>
      <c r="U118" s="187"/>
      <c r="V118" s="187"/>
      <c r="W118" s="187"/>
      <c r="X118" s="187"/>
      <c r="Y118" s="187"/>
      <c r="Z118" s="250"/>
    </row>
    <row r="119" ht="15.75" customHeight="1">
      <c r="A119" s="115"/>
      <c r="B119" s="186"/>
      <c r="C119" s="186"/>
      <c r="D119" s="186"/>
      <c r="E119" s="187"/>
      <c r="F119" s="187"/>
      <c r="G119" s="187"/>
      <c r="H119" s="187"/>
      <c r="I119" s="187"/>
      <c r="J119" s="187"/>
      <c r="K119" s="187"/>
      <c r="L119" s="187"/>
      <c r="M119" s="187"/>
      <c r="N119" s="187"/>
      <c r="O119" s="187"/>
      <c r="P119" s="187"/>
      <c r="Q119" s="187"/>
      <c r="R119" s="187"/>
      <c r="S119" s="187"/>
      <c r="T119" s="187"/>
      <c r="U119" s="187"/>
      <c r="V119" s="187"/>
      <c r="W119" s="187"/>
      <c r="X119" s="187"/>
      <c r="Y119" s="187"/>
      <c r="Z119" s="250"/>
    </row>
    <row r="120" ht="15.75" customHeight="1">
      <c r="A120" s="115"/>
      <c r="B120" s="186"/>
      <c r="C120" s="186"/>
      <c r="D120" s="186"/>
      <c r="E120" s="187"/>
      <c r="F120" s="187"/>
      <c r="G120" s="187"/>
      <c r="H120" s="187"/>
      <c r="I120" s="187"/>
      <c r="J120" s="187"/>
      <c r="K120" s="187"/>
      <c r="L120" s="187"/>
      <c r="M120" s="187"/>
      <c r="N120" s="187"/>
      <c r="O120" s="187"/>
      <c r="P120" s="187"/>
      <c r="Q120" s="187"/>
      <c r="R120" s="187"/>
      <c r="S120" s="187"/>
      <c r="T120" s="187"/>
      <c r="U120" s="187"/>
      <c r="V120" s="187"/>
      <c r="W120" s="187"/>
      <c r="X120" s="187"/>
      <c r="Y120" s="187"/>
      <c r="Z120" s="250"/>
    </row>
    <row r="121" ht="15.75" customHeight="1">
      <c r="A121" s="115"/>
      <c r="B121" s="186"/>
      <c r="C121" s="186"/>
      <c r="D121" s="186"/>
      <c r="E121" s="187"/>
      <c r="F121" s="187"/>
      <c r="G121" s="187"/>
      <c r="H121" s="187"/>
      <c r="I121" s="187"/>
      <c r="J121" s="187"/>
      <c r="K121" s="187"/>
      <c r="L121" s="187"/>
      <c r="M121" s="187"/>
      <c r="N121" s="187"/>
      <c r="O121" s="187"/>
      <c r="P121" s="187"/>
      <c r="Q121" s="187"/>
      <c r="R121" s="187"/>
      <c r="S121" s="187"/>
      <c r="T121" s="187"/>
      <c r="U121" s="187"/>
      <c r="V121" s="187"/>
      <c r="W121" s="187"/>
      <c r="X121" s="187"/>
      <c r="Y121" s="187"/>
      <c r="Z121" s="250"/>
    </row>
    <row r="122" ht="15.75" customHeight="1">
      <c r="A122" s="115"/>
      <c r="B122" s="186"/>
      <c r="C122" s="186"/>
      <c r="D122" s="186"/>
      <c r="E122" s="187"/>
      <c r="F122" s="187"/>
      <c r="G122" s="187"/>
      <c r="H122" s="187"/>
      <c r="I122" s="187"/>
      <c r="J122" s="187"/>
      <c r="K122" s="187"/>
      <c r="L122" s="187"/>
      <c r="M122" s="187"/>
      <c r="N122" s="187"/>
      <c r="O122" s="187"/>
      <c r="P122" s="187"/>
      <c r="Q122" s="187"/>
      <c r="R122" s="187"/>
      <c r="S122" s="187"/>
      <c r="T122" s="187"/>
      <c r="U122" s="187"/>
      <c r="V122" s="187"/>
      <c r="W122" s="187"/>
      <c r="X122" s="187"/>
      <c r="Y122" s="187"/>
      <c r="Z122" s="250"/>
    </row>
    <row r="123" ht="15.75" customHeight="1">
      <c r="A123" s="115"/>
      <c r="B123" s="186"/>
      <c r="C123" s="186"/>
      <c r="D123" s="186"/>
      <c r="E123" s="187"/>
      <c r="F123" s="187"/>
      <c r="G123" s="187"/>
      <c r="H123" s="187"/>
      <c r="I123" s="187"/>
      <c r="J123" s="187"/>
      <c r="K123" s="187"/>
      <c r="L123" s="187"/>
      <c r="M123" s="187"/>
      <c r="N123" s="187"/>
      <c r="O123" s="187"/>
      <c r="P123" s="187"/>
      <c r="Q123" s="187"/>
      <c r="R123" s="187"/>
      <c r="S123" s="187"/>
      <c r="T123" s="187"/>
      <c r="U123" s="187"/>
      <c r="V123" s="187"/>
      <c r="W123" s="187"/>
      <c r="X123" s="187"/>
      <c r="Y123" s="187"/>
      <c r="Z123" s="250"/>
    </row>
    <row r="124" ht="15.75" customHeight="1">
      <c r="A124" s="115"/>
      <c r="B124" s="186"/>
      <c r="C124" s="186"/>
      <c r="D124" s="186"/>
      <c r="E124" s="187"/>
      <c r="F124" s="187"/>
      <c r="G124" s="187"/>
      <c r="H124" s="187"/>
      <c r="I124" s="187"/>
      <c r="J124" s="187"/>
      <c r="K124" s="187"/>
      <c r="L124" s="187"/>
      <c r="M124" s="187"/>
      <c r="N124" s="187"/>
      <c r="O124" s="187"/>
      <c r="P124" s="187"/>
      <c r="Q124" s="187"/>
      <c r="R124" s="187"/>
      <c r="S124" s="187"/>
      <c r="T124" s="187"/>
      <c r="U124" s="187"/>
      <c r="V124" s="187"/>
      <c r="W124" s="187"/>
      <c r="X124" s="187"/>
      <c r="Y124" s="187"/>
      <c r="Z124" s="250"/>
    </row>
    <row r="125" ht="15.75" customHeight="1">
      <c r="A125" s="115"/>
      <c r="B125" s="186"/>
      <c r="C125" s="186"/>
      <c r="D125" s="186"/>
      <c r="E125" s="187"/>
      <c r="F125" s="187"/>
      <c r="G125" s="187"/>
      <c r="H125" s="187"/>
      <c r="I125" s="187"/>
      <c r="J125" s="187"/>
      <c r="K125" s="187"/>
      <c r="L125" s="187"/>
      <c r="M125" s="187"/>
      <c r="N125" s="187"/>
      <c r="O125" s="187"/>
      <c r="P125" s="187"/>
      <c r="Q125" s="187"/>
      <c r="R125" s="187"/>
      <c r="S125" s="187"/>
      <c r="T125" s="187"/>
      <c r="U125" s="187"/>
      <c r="V125" s="187"/>
      <c r="W125" s="187"/>
      <c r="X125" s="187"/>
      <c r="Y125" s="187"/>
      <c r="Z125" s="250"/>
    </row>
    <row r="126" ht="15.75" customHeight="1">
      <c r="A126" s="115"/>
      <c r="B126" s="186"/>
      <c r="C126" s="186"/>
      <c r="D126" s="186"/>
      <c r="E126" s="187"/>
      <c r="F126" s="187"/>
      <c r="G126" s="187"/>
      <c r="H126" s="187"/>
      <c r="I126" s="187"/>
      <c r="J126" s="187"/>
      <c r="K126" s="187"/>
      <c r="L126" s="187"/>
      <c r="M126" s="187"/>
      <c r="N126" s="187"/>
      <c r="O126" s="187"/>
      <c r="P126" s="187"/>
      <c r="Q126" s="187"/>
      <c r="R126" s="187"/>
      <c r="S126" s="187"/>
      <c r="T126" s="187"/>
      <c r="U126" s="187"/>
      <c r="V126" s="187"/>
      <c r="W126" s="187"/>
      <c r="X126" s="187"/>
      <c r="Y126" s="187"/>
      <c r="Z126" s="250"/>
    </row>
    <row r="127" ht="15.75" customHeight="1">
      <c r="A127" s="115"/>
      <c r="B127" s="186"/>
      <c r="C127" s="186"/>
      <c r="D127" s="186"/>
      <c r="E127" s="187"/>
      <c r="F127" s="187"/>
      <c r="G127" s="187"/>
      <c r="H127" s="187"/>
      <c r="I127" s="187"/>
      <c r="J127" s="187"/>
      <c r="K127" s="187"/>
      <c r="L127" s="187"/>
      <c r="M127" s="187"/>
      <c r="N127" s="187"/>
      <c r="O127" s="187"/>
      <c r="P127" s="187"/>
      <c r="Q127" s="187"/>
      <c r="R127" s="187"/>
      <c r="S127" s="187"/>
      <c r="T127" s="187"/>
      <c r="U127" s="187"/>
      <c r="V127" s="187"/>
      <c r="W127" s="187"/>
      <c r="X127" s="187"/>
      <c r="Y127" s="187"/>
      <c r="Z127" s="250"/>
    </row>
    <row r="128" ht="15.75" customHeight="1">
      <c r="A128" s="115"/>
      <c r="B128" s="186"/>
      <c r="C128" s="186"/>
      <c r="D128" s="186"/>
      <c r="E128" s="187"/>
      <c r="F128" s="187"/>
      <c r="G128" s="187"/>
      <c r="H128" s="187"/>
      <c r="I128" s="187"/>
      <c r="J128" s="187"/>
      <c r="K128" s="187"/>
      <c r="L128" s="187"/>
      <c r="M128" s="187"/>
      <c r="N128" s="187"/>
      <c r="O128" s="187"/>
      <c r="P128" s="187"/>
      <c r="Q128" s="187"/>
      <c r="R128" s="187"/>
      <c r="S128" s="187"/>
      <c r="T128" s="187"/>
      <c r="U128" s="187"/>
      <c r="V128" s="187"/>
      <c r="W128" s="187"/>
      <c r="X128" s="187"/>
      <c r="Y128" s="187"/>
      <c r="Z128" s="250"/>
    </row>
    <row r="129" ht="15.75" customHeight="1">
      <c r="A129" s="115"/>
      <c r="B129" s="186"/>
      <c r="C129" s="186"/>
      <c r="D129" s="186"/>
      <c r="E129" s="187"/>
      <c r="F129" s="187"/>
      <c r="G129" s="187"/>
      <c r="H129" s="187"/>
      <c r="I129" s="187"/>
      <c r="J129" s="187"/>
      <c r="K129" s="187"/>
      <c r="L129" s="187"/>
      <c r="M129" s="187"/>
      <c r="N129" s="187"/>
      <c r="O129" s="187"/>
      <c r="P129" s="187"/>
      <c r="Q129" s="187"/>
      <c r="R129" s="187"/>
      <c r="S129" s="187"/>
      <c r="T129" s="187"/>
      <c r="U129" s="187"/>
      <c r="V129" s="187"/>
      <c r="W129" s="187"/>
      <c r="X129" s="187"/>
      <c r="Y129" s="187"/>
      <c r="Z129" s="250"/>
    </row>
    <row r="130" ht="15.75" customHeight="1">
      <c r="A130" s="115"/>
      <c r="B130" s="186"/>
      <c r="C130" s="186"/>
      <c r="D130" s="186"/>
      <c r="E130" s="187"/>
      <c r="F130" s="187"/>
      <c r="G130" s="187"/>
      <c r="H130" s="187"/>
      <c r="I130" s="187"/>
      <c r="J130" s="187"/>
      <c r="K130" s="187"/>
      <c r="L130" s="187"/>
      <c r="M130" s="187"/>
      <c r="N130" s="187"/>
      <c r="O130" s="187"/>
      <c r="P130" s="187"/>
      <c r="Q130" s="187"/>
      <c r="R130" s="187"/>
      <c r="S130" s="187"/>
      <c r="T130" s="187"/>
      <c r="U130" s="187"/>
      <c r="V130" s="187"/>
      <c r="W130" s="187"/>
      <c r="X130" s="187"/>
      <c r="Y130" s="187"/>
      <c r="Z130" s="250"/>
    </row>
    <row r="131" ht="15.75" customHeight="1">
      <c r="A131" s="115"/>
      <c r="B131" s="186"/>
      <c r="C131" s="186"/>
      <c r="D131" s="186"/>
      <c r="E131" s="187"/>
      <c r="F131" s="187"/>
      <c r="G131" s="187"/>
      <c r="H131" s="187"/>
      <c r="I131" s="187"/>
      <c r="J131" s="187"/>
      <c r="K131" s="187"/>
      <c r="L131" s="187"/>
      <c r="M131" s="187"/>
      <c r="N131" s="187"/>
      <c r="O131" s="187"/>
      <c r="P131" s="187"/>
      <c r="Q131" s="187"/>
      <c r="R131" s="187"/>
      <c r="S131" s="187"/>
      <c r="T131" s="187"/>
      <c r="U131" s="187"/>
      <c r="V131" s="187"/>
      <c r="W131" s="187"/>
      <c r="X131" s="187"/>
      <c r="Y131" s="187"/>
      <c r="Z131" s="250"/>
    </row>
    <row r="132" ht="15.75" customHeight="1">
      <c r="A132" s="115"/>
      <c r="B132" s="186"/>
      <c r="C132" s="186"/>
      <c r="D132" s="186"/>
      <c r="E132" s="187"/>
      <c r="F132" s="187"/>
      <c r="G132" s="187"/>
      <c r="H132" s="187"/>
      <c r="I132" s="187"/>
      <c r="J132" s="187"/>
      <c r="K132" s="187"/>
      <c r="L132" s="187"/>
      <c r="M132" s="187"/>
      <c r="N132" s="187"/>
      <c r="O132" s="187"/>
      <c r="P132" s="187"/>
      <c r="Q132" s="187"/>
      <c r="R132" s="187"/>
      <c r="S132" s="187"/>
      <c r="T132" s="187"/>
      <c r="U132" s="187"/>
      <c r="V132" s="187"/>
      <c r="W132" s="187"/>
      <c r="X132" s="187"/>
      <c r="Y132" s="187"/>
      <c r="Z132" s="250"/>
    </row>
    <row r="133" ht="15.75" customHeight="1">
      <c r="A133" s="115"/>
      <c r="B133" s="186"/>
      <c r="C133" s="186"/>
      <c r="D133" s="186"/>
      <c r="E133" s="187"/>
      <c r="F133" s="187"/>
      <c r="G133" s="187"/>
      <c r="H133" s="187"/>
      <c r="I133" s="187"/>
      <c r="J133" s="187"/>
      <c r="K133" s="187"/>
      <c r="L133" s="187"/>
      <c r="M133" s="187"/>
      <c r="N133" s="187"/>
      <c r="O133" s="187"/>
      <c r="P133" s="187"/>
      <c r="Q133" s="187"/>
      <c r="R133" s="187"/>
      <c r="S133" s="187"/>
      <c r="T133" s="187"/>
      <c r="U133" s="187"/>
      <c r="V133" s="187"/>
      <c r="W133" s="187"/>
      <c r="X133" s="187"/>
      <c r="Y133" s="187"/>
      <c r="Z133" s="250"/>
    </row>
    <row r="134" ht="15.75" customHeight="1">
      <c r="A134" s="115"/>
      <c r="B134" s="186"/>
      <c r="C134" s="186"/>
      <c r="D134" s="186"/>
      <c r="E134" s="187"/>
      <c r="F134" s="187"/>
      <c r="G134" s="187"/>
      <c r="H134" s="187"/>
      <c r="I134" s="187"/>
      <c r="J134" s="187"/>
      <c r="K134" s="187"/>
      <c r="L134" s="187"/>
      <c r="M134" s="187"/>
      <c r="N134" s="187"/>
      <c r="O134" s="187"/>
      <c r="P134" s="187"/>
      <c r="Q134" s="187"/>
      <c r="R134" s="187"/>
      <c r="S134" s="187"/>
      <c r="T134" s="187"/>
      <c r="U134" s="187"/>
      <c r="V134" s="187"/>
      <c r="W134" s="187"/>
      <c r="X134" s="187"/>
      <c r="Y134" s="187"/>
      <c r="Z134" s="250"/>
    </row>
    <row r="135" ht="15.75" customHeight="1">
      <c r="A135" s="115"/>
      <c r="B135" s="186"/>
      <c r="C135" s="186"/>
      <c r="D135" s="186"/>
      <c r="E135" s="187"/>
      <c r="F135" s="187"/>
      <c r="G135" s="187"/>
      <c r="H135" s="187"/>
      <c r="I135" s="187"/>
      <c r="J135" s="187"/>
      <c r="K135" s="187"/>
      <c r="L135" s="187"/>
      <c r="M135" s="187"/>
      <c r="N135" s="187"/>
      <c r="O135" s="187"/>
      <c r="P135" s="187"/>
      <c r="Q135" s="187"/>
      <c r="R135" s="187"/>
      <c r="S135" s="187"/>
      <c r="T135" s="187"/>
      <c r="U135" s="187"/>
      <c r="V135" s="187"/>
      <c r="W135" s="187"/>
      <c r="X135" s="187"/>
      <c r="Y135" s="187"/>
      <c r="Z135" s="250"/>
    </row>
    <row r="136" ht="15.75" customHeight="1">
      <c r="A136" s="115"/>
      <c r="B136" s="186"/>
      <c r="C136" s="186"/>
      <c r="D136" s="186"/>
      <c r="E136" s="187"/>
      <c r="F136" s="187"/>
      <c r="G136" s="187"/>
      <c r="H136" s="187"/>
      <c r="I136" s="187"/>
      <c r="J136" s="187"/>
      <c r="K136" s="187"/>
      <c r="L136" s="187"/>
      <c r="M136" s="187"/>
      <c r="N136" s="187"/>
      <c r="O136" s="187"/>
      <c r="P136" s="187"/>
      <c r="Q136" s="187"/>
      <c r="R136" s="187"/>
      <c r="S136" s="187"/>
      <c r="T136" s="187"/>
      <c r="U136" s="187"/>
      <c r="V136" s="187"/>
      <c r="W136" s="187"/>
      <c r="X136" s="187"/>
      <c r="Y136" s="187"/>
      <c r="Z136" s="250"/>
    </row>
    <row r="137" ht="15.75" customHeight="1">
      <c r="A137" s="115"/>
      <c r="B137" s="186"/>
      <c r="C137" s="186"/>
      <c r="D137" s="186"/>
      <c r="E137" s="187"/>
      <c r="F137" s="187"/>
      <c r="G137" s="187"/>
      <c r="H137" s="187"/>
      <c r="I137" s="187"/>
      <c r="J137" s="187"/>
      <c r="K137" s="187"/>
      <c r="L137" s="187"/>
      <c r="M137" s="187"/>
      <c r="N137" s="187"/>
      <c r="O137" s="187"/>
      <c r="P137" s="187"/>
      <c r="Q137" s="187"/>
      <c r="R137" s="187"/>
      <c r="S137" s="187"/>
      <c r="T137" s="187"/>
      <c r="U137" s="187"/>
      <c r="V137" s="187"/>
      <c r="W137" s="187"/>
      <c r="X137" s="187"/>
      <c r="Y137" s="187"/>
      <c r="Z137" s="250"/>
    </row>
    <row r="138" ht="15.75" customHeight="1">
      <c r="A138" s="115"/>
      <c r="B138" s="186"/>
      <c r="C138" s="186"/>
      <c r="D138" s="186"/>
      <c r="E138" s="187"/>
      <c r="F138" s="187"/>
      <c r="G138" s="187"/>
      <c r="H138" s="187"/>
      <c r="I138" s="187"/>
      <c r="J138" s="187"/>
      <c r="K138" s="187"/>
      <c r="L138" s="187"/>
      <c r="M138" s="187"/>
      <c r="N138" s="187"/>
      <c r="O138" s="187"/>
      <c r="P138" s="187"/>
      <c r="Q138" s="187"/>
      <c r="R138" s="187"/>
      <c r="S138" s="187"/>
      <c r="T138" s="187"/>
      <c r="U138" s="187"/>
      <c r="V138" s="187"/>
      <c r="W138" s="187"/>
      <c r="X138" s="187"/>
      <c r="Y138" s="187"/>
      <c r="Z138" s="250"/>
    </row>
    <row r="139" ht="15.75" customHeight="1">
      <c r="A139" s="115"/>
      <c r="B139" s="186"/>
      <c r="C139" s="186"/>
      <c r="D139" s="186"/>
      <c r="E139" s="187"/>
      <c r="F139" s="187"/>
      <c r="G139" s="187"/>
      <c r="H139" s="187"/>
      <c r="I139" s="187"/>
      <c r="J139" s="187"/>
      <c r="K139" s="187"/>
      <c r="L139" s="187"/>
      <c r="M139" s="187"/>
      <c r="N139" s="187"/>
      <c r="O139" s="187"/>
      <c r="P139" s="187"/>
      <c r="Q139" s="187"/>
      <c r="R139" s="187"/>
      <c r="S139" s="187"/>
      <c r="T139" s="187"/>
      <c r="U139" s="187"/>
      <c r="V139" s="187"/>
      <c r="W139" s="187"/>
      <c r="X139" s="187"/>
      <c r="Y139" s="187"/>
      <c r="Z139" s="250"/>
    </row>
    <row r="140" ht="15.75" customHeight="1">
      <c r="A140" s="115"/>
      <c r="B140" s="186"/>
      <c r="C140" s="186"/>
      <c r="D140" s="186"/>
      <c r="E140" s="187"/>
      <c r="F140" s="187"/>
      <c r="G140" s="187"/>
      <c r="H140" s="187"/>
      <c r="I140" s="187"/>
      <c r="J140" s="187"/>
      <c r="K140" s="187"/>
      <c r="L140" s="187"/>
      <c r="M140" s="187"/>
      <c r="N140" s="187"/>
      <c r="O140" s="187"/>
      <c r="P140" s="187"/>
      <c r="Q140" s="187"/>
      <c r="R140" s="187"/>
      <c r="S140" s="187"/>
      <c r="T140" s="187"/>
      <c r="U140" s="187"/>
      <c r="V140" s="187"/>
      <c r="W140" s="187"/>
      <c r="X140" s="187"/>
      <c r="Y140" s="187"/>
      <c r="Z140" s="250"/>
    </row>
    <row r="141" ht="15.75" customHeight="1">
      <c r="A141" s="115"/>
      <c r="B141" s="186"/>
      <c r="C141" s="186"/>
      <c r="D141" s="186"/>
      <c r="E141" s="187"/>
      <c r="F141" s="187"/>
      <c r="G141" s="187"/>
      <c r="H141" s="187"/>
      <c r="I141" s="187"/>
      <c r="J141" s="187"/>
      <c r="K141" s="187"/>
      <c r="L141" s="187"/>
      <c r="M141" s="187"/>
      <c r="N141" s="187"/>
      <c r="O141" s="187"/>
      <c r="P141" s="187"/>
      <c r="Q141" s="187"/>
      <c r="R141" s="187"/>
      <c r="S141" s="187"/>
      <c r="T141" s="187"/>
      <c r="U141" s="187"/>
      <c r="V141" s="187"/>
      <c r="W141" s="187"/>
      <c r="X141" s="187"/>
      <c r="Y141" s="187"/>
      <c r="Z141" s="250"/>
    </row>
    <row r="142" ht="15.75" customHeight="1">
      <c r="A142" s="115"/>
      <c r="B142" s="186"/>
      <c r="C142" s="186"/>
      <c r="D142" s="186"/>
      <c r="E142" s="187"/>
      <c r="F142" s="187"/>
      <c r="G142" s="187"/>
      <c r="H142" s="187"/>
      <c r="I142" s="187"/>
      <c r="J142" s="187"/>
      <c r="K142" s="187"/>
      <c r="L142" s="187"/>
      <c r="M142" s="187"/>
      <c r="N142" s="187"/>
      <c r="O142" s="187"/>
      <c r="P142" s="187"/>
      <c r="Q142" s="187"/>
      <c r="R142" s="187"/>
      <c r="S142" s="187"/>
      <c r="T142" s="187"/>
      <c r="U142" s="187"/>
      <c r="V142" s="187"/>
      <c r="W142" s="187"/>
      <c r="X142" s="187"/>
      <c r="Y142" s="187"/>
      <c r="Z142" s="250"/>
    </row>
    <row r="143" ht="15.75" customHeight="1">
      <c r="A143" s="115"/>
      <c r="B143" s="186"/>
      <c r="C143" s="186"/>
      <c r="D143" s="186"/>
      <c r="E143" s="187"/>
      <c r="F143" s="187"/>
      <c r="G143" s="187"/>
      <c r="H143" s="187"/>
      <c r="I143" s="187"/>
      <c r="J143" s="187"/>
      <c r="K143" s="187"/>
      <c r="L143" s="187"/>
      <c r="M143" s="187"/>
      <c r="N143" s="187"/>
      <c r="O143" s="187"/>
      <c r="P143" s="187"/>
      <c r="Q143" s="187"/>
      <c r="R143" s="187"/>
      <c r="S143" s="187"/>
      <c r="T143" s="187"/>
      <c r="U143" s="187"/>
      <c r="V143" s="187"/>
      <c r="W143" s="187"/>
      <c r="X143" s="187"/>
      <c r="Y143" s="187"/>
      <c r="Z143" s="250"/>
    </row>
    <row r="144" ht="15.75" customHeight="1">
      <c r="A144" s="115"/>
      <c r="B144" s="186"/>
      <c r="C144" s="186"/>
      <c r="D144" s="186"/>
      <c r="E144" s="187"/>
      <c r="F144" s="187"/>
      <c r="G144" s="187"/>
      <c r="H144" s="187"/>
      <c r="I144" s="187"/>
      <c r="J144" s="187"/>
      <c r="K144" s="187"/>
      <c r="L144" s="187"/>
      <c r="M144" s="187"/>
      <c r="N144" s="187"/>
      <c r="O144" s="187"/>
      <c r="P144" s="187"/>
      <c r="Q144" s="187"/>
      <c r="R144" s="187"/>
      <c r="S144" s="187"/>
      <c r="T144" s="187"/>
      <c r="U144" s="187"/>
      <c r="V144" s="187"/>
      <c r="W144" s="187"/>
      <c r="X144" s="187"/>
      <c r="Y144" s="187"/>
      <c r="Z144" s="250"/>
    </row>
    <row r="145" ht="15.75" customHeight="1">
      <c r="A145" s="115"/>
      <c r="B145" s="186"/>
      <c r="C145" s="186"/>
      <c r="D145" s="186"/>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250"/>
    </row>
    <row r="146" ht="15.75" customHeight="1">
      <c r="A146" s="115"/>
      <c r="B146" s="186"/>
      <c r="C146" s="186"/>
      <c r="D146" s="186"/>
      <c r="E146" s="187"/>
      <c r="F146" s="187"/>
      <c r="G146" s="187"/>
      <c r="H146" s="187"/>
      <c r="I146" s="187"/>
      <c r="J146" s="187"/>
      <c r="K146" s="187"/>
      <c r="L146" s="187"/>
      <c r="M146" s="187"/>
      <c r="N146" s="187"/>
      <c r="O146" s="187"/>
      <c r="P146" s="187"/>
      <c r="Q146" s="187"/>
      <c r="R146" s="187"/>
      <c r="S146" s="187"/>
      <c r="T146" s="187"/>
      <c r="U146" s="187"/>
      <c r="V146" s="187"/>
      <c r="W146" s="187"/>
      <c r="X146" s="187"/>
      <c r="Y146" s="187"/>
      <c r="Z146" s="250"/>
    </row>
    <row r="147" ht="15.75" customHeight="1">
      <c r="A147" s="115"/>
      <c r="B147" s="186"/>
      <c r="C147" s="186"/>
      <c r="D147" s="186"/>
      <c r="E147" s="187"/>
      <c r="F147" s="187"/>
      <c r="G147" s="187"/>
      <c r="H147" s="187"/>
      <c r="I147" s="187"/>
      <c r="J147" s="187"/>
      <c r="K147" s="187"/>
      <c r="L147" s="187"/>
      <c r="M147" s="187"/>
      <c r="N147" s="187"/>
      <c r="O147" s="187"/>
      <c r="P147" s="187"/>
      <c r="Q147" s="187"/>
      <c r="R147" s="187"/>
      <c r="S147" s="187"/>
      <c r="T147" s="187"/>
      <c r="U147" s="187"/>
      <c r="V147" s="187"/>
      <c r="W147" s="187"/>
      <c r="X147" s="187"/>
      <c r="Y147" s="187"/>
      <c r="Z147" s="250"/>
    </row>
    <row r="148" ht="15.75" customHeight="1">
      <c r="A148" s="115"/>
      <c r="B148" s="186"/>
      <c r="C148" s="186"/>
      <c r="D148" s="186"/>
      <c r="E148" s="187"/>
      <c r="F148" s="187"/>
      <c r="G148" s="187"/>
      <c r="H148" s="187"/>
      <c r="I148" s="187"/>
      <c r="J148" s="187"/>
      <c r="K148" s="187"/>
      <c r="L148" s="187"/>
      <c r="M148" s="187"/>
      <c r="N148" s="187"/>
      <c r="O148" s="187"/>
      <c r="P148" s="187"/>
      <c r="Q148" s="187"/>
      <c r="R148" s="187"/>
      <c r="S148" s="187"/>
      <c r="T148" s="187"/>
      <c r="U148" s="187"/>
      <c r="V148" s="187"/>
      <c r="W148" s="187"/>
      <c r="X148" s="187"/>
      <c r="Y148" s="187"/>
      <c r="Z148" s="250"/>
    </row>
    <row r="149" ht="15.75" customHeight="1">
      <c r="A149" s="115"/>
      <c r="B149" s="186"/>
      <c r="C149" s="186"/>
      <c r="D149" s="186"/>
      <c r="E149" s="187"/>
      <c r="F149" s="187"/>
      <c r="G149" s="187"/>
      <c r="H149" s="187"/>
      <c r="I149" s="187"/>
      <c r="J149" s="187"/>
      <c r="K149" s="187"/>
      <c r="L149" s="187"/>
      <c r="M149" s="187"/>
      <c r="N149" s="187"/>
      <c r="O149" s="187"/>
      <c r="P149" s="187"/>
      <c r="Q149" s="187"/>
      <c r="R149" s="187"/>
      <c r="S149" s="187"/>
      <c r="T149" s="187"/>
      <c r="U149" s="187"/>
      <c r="V149" s="187"/>
      <c r="W149" s="187"/>
      <c r="X149" s="187"/>
      <c r="Y149" s="187"/>
      <c r="Z149" s="250"/>
    </row>
    <row r="150" ht="15.75" customHeight="1">
      <c r="A150" s="115"/>
      <c r="B150" s="186"/>
      <c r="C150" s="186"/>
      <c r="D150" s="186"/>
      <c r="E150" s="187"/>
      <c r="F150" s="187"/>
      <c r="G150" s="187"/>
      <c r="H150" s="187"/>
      <c r="I150" s="187"/>
      <c r="J150" s="187"/>
      <c r="K150" s="187"/>
      <c r="L150" s="187"/>
      <c r="M150" s="187"/>
      <c r="N150" s="187"/>
      <c r="O150" s="187"/>
      <c r="P150" s="187"/>
      <c r="Q150" s="187"/>
      <c r="R150" s="187"/>
      <c r="S150" s="187"/>
      <c r="T150" s="187"/>
      <c r="U150" s="187"/>
      <c r="V150" s="187"/>
      <c r="W150" s="187"/>
      <c r="X150" s="187"/>
      <c r="Y150" s="187"/>
      <c r="Z150" s="250"/>
    </row>
    <row r="151" ht="15.75" customHeight="1">
      <c r="A151" s="115"/>
      <c r="B151" s="186"/>
      <c r="C151" s="186"/>
      <c r="D151" s="186"/>
      <c r="E151" s="187"/>
      <c r="F151" s="187"/>
      <c r="G151" s="187"/>
      <c r="H151" s="187"/>
      <c r="I151" s="187"/>
      <c r="J151" s="187"/>
      <c r="K151" s="187"/>
      <c r="L151" s="187"/>
      <c r="M151" s="187"/>
      <c r="N151" s="187"/>
      <c r="O151" s="187"/>
      <c r="P151" s="187"/>
      <c r="Q151" s="187"/>
      <c r="R151" s="187"/>
      <c r="S151" s="187"/>
      <c r="T151" s="187"/>
      <c r="U151" s="187"/>
      <c r="V151" s="187"/>
      <c r="W151" s="187"/>
      <c r="X151" s="187"/>
      <c r="Y151" s="187"/>
      <c r="Z151" s="250"/>
    </row>
    <row r="152" ht="15.75" customHeight="1">
      <c r="A152" s="115"/>
      <c r="B152" s="186"/>
      <c r="C152" s="186"/>
      <c r="D152" s="186"/>
      <c r="E152" s="187"/>
      <c r="F152" s="187"/>
      <c r="G152" s="187"/>
      <c r="H152" s="187"/>
      <c r="I152" s="187"/>
      <c r="J152" s="187"/>
      <c r="K152" s="187"/>
      <c r="L152" s="187"/>
      <c r="M152" s="187"/>
      <c r="N152" s="187"/>
      <c r="O152" s="187"/>
      <c r="P152" s="187"/>
      <c r="Q152" s="187"/>
      <c r="R152" s="187"/>
      <c r="S152" s="187"/>
      <c r="T152" s="187"/>
      <c r="U152" s="187"/>
      <c r="V152" s="187"/>
      <c r="W152" s="187"/>
      <c r="X152" s="187"/>
      <c r="Y152" s="187"/>
      <c r="Z152" s="250"/>
    </row>
    <row r="153" ht="15.75" customHeight="1">
      <c r="A153" s="115"/>
      <c r="B153" s="186"/>
      <c r="C153" s="186"/>
      <c r="D153" s="186"/>
      <c r="E153" s="187"/>
      <c r="F153" s="187"/>
      <c r="G153" s="187"/>
      <c r="H153" s="187"/>
      <c r="I153" s="187"/>
      <c r="J153" s="187"/>
      <c r="K153" s="187"/>
      <c r="L153" s="187"/>
      <c r="M153" s="187"/>
      <c r="N153" s="187"/>
      <c r="O153" s="187"/>
      <c r="P153" s="187"/>
      <c r="Q153" s="187"/>
      <c r="R153" s="187"/>
      <c r="S153" s="187"/>
      <c r="T153" s="187"/>
      <c r="U153" s="187"/>
      <c r="V153" s="187"/>
      <c r="W153" s="187"/>
      <c r="X153" s="187"/>
      <c r="Y153" s="187"/>
      <c r="Z153" s="250"/>
    </row>
    <row r="154" ht="15.75" customHeight="1">
      <c r="A154" s="115"/>
      <c r="B154" s="186"/>
      <c r="C154" s="186"/>
      <c r="D154" s="186"/>
      <c r="E154" s="187"/>
      <c r="F154" s="187"/>
      <c r="G154" s="187"/>
      <c r="H154" s="187"/>
      <c r="I154" s="187"/>
      <c r="J154" s="187"/>
      <c r="K154" s="187"/>
      <c r="L154" s="187"/>
      <c r="M154" s="187"/>
      <c r="N154" s="187"/>
      <c r="O154" s="187"/>
      <c r="P154" s="187"/>
      <c r="Q154" s="187"/>
      <c r="R154" s="187"/>
      <c r="S154" s="187"/>
      <c r="T154" s="187"/>
      <c r="U154" s="187"/>
      <c r="V154" s="187"/>
      <c r="W154" s="187"/>
      <c r="X154" s="187"/>
      <c r="Y154" s="187"/>
      <c r="Z154" s="250"/>
    </row>
    <row r="155" ht="15.75" customHeight="1">
      <c r="A155" s="115"/>
      <c r="B155" s="186"/>
      <c r="C155" s="186"/>
      <c r="D155" s="186"/>
      <c r="E155" s="187"/>
      <c r="F155" s="187"/>
      <c r="G155" s="187"/>
      <c r="H155" s="187"/>
      <c r="I155" s="187"/>
      <c r="J155" s="187"/>
      <c r="K155" s="187"/>
      <c r="L155" s="187"/>
      <c r="M155" s="187"/>
      <c r="N155" s="187"/>
      <c r="O155" s="187"/>
      <c r="P155" s="187"/>
      <c r="Q155" s="187"/>
      <c r="R155" s="187"/>
      <c r="S155" s="187"/>
      <c r="T155" s="187"/>
      <c r="U155" s="187"/>
      <c r="V155" s="187"/>
      <c r="W155" s="187"/>
      <c r="X155" s="187"/>
      <c r="Y155" s="187"/>
      <c r="Z155" s="250"/>
    </row>
    <row r="156" ht="15.75" customHeight="1">
      <c r="A156" s="115"/>
      <c r="B156" s="186"/>
      <c r="C156" s="186"/>
      <c r="D156" s="186"/>
      <c r="E156" s="187"/>
      <c r="F156" s="187"/>
      <c r="G156" s="187"/>
      <c r="H156" s="187"/>
      <c r="I156" s="187"/>
      <c r="J156" s="187"/>
      <c r="K156" s="187"/>
      <c r="L156" s="187"/>
      <c r="M156" s="187"/>
      <c r="N156" s="187"/>
      <c r="O156" s="187"/>
      <c r="P156" s="187"/>
      <c r="Q156" s="187"/>
      <c r="R156" s="187"/>
      <c r="S156" s="187"/>
      <c r="T156" s="187"/>
      <c r="U156" s="187"/>
      <c r="V156" s="187"/>
      <c r="W156" s="187"/>
      <c r="X156" s="187"/>
      <c r="Y156" s="187"/>
      <c r="Z156" s="250"/>
    </row>
    <row r="157" ht="15.75" customHeight="1">
      <c r="A157" s="115"/>
      <c r="B157" s="186"/>
      <c r="C157" s="186"/>
      <c r="D157" s="186"/>
      <c r="E157" s="187"/>
      <c r="F157" s="187"/>
      <c r="G157" s="187"/>
      <c r="H157" s="187"/>
      <c r="I157" s="187"/>
      <c r="J157" s="187"/>
      <c r="K157" s="187"/>
      <c r="L157" s="187"/>
      <c r="M157" s="187"/>
      <c r="N157" s="187"/>
      <c r="O157" s="187"/>
      <c r="P157" s="187"/>
      <c r="Q157" s="187"/>
      <c r="R157" s="187"/>
      <c r="S157" s="187"/>
      <c r="T157" s="187"/>
      <c r="U157" s="187"/>
      <c r="V157" s="187"/>
      <c r="W157" s="187"/>
      <c r="X157" s="187"/>
      <c r="Y157" s="187"/>
      <c r="Z157" s="250"/>
    </row>
    <row r="158" ht="15.75" customHeight="1">
      <c r="A158" s="115"/>
      <c r="B158" s="186"/>
      <c r="C158" s="186"/>
      <c r="D158" s="186"/>
      <c r="E158" s="187"/>
      <c r="F158" s="187"/>
      <c r="G158" s="187"/>
      <c r="H158" s="187"/>
      <c r="I158" s="187"/>
      <c r="J158" s="187"/>
      <c r="K158" s="187"/>
      <c r="L158" s="187"/>
      <c r="M158" s="187"/>
      <c r="N158" s="187"/>
      <c r="O158" s="187"/>
      <c r="P158" s="187"/>
      <c r="Q158" s="187"/>
      <c r="R158" s="187"/>
      <c r="S158" s="187"/>
      <c r="T158" s="187"/>
      <c r="U158" s="187"/>
      <c r="V158" s="187"/>
      <c r="W158" s="187"/>
      <c r="X158" s="187"/>
      <c r="Y158" s="187"/>
      <c r="Z158" s="250"/>
    </row>
    <row r="159" ht="15.75" customHeight="1">
      <c r="A159" s="115"/>
      <c r="B159" s="186"/>
      <c r="C159" s="186"/>
      <c r="D159" s="186"/>
      <c r="E159" s="187"/>
      <c r="F159" s="187"/>
      <c r="G159" s="187"/>
      <c r="H159" s="187"/>
      <c r="I159" s="187"/>
      <c r="J159" s="187"/>
      <c r="K159" s="187"/>
      <c r="L159" s="187"/>
      <c r="M159" s="187"/>
      <c r="N159" s="187"/>
      <c r="O159" s="187"/>
      <c r="P159" s="187"/>
      <c r="Q159" s="187"/>
      <c r="R159" s="187"/>
      <c r="S159" s="187"/>
      <c r="T159" s="187"/>
      <c r="U159" s="187"/>
      <c r="V159" s="187"/>
      <c r="W159" s="187"/>
      <c r="X159" s="187"/>
      <c r="Y159" s="187"/>
      <c r="Z159" s="250"/>
    </row>
    <row r="160" ht="15.75" customHeight="1">
      <c r="A160" s="115"/>
      <c r="B160" s="186"/>
      <c r="C160" s="186"/>
      <c r="D160" s="186"/>
      <c r="E160" s="187"/>
      <c r="F160" s="187"/>
      <c r="G160" s="187"/>
      <c r="H160" s="187"/>
      <c r="I160" s="187"/>
      <c r="J160" s="187"/>
      <c r="K160" s="187"/>
      <c r="L160" s="187"/>
      <c r="M160" s="187"/>
      <c r="N160" s="187"/>
      <c r="O160" s="187"/>
      <c r="P160" s="187"/>
      <c r="Q160" s="187"/>
      <c r="R160" s="187"/>
      <c r="S160" s="187"/>
      <c r="T160" s="187"/>
      <c r="U160" s="187"/>
      <c r="V160" s="187"/>
      <c r="W160" s="187"/>
      <c r="X160" s="187"/>
      <c r="Y160" s="187"/>
      <c r="Z160" s="250"/>
    </row>
    <row r="161" ht="15.75" customHeight="1">
      <c r="A161" s="115"/>
      <c r="B161" s="186"/>
      <c r="C161" s="186"/>
      <c r="D161" s="186"/>
      <c r="E161" s="187"/>
      <c r="F161" s="187"/>
      <c r="G161" s="187"/>
      <c r="H161" s="187"/>
      <c r="I161" s="187"/>
      <c r="J161" s="187"/>
      <c r="K161" s="187"/>
      <c r="L161" s="187"/>
      <c r="M161" s="187"/>
      <c r="N161" s="187"/>
      <c r="O161" s="187"/>
      <c r="P161" s="187"/>
      <c r="Q161" s="187"/>
      <c r="R161" s="187"/>
      <c r="S161" s="187"/>
      <c r="T161" s="187"/>
      <c r="U161" s="187"/>
      <c r="V161" s="187"/>
      <c r="W161" s="187"/>
      <c r="X161" s="187"/>
      <c r="Y161" s="187"/>
      <c r="Z161" s="250"/>
    </row>
    <row r="162" ht="15.75" customHeight="1">
      <c r="A162" s="115"/>
      <c r="B162" s="186"/>
      <c r="C162" s="186"/>
      <c r="D162" s="186"/>
      <c r="E162" s="187"/>
      <c r="F162" s="187"/>
      <c r="G162" s="187"/>
      <c r="H162" s="187"/>
      <c r="I162" s="187"/>
      <c r="J162" s="187"/>
      <c r="K162" s="187"/>
      <c r="L162" s="187"/>
      <c r="M162" s="187"/>
      <c r="N162" s="187"/>
      <c r="O162" s="187"/>
      <c r="P162" s="187"/>
      <c r="Q162" s="187"/>
      <c r="R162" s="187"/>
      <c r="S162" s="187"/>
      <c r="T162" s="187"/>
      <c r="U162" s="187"/>
      <c r="V162" s="187"/>
      <c r="W162" s="187"/>
      <c r="X162" s="187"/>
      <c r="Y162" s="187"/>
      <c r="Z162" s="250"/>
    </row>
    <row r="163" ht="15.75" customHeight="1">
      <c r="A163" s="115"/>
      <c r="B163" s="186"/>
      <c r="C163" s="186"/>
      <c r="D163" s="186"/>
      <c r="E163" s="187"/>
      <c r="F163" s="187"/>
      <c r="G163" s="187"/>
      <c r="H163" s="187"/>
      <c r="I163" s="187"/>
      <c r="J163" s="187"/>
      <c r="K163" s="187"/>
      <c r="L163" s="187"/>
      <c r="M163" s="187"/>
      <c r="N163" s="187"/>
      <c r="O163" s="187"/>
      <c r="P163" s="187"/>
      <c r="Q163" s="187"/>
      <c r="R163" s="187"/>
      <c r="S163" s="187"/>
      <c r="T163" s="187"/>
      <c r="U163" s="187"/>
      <c r="V163" s="187"/>
      <c r="W163" s="187"/>
      <c r="X163" s="187"/>
      <c r="Y163" s="187"/>
      <c r="Z163" s="250"/>
    </row>
    <row r="164" ht="15.75" customHeight="1">
      <c r="A164" s="115"/>
      <c r="B164" s="186"/>
      <c r="C164" s="186"/>
      <c r="D164" s="186"/>
      <c r="E164" s="187"/>
      <c r="F164" s="187"/>
      <c r="G164" s="187"/>
      <c r="H164" s="187"/>
      <c r="I164" s="187"/>
      <c r="J164" s="187"/>
      <c r="K164" s="187"/>
      <c r="L164" s="187"/>
      <c r="M164" s="187"/>
      <c r="N164" s="187"/>
      <c r="O164" s="187"/>
      <c r="P164" s="187"/>
      <c r="Q164" s="187"/>
      <c r="R164" s="187"/>
      <c r="S164" s="187"/>
      <c r="T164" s="187"/>
      <c r="U164" s="187"/>
      <c r="V164" s="187"/>
      <c r="W164" s="187"/>
      <c r="X164" s="187"/>
      <c r="Y164" s="187"/>
      <c r="Z164" s="250"/>
    </row>
    <row r="165" ht="15.75" customHeight="1">
      <c r="A165" s="115"/>
      <c r="B165" s="186"/>
      <c r="C165" s="186"/>
      <c r="D165" s="186"/>
      <c r="E165" s="187"/>
      <c r="F165" s="187"/>
      <c r="G165" s="187"/>
      <c r="H165" s="187"/>
      <c r="I165" s="187"/>
      <c r="J165" s="187"/>
      <c r="K165" s="187"/>
      <c r="L165" s="187"/>
      <c r="M165" s="187"/>
      <c r="N165" s="187"/>
      <c r="O165" s="187"/>
      <c r="P165" s="187"/>
      <c r="Q165" s="187"/>
      <c r="R165" s="187"/>
      <c r="S165" s="187"/>
      <c r="T165" s="187"/>
      <c r="U165" s="187"/>
      <c r="V165" s="187"/>
      <c r="W165" s="187"/>
      <c r="X165" s="187"/>
      <c r="Y165" s="187"/>
      <c r="Z165" s="250"/>
    </row>
    <row r="166" ht="15.75" customHeight="1">
      <c r="A166" s="115"/>
      <c r="B166" s="186"/>
      <c r="C166" s="186"/>
      <c r="D166" s="186"/>
      <c r="E166" s="187"/>
      <c r="F166" s="187"/>
      <c r="G166" s="187"/>
      <c r="H166" s="187"/>
      <c r="I166" s="187"/>
      <c r="J166" s="187"/>
      <c r="K166" s="187"/>
      <c r="L166" s="187"/>
      <c r="M166" s="187"/>
      <c r="N166" s="187"/>
      <c r="O166" s="187"/>
      <c r="P166" s="187"/>
      <c r="Q166" s="187"/>
      <c r="R166" s="187"/>
      <c r="S166" s="187"/>
      <c r="T166" s="187"/>
      <c r="U166" s="187"/>
      <c r="V166" s="187"/>
      <c r="W166" s="187"/>
      <c r="X166" s="187"/>
      <c r="Y166" s="187"/>
      <c r="Z166" s="250"/>
    </row>
    <row r="167" ht="15.75" customHeight="1">
      <c r="A167" s="115"/>
      <c r="B167" s="186"/>
      <c r="C167" s="186"/>
      <c r="D167" s="186"/>
      <c r="E167" s="187"/>
      <c r="F167" s="187"/>
      <c r="G167" s="187"/>
      <c r="H167" s="187"/>
      <c r="I167" s="187"/>
      <c r="J167" s="187"/>
      <c r="K167" s="187"/>
      <c r="L167" s="187"/>
      <c r="M167" s="187"/>
      <c r="N167" s="187"/>
      <c r="O167" s="187"/>
      <c r="P167" s="187"/>
      <c r="Q167" s="187"/>
      <c r="R167" s="187"/>
      <c r="S167" s="187"/>
      <c r="T167" s="187"/>
      <c r="U167" s="187"/>
      <c r="V167" s="187"/>
      <c r="W167" s="187"/>
      <c r="X167" s="187"/>
      <c r="Y167" s="187"/>
      <c r="Z167" s="250"/>
    </row>
    <row r="168" ht="15.75" customHeight="1">
      <c r="A168" s="115"/>
      <c r="B168" s="186"/>
      <c r="C168" s="186"/>
      <c r="D168" s="186"/>
      <c r="E168" s="187"/>
      <c r="F168" s="187"/>
      <c r="G168" s="187"/>
      <c r="H168" s="187"/>
      <c r="I168" s="187"/>
      <c r="J168" s="187"/>
      <c r="K168" s="187"/>
      <c r="L168" s="187"/>
      <c r="M168" s="187"/>
      <c r="N168" s="187"/>
      <c r="O168" s="187"/>
      <c r="P168" s="187"/>
      <c r="Q168" s="187"/>
      <c r="R168" s="187"/>
      <c r="S168" s="187"/>
      <c r="T168" s="187"/>
      <c r="U168" s="187"/>
      <c r="V168" s="187"/>
      <c r="W168" s="187"/>
      <c r="X168" s="187"/>
      <c r="Y168" s="187"/>
      <c r="Z168" s="250"/>
    </row>
    <row r="169" ht="15.75" customHeight="1">
      <c r="A169" s="115"/>
      <c r="B169" s="186"/>
      <c r="C169" s="186"/>
      <c r="D169" s="186"/>
      <c r="E169" s="187"/>
      <c r="F169" s="187"/>
      <c r="G169" s="187"/>
      <c r="H169" s="187"/>
      <c r="I169" s="187"/>
      <c r="J169" s="187"/>
      <c r="K169" s="187"/>
      <c r="L169" s="187"/>
      <c r="M169" s="187"/>
      <c r="N169" s="187"/>
      <c r="O169" s="187"/>
      <c r="P169" s="187"/>
      <c r="Q169" s="187"/>
      <c r="R169" s="187"/>
      <c r="S169" s="187"/>
      <c r="T169" s="187"/>
      <c r="U169" s="187"/>
      <c r="V169" s="187"/>
      <c r="W169" s="187"/>
      <c r="X169" s="187"/>
      <c r="Y169" s="187"/>
      <c r="Z169" s="250"/>
    </row>
    <row r="170" ht="15.75" customHeight="1">
      <c r="A170" s="115"/>
      <c r="B170" s="186"/>
      <c r="C170" s="186"/>
      <c r="D170" s="186"/>
      <c r="E170" s="187"/>
      <c r="F170" s="187"/>
      <c r="G170" s="187"/>
      <c r="H170" s="187"/>
      <c r="I170" s="187"/>
      <c r="J170" s="187"/>
      <c r="K170" s="187"/>
      <c r="L170" s="187"/>
      <c r="M170" s="187"/>
      <c r="N170" s="187"/>
      <c r="O170" s="187"/>
      <c r="P170" s="187"/>
      <c r="Q170" s="187"/>
      <c r="R170" s="187"/>
      <c r="S170" s="187"/>
      <c r="T170" s="187"/>
      <c r="U170" s="187"/>
      <c r="V170" s="187"/>
      <c r="W170" s="187"/>
      <c r="X170" s="187"/>
      <c r="Y170" s="187"/>
      <c r="Z170" s="250"/>
    </row>
    <row r="171" ht="15.75" customHeight="1">
      <c r="A171" s="115"/>
      <c r="B171" s="186"/>
      <c r="C171" s="186"/>
      <c r="D171" s="186"/>
      <c r="E171" s="187"/>
      <c r="F171" s="187"/>
      <c r="G171" s="187"/>
      <c r="H171" s="187"/>
      <c r="I171" s="187"/>
      <c r="J171" s="187"/>
      <c r="K171" s="187"/>
      <c r="L171" s="187"/>
      <c r="M171" s="187"/>
      <c r="N171" s="187"/>
      <c r="O171" s="187"/>
      <c r="P171" s="187"/>
      <c r="Q171" s="187"/>
      <c r="R171" s="187"/>
      <c r="S171" s="187"/>
      <c r="T171" s="187"/>
      <c r="U171" s="187"/>
      <c r="V171" s="187"/>
      <c r="W171" s="187"/>
      <c r="X171" s="187"/>
      <c r="Y171" s="187"/>
      <c r="Z171" s="250"/>
    </row>
    <row r="172" ht="15.75" customHeight="1">
      <c r="A172" s="115"/>
      <c r="B172" s="186"/>
      <c r="C172" s="186"/>
      <c r="D172" s="186"/>
      <c r="E172" s="187"/>
      <c r="F172" s="187"/>
      <c r="G172" s="187"/>
      <c r="H172" s="187"/>
      <c r="I172" s="187"/>
      <c r="J172" s="187"/>
      <c r="K172" s="187"/>
      <c r="L172" s="187"/>
      <c r="M172" s="187"/>
      <c r="N172" s="187"/>
      <c r="O172" s="187"/>
      <c r="P172" s="187"/>
      <c r="Q172" s="187"/>
      <c r="R172" s="187"/>
      <c r="S172" s="187"/>
      <c r="T172" s="187"/>
      <c r="U172" s="187"/>
      <c r="V172" s="187"/>
      <c r="W172" s="187"/>
      <c r="X172" s="187"/>
      <c r="Y172" s="187"/>
      <c r="Z172" s="250"/>
    </row>
    <row r="173" ht="15.75" customHeight="1">
      <c r="A173" s="115"/>
      <c r="B173" s="186"/>
      <c r="C173" s="186"/>
      <c r="D173" s="186"/>
      <c r="E173" s="187"/>
      <c r="F173" s="187"/>
      <c r="G173" s="187"/>
      <c r="H173" s="187"/>
      <c r="I173" s="187"/>
      <c r="J173" s="187"/>
      <c r="K173" s="187"/>
      <c r="L173" s="187"/>
      <c r="M173" s="187"/>
      <c r="N173" s="187"/>
      <c r="O173" s="187"/>
      <c r="P173" s="187"/>
      <c r="Q173" s="187"/>
      <c r="R173" s="187"/>
      <c r="S173" s="187"/>
      <c r="T173" s="187"/>
      <c r="U173" s="187"/>
      <c r="V173" s="187"/>
      <c r="W173" s="187"/>
      <c r="X173" s="187"/>
      <c r="Y173" s="187"/>
      <c r="Z173" s="250"/>
    </row>
    <row r="174" ht="15.75" customHeight="1">
      <c r="A174" s="115"/>
      <c r="B174" s="186"/>
      <c r="C174" s="186"/>
      <c r="D174" s="186"/>
      <c r="E174" s="187"/>
      <c r="F174" s="187"/>
      <c r="G174" s="187"/>
      <c r="H174" s="187"/>
      <c r="I174" s="187"/>
      <c r="J174" s="187"/>
      <c r="K174" s="187"/>
      <c r="L174" s="187"/>
      <c r="M174" s="187"/>
      <c r="N174" s="187"/>
      <c r="O174" s="187"/>
      <c r="P174" s="187"/>
      <c r="Q174" s="187"/>
      <c r="R174" s="187"/>
      <c r="S174" s="187"/>
      <c r="T174" s="187"/>
      <c r="U174" s="187"/>
      <c r="V174" s="187"/>
      <c r="W174" s="187"/>
      <c r="X174" s="187"/>
      <c r="Y174" s="187"/>
      <c r="Z174" s="250"/>
    </row>
    <row r="175" ht="15.75" customHeight="1">
      <c r="A175" s="115"/>
      <c r="B175" s="186"/>
      <c r="C175" s="186"/>
      <c r="D175" s="186"/>
      <c r="E175" s="187"/>
      <c r="F175" s="187"/>
      <c r="G175" s="187"/>
      <c r="H175" s="187"/>
      <c r="I175" s="187"/>
      <c r="J175" s="187"/>
      <c r="K175" s="187"/>
      <c r="L175" s="187"/>
      <c r="M175" s="187"/>
      <c r="N175" s="187"/>
      <c r="O175" s="187"/>
      <c r="P175" s="187"/>
      <c r="Q175" s="187"/>
      <c r="R175" s="187"/>
      <c r="S175" s="187"/>
      <c r="T175" s="187"/>
      <c r="U175" s="187"/>
      <c r="V175" s="187"/>
      <c r="W175" s="187"/>
      <c r="X175" s="187"/>
      <c r="Y175" s="187"/>
      <c r="Z175" s="250"/>
    </row>
    <row r="176" ht="15.75" customHeight="1">
      <c r="A176" s="115"/>
      <c r="B176" s="186"/>
      <c r="C176" s="186"/>
      <c r="D176" s="186"/>
      <c r="E176" s="187"/>
      <c r="F176" s="187"/>
      <c r="G176" s="187"/>
      <c r="H176" s="187"/>
      <c r="I176" s="187"/>
      <c r="J176" s="187"/>
      <c r="K176" s="187"/>
      <c r="L176" s="187"/>
      <c r="M176" s="187"/>
      <c r="N176" s="187"/>
      <c r="O176" s="187"/>
      <c r="P176" s="187"/>
      <c r="Q176" s="187"/>
      <c r="R176" s="187"/>
      <c r="S176" s="187"/>
      <c r="T176" s="187"/>
      <c r="U176" s="187"/>
      <c r="V176" s="187"/>
      <c r="W176" s="187"/>
      <c r="X176" s="187"/>
      <c r="Y176" s="187"/>
      <c r="Z176" s="250"/>
    </row>
    <row r="177" ht="15.75" customHeight="1">
      <c r="A177" s="115"/>
      <c r="B177" s="186"/>
      <c r="C177" s="186"/>
      <c r="D177" s="186"/>
      <c r="E177" s="187"/>
      <c r="F177" s="187"/>
      <c r="G177" s="187"/>
      <c r="H177" s="187"/>
      <c r="I177" s="187"/>
      <c r="J177" s="187"/>
      <c r="K177" s="187"/>
      <c r="L177" s="187"/>
      <c r="M177" s="187"/>
      <c r="N177" s="187"/>
      <c r="O177" s="187"/>
      <c r="P177" s="187"/>
      <c r="Q177" s="187"/>
      <c r="R177" s="187"/>
      <c r="S177" s="187"/>
      <c r="T177" s="187"/>
      <c r="U177" s="187"/>
      <c r="V177" s="187"/>
      <c r="W177" s="187"/>
      <c r="X177" s="187"/>
      <c r="Y177" s="187"/>
      <c r="Z177" s="250"/>
    </row>
    <row r="178" ht="15.75" customHeight="1">
      <c r="A178" s="115"/>
      <c r="B178" s="186"/>
      <c r="C178" s="186"/>
      <c r="D178" s="186"/>
      <c r="E178" s="187"/>
      <c r="F178" s="187"/>
      <c r="G178" s="187"/>
      <c r="H178" s="187"/>
      <c r="I178" s="187"/>
      <c r="J178" s="187"/>
      <c r="K178" s="187"/>
      <c r="L178" s="187"/>
      <c r="M178" s="187"/>
      <c r="N178" s="187"/>
      <c r="O178" s="187"/>
      <c r="P178" s="187"/>
      <c r="Q178" s="187"/>
      <c r="R178" s="187"/>
      <c r="S178" s="187"/>
      <c r="T178" s="187"/>
      <c r="U178" s="187"/>
      <c r="V178" s="187"/>
      <c r="W178" s="187"/>
      <c r="X178" s="187"/>
      <c r="Y178" s="187"/>
      <c r="Z178" s="250"/>
    </row>
    <row r="179" ht="15.75" customHeight="1">
      <c r="A179" s="115"/>
      <c r="B179" s="186"/>
      <c r="C179" s="186"/>
      <c r="D179" s="186"/>
      <c r="E179" s="187"/>
      <c r="F179" s="187"/>
      <c r="G179" s="187"/>
      <c r="H179" s="187"/>
      <c r="I179" s="187"/>
      <c r="J179" s="187"/>
      <c r="K179" s="187"/>
      <c r="L179" s="187"/>
      <c r="M179" s="187"/>
      <c r="N179" s="187"/>
      <c r="O179" s="187"/>
      <c r="P179" s="187"/>
      <c r="Q179" s="187"/>
      <c r="R179" s="187"/>
      <c r="S179" s="187"/>
      <c r="T179" s="187"/>
      <c r="U179" s="187"/>
      <c r="V179" s="187"/>
      <c r="W179" s="187"/>
      <c r="X179" s="187"/>
      <c r="Y179" s="187"/>
      <c r="Z179" s="250"/>
    </row>
    <row r="180" ht="15.75" customHeight="1">
      <c r="A180" s="115"/>
      <c r="B180" s="186"/>
      <c r="C180" s="186"/>
      <c r="D180" s="186"/>
      <c r="E180" s="187"/>
      <c r="F180" s="187"/>
      <c r="G180" s="187"/>
      <c r="H180" s="187"/>
      <c r="I180" s="187"/>
      <c r="J180" s="187"/>
      <c r="K180" s="187"/>
      <c r="L180" s="187"/>
      <c r="M180" s="187"/>
      <c r="N180" s="187"/>
      <c r="O180" s="187"/>
      <c r="P180" s="187"/>
      <c r="Q180" s="187"/>
      <c r="R180" s="187"/>
      <c r="S180" s="187"/>
      <c r="T180" s="187"/>
      <c r="U180" s="187"/>
      <c r="V180" s="187"/>
      <c r="W180" s="187"/>
      <c r="X180" s="187"/>
      <c r="Y180" s="187"/>
      <c r="Z180" s="250"/>
    </row>
    <row r="181" ht="15.75" customHeight="1">
      <c r="A181" s="115"/>
      <c r="B181" s="186"/>
      <c r="C181" s="186"/>
      <c r="D181" s="186"/>
      <c r="E181" s="187"/>
      <c r="F181" s="187"/>
      <c r="G181" s="187"/>
      <c r="H181" s="187"/>
      <c r="I181" s="187"/>
      <c r="J181" s="187"/>
      <c r="K181" s="187"/>
      <c r="L181" s="187"/>
      <c r="M181" s="187"/>
      <c r="N181" s="187"/>
      <c r="O181" s="187"/>
      <c r="P181" s="187"/>
      <c r="Q181" s="187"/>
      <c r="R181" s="187"/>
      <c r="S181" s="187"/>
      <c r="T181" s="187"/>
      <c r="U181" s="187"/>
      <c r="V181" s="187"/>
      <c r="W181" s="187"/>
      <c r="X181" s="187"/>
      <c r="Y181" s="187"/>
      <c r="Z181" s="250"/>
    </row>
    <row r="182" ht="15.75" customHeight="1">
      <c r="A182" s="115"/>
      <c r="B182" s="186"/>
      <c r="C182" s="186"/>
      <c r="D182" s="186"/>
      <c r="E182" s="187"/>
      <c r="F182" s="187"/>
      <c r="G182" s="187"/>
      <c r="H182" s="187"/>
      <c r="I182" s="187"/>
      <c r="J182" s="187"/>
      <c r="K182" s="187"/>
      <c r="L182" s="187"/>
      <c r="M182" s="187"/>
      <c r="N182" s="187"/>
      <c r="O182" s="187"/>
      <c r="P182" s="187"/>
      <c r="Q182" s="187"/>
      <c r="R182" s="187"/>
      <c r="S182" s="187"/>
      <c r="T182" s="187"/>
      <c r="U182" s="187"/>
      <c r="V182" s="187"/>
      <c r="W182" s="187"/>
      <c r="X182" s="187"/>
      <c r="Y182" s="187"/>
      <c r="Z182" s="250"/>
    </row>
    <row r="183" ht="15.75" customHeight="1">
      <c r="A183" s="115"/>
      <c r="B183" s="186"/>
      <c r="C183" s="186"/>
      <c r="D183" s="186"/>
      <c r="E183" s="187"/>
      <c r="F183" s="187"/>
      <c r="G183" s="187"/>
      <c r="H183" s="187"/>
      <c r="I183" s="187"/>
      <c r="J183" s="187"/>
      <c r="K183" s="187"/>
      <c r="L183" s="187"/>
      <c r="M183" s="187"/>
      <c r="N183" s="187"/>
      <c r="O183" s="187"/>
      <c r="P183" s="187"/>
      <c r="Q183" s="187"/>
      <c r="R183" s="187"/>
      <c r="S183" s="187"/>
      <c r="T183" s="187"/>
      <c r="U183" s="187"/>
      <c r="V183" s="187"/>
      <c r="W183" s="187"/>
      <c r="X183" s="187"/>
      <c r="Y183" s="187"/>
      <c r="Z183" s="250"/>
    </row>
    <row r="184" ht="15.75" customHeight="1">
      <c r="A184" s="115"/>
      <c r="B184" s="186"/>
      <c r="C184" s="186"/>
      <c r="D184" s="186"/>
      <c r="E184" s="187"/>
      <c r="F184" s="187"/>
      <c r="G184" s="187"/>
      <c r="H184" s="187"/>
      <c r="I184" s="187"/>
      <c r="J184" s="187"/>
      <c r="K184" s="187"/>
      <c r="L184" s="187"/>
      <c r="M184" s="187"/>
      <c r="N184" s="187"/>
      <c r="O184" s="187"/>
      <c r="P184" s="187"/>
      <c r="Q184" s="187"/>
      <c r="R184" s="187"/>
      <c r="S184" s="187"/>
      <c r="T184" s="187"/>
      <c r="U184" s="187"/>
      <c r="V184" s="187"/>
      <c r="W184" s="187"/>
      <c r="X184" s="187"/>
      <c r="Y184" s="187"/>
      <c r="Z184" s="250"/>
    </row>
    <row r="185" ht="15.75" customHeight="1">
      <c r="A185" s="115"/>
      <c r="B185" s="186"/>
      <c r="C185" s="186"/>
      <c r="D185" s="186"/>
      <c r="E185" s="187"/>
      <c r="F185" s="187"/>
      <c r="G185" s="187"/>
      <c r="H185" s="187"/>
      <c r="I185" s="187"/>
      <c r="J185" s="187"/>
      <c r="K185" s="187"/>
      <c r="L185" s="187"/>
      <c r="M185" s="187"/>
      <c r="N185" s="187"/>
      <c r="O185" s="187"/>
      <c r="P185" s="187"/>
      <c r="Q185" s="187"/>
      <c r="R185" s="187"/>
      <c r="S185" s="187"/>
      <c r="T185" s="187"/>
      <c r="U185" s="187"/>
      <c r="V185" s="187"/>
      <c r="W185" s="187"/>
      <c r="X185" s="187"/>
      <c r="Y185" s="187"/>
      <c r="Z185" s="250"/>
    </row>
    <row r="186" ht="15.75" customHeight="1">
      <c r="A186" s="115"/>
      <c r="B186" s="186"/>
      <c r="C186" s="186"/>
      <c r="D186" s="186"/>
      <c r="E186" s="187"/>
      <c r="F186" s="187"/>
      <c r="G186" s="187"/>
      <c r="H186" s="187"/>
      <c r="I186" s="187"/>
      <c r="J186" s="187"/>
      <c r="K186" s="187"/>
      <c r="L186" s="187"/>
      <c r="M186" s="187"/>
      <c r="N186" s="187"/>
      <c r="O186" s="187"/>
      <c r="P186" s="187"/>
      <c r="Q186" s="187"/>
      <c r="R186" s="187"/>
      <c r="S186" s="187"/>
      <c r="T186" s="187"/>
      <c r="U186" s="187"/>
      <c r="V186" s="187"/>
      <c r="W186" s="187"/>
      <c r="X186" s="187"/>
      <c r="Y186" s="187"/>
      <c r="Z186" s="250"/>
    </row>
    <row r="187" ht="15.75" customHeight="1">
      <c r="A187" s="187"/>
      <c r="B187" s="187"/>
      <c r="C187" s="187"/>
      <c r="D187" s="187"/>
      <c r="E187" s="187"/>
      <c r="F187" s="187"/>
      <c r="G187" s="187"/>
      <c r="H187" s="187"/>
      <c r="I187" s="187"/>
      <c r="J187" s="187"/>
      <c r="K187" s="187"/>
      <c r="L187" s="187"/>
      <c r="M187" s="187"/>
      <c r="N187" s="187"/>
      <c r="O187" s="187"/>
      <c r="P187" s="187"/>
      <c r="Q187" s="187"/>
      <c r="R187" s="187"/>
      <c r="S187" s="187"/>
      <c r="T187" s="187"/>
      <c r="U187" s="187"/>
      <c r="V187" s="187"/>
      <c r="W187" s="187"/>
      <c r="X187" s="187"/>
      <c r="Y187" s="187"/>
      <c r="Z187" s="250"/>
    </row>
    <row r="188" ht="15.75" customHeight="1">
      <c r="A188" s="187"/>
      <c r="B188" s="187"/>
      <c r="C188" s="187"/>
      <c r="D188" s="187"/>
      <c r="E188" s="187"/>
      <c r="F188" s="187"/>
      <c r="G188" s="187"/>
      <c r="H188" s="187"/>
      <c r="I188" s="187"/>
      <c r="J188" s="187"/>
      <c r="K188" s="187"/>
      <c r="L188" s="187"/>
      <c r="M188" s="187"/>
      <c r="N188" s="187"/>
      <c r="O188" s="187"/>
      <c r="P188" s="187"/>
      <c r="Q188" s="187"/>
      <c r="R188" s="187"/>
      <c r="S188" s="187"/>
      <c r="T188" s="187"/>
      <c r="U188" s="187"/>
      <c r="V188" s="187"/>
      <c r="W188" s="187"/>
      <c r="X188" s="187"/>
      <c r="Y188" s="187"/>
      <c r="Z188" s="250"/>
    </row>
    <row r="189" ht="15.75" customHeight="1">
      <c r="A189" s="187"/>
      <c r="B189" s="187"/>
      <c r="C189" s="187"/>
      <c r="D189" s="187"/>
      <c r="E189" s="187"/>
      <c r="F189" s="187"/>
      <c r="G189" s="187"/>
      <c r="H189" s="187"/>
      <c r="I189" s="187"/>
      <c r="J189" s="187"/>
      <c r="K189" s="187"/>
      <c r="L189" s="187"/>
      <c r="M189" s="187"/>
      <c r="N189" s="187"/>
      <c r="O189" s="187"/>
      <c r="P189" s="187"/>
      <c r="Q189" s="187"/>
      <c r="R189" s="187"/>
      <c r="S189" s="187"/>
      <c r="T189" s="187"/>
      <c r="U189" s="187"/>
      <c r="V189" s="187"/>
      <c r="W189" s="187"/>
      <c r="X189" s="187"/>
      <c r="Y189" s="187"/>
      <c r="Z189" s="250"/>
    </row>
    <row r="190" ht="15.75" customHeight="1">
      <c r="A190" s="187"/>
      <c r="B190" s="187"/>
      <c r="C190" s="187"/>
      <c r="D190" s="187"/>
      <c r="E190" s="187"/>
      <c r="F190" s="187"/>
      <c r="G190" s="187"/>
      <c r="H190" s="187"/>
      <c r="I190" s="187"/>
      <c r="J190" s="187"/>
      <c r="K190" s="187"/>
      <c r="L190" s="187"/>
      <c r="M190" s="187"/>
      <c r="N190" s="187"/>
      <c r="O190" s="187"/>
      <c r="P190" s="187"/>
      <c r="Q190" s="187"/>
      <c r="R190" s="187"/>
      <c r="S190" s="187"/>
      <c r="T190" s="187"/>
      <c r="U190" s="187"/>
      <c r="V190" s="187"/>
      <c r="W190" s="187"/>
      <c r="X190" s="187"/>
      <c r="Y190" s="187"/>
      <c r="Z190" s="250"/>
    </row>
    <row r="191" ht="15.75" customHeight="1">
      <c r="A191" s="187"/>
      <c r="B191" s="187"/>
      <c r="C191" s="187"/>
      <c r="D191" s="187"/>
      <c r="E191" s="187"/>
      <c r="F191" s="187"/>
      <c r="G191" s="187"/>
      <c r="H191" s="187"/>
      <c r="I191" s="187"/>
      <c r="J191" s="187"/>
      <c r="K191" s="187"/>
      <c r="L191" s="187"/>
      <c r="M191" s="187"/>
      <c r="N191" s="187"/>
      <c r="O191" s="187"/>
      <c r="P191" s="187"/>
      <c r="Q191" s="187"/>
      <c r="R191" s="187"/>
      <c r="S191" s="187"/>
      <c r="T191" s="187"/>
      <c r="U191" s="187"/>
      <c r="V191" s="187"/>
      <c r="W191" s="187"/>
      <c r="X191" s="187"/>
      <c r="Y191" s="187"/>
      <c r="Z191" s="250"/>
    </row>
    <row r="192" ht="15.75" customHeight="1">
      <c r="A192" s="187"/>
      <c r="B192" s="187"/>
      <c r="C192" s="187"/>
      <c r="D192" s="187"/>
      <c r="E192" s="187"/>
      <c r="F192" s="187"/>
      <c r="G192" s="187"/>
      <c r="H192" s="187"/>
      <c r="I192" s="187"/>
      <c r="J192" s="187"/>
      <c r="K192" s="187"/>
      <c r="L192" s="187"/>
      <c r="M192" s="187"/>
      <c r="N192" s="187"/>
      <c r="O192" s="187"/>
      <c r="P192" s="187"/>
      <c r="Q192" s="187"/>
      <c r="R192" s="187"/>
      <c r="S192" s="187"/>
      <c r="T192" s="187"/>
      <c r="U192" s="187"/>
      <c r="V192" s="187"/>
      <c r="W192" s="187"/>
      <c r="X192" s="187"/>
      <c r="Y192" s="187"/>
      <c r="Z192" s="250"/>
    </row>
    <row r="193" ht="15.75" customHeight="1">
      <c r="A193" s="187"/>
      <c r="B193" s="187"/>
      <c r="C193" s="187"/>
      <c r="D193" s="187"/>
      <c r="E193" s="187"/>
      <c r="F193" s="187"/>
      <c r="G193" s="187"/>
      <c r="H193" s="187"/>
      <c r="I193" s="187"/>
      <c r="J193" s="187"/>
      <c r="K193" s="187"/>
      <c r="L193" s="187"/>
      <c r="M193" s="187"/>
      <c r="N193" s="187"/>
      <c r="O193" s="187"/>
      <c r="P193" s="187"/>
      <c r="Q193" s="187"/>
      <c r="R193" s="187"/>
      <c r="S193" s="187"/>
      <c r="T193" s="187"/>
      <c r="U193" s="187"/>
      <c r="V193" s="187"/>
      <c r="W193" s="187"/>
      <c r="X193" s="187"/>
      <c r="Y193" s="187"/>
      <c r="Z193" s="250"/>
    </row>
    <row r="194" ht="15.75" customHeight="1">
      <c r="A194" s="187"/>
      <c r="B194" s="187"/>
      <c r="C194" s="187"/>
      <c r="D194" s="187"/>
      <c r="E194" s="187"/>
      <c r="F194" s="187"/>
      <c r="G194" s="187"/>
      <c r="H194" s="187"/>
      <c r="I194" s="187"/>
      <c r="J194" s="187"/>
      <c r="K194" s="187"/>
      <c r="L194" s="187"/>
      <c r="M194" s="187"/>
      <c r="N194" s="187"/>
      <c r="O194" s="187"/>
      <c r="P194" s="187"/>
      <c r="Q194" s="187"/>
      <c r="R194" s="187"/>
      <c r="S194" s="187"/>
      <c r="T194" s="187"/>
      <c r="U194" s="187"/>
      <c r="V194" s="187"/>
      <c r="W194" s="187"/>
      <c r="X194" s="187"/>
      <c r="Y194" s="187"/>
      <c r="Z194" s="250"/>
    </row>
    <row r="195" ht="15.75" customHeight="1">
      <c r="A195" s="187"/>
      <c r="B195" s="187"/>
      <c r="C195" s="187"/>
      <c r="D195" s="187"/>
      <c r="E195" s="187"/>
      <c r="F195" s="187"/>
      <c r="G195" s="187"/>
      <c r="H195" s="187"/>
      <c r="I195" s="187"/>
      <c r="J195" s="187"/>
      <c r="K195" s="187"/>
      <c r="L195" s="187"/>
      <c r="M195" s="187"/>
      <c r="N195" s="187"/>
      <c r="O195" s="187"/>
      <c r="P195" s="187"/>
      <c r="Q195" s="187"/>
      <c r="R195" s="187"/>
      <c r="S195" s="187"/>
      <c r="T195" s="187"/>
      <c r="U195" s="187"/>
      <c r="V195" s="187"/>
      <c r="W195" s="187"/>
      <c r="X195" s="187"/>
      <c r="Y195" s="187"/>
      <c r="Z195" s="250"/>
    </row>
    <row r="196" ht="15.75" customHeight="1">
      <c r="A196" s="187"/>
      <c r="B196" s="187"/>
      <c r="C196" s="187"/>
      <c r="D196" s="187"/>
      <c r="E196" s="187"/>
      <c r="F196" s="187"/>
      <c r="G196" s="187"/>
      <c r="H196" s="187"/>
      <c r="I196" s="187"/>
      <c r="J196" s="187"/>
      <c r="K196" s="187"/>
      <c r="L196" s="187"/>
      <c r="M196" s="187"/>
      <c r="N196" s="187"/>
      <c r="O196" s="187"/>
      <c r="P196" s="187"/>
      <c r="Q196" s="187"/>
      <c r="R196" s="187"/>
      <c r="S196" s="187"/>
      <c r="T196" s="187"/>
      <c r="U196" s="187"/>
      <c r="V196" s="187"/>
      <c r="W196" s="187"/>
      <c r="X196" s="187"/>
      <c r="Y196" s="187"/>
      <c r="Z196" s="250"/>
    </row>
    <row r="197" ht="15.75" customHeight="1">
      <c r="A197" s="187"/>
      <c r="B197" s="187"/>
      <c r="C197" s="187"/>
      <c r="D197" s="187"/>
      <c r="E197" s="187"/>
      <c r="F197" s="187"/>
      <c r="G197" s="187"/>
      <c r="H197" s="187"/>
      <c r="I197" s="187"/>
      <c r="J197" s="187"/>
      <c r="K197" s="187"/>
      <c r="L197" s="187"/>
      <c r="M197" s="187"/>
      <c r="N197" s="187"/>
      <c r="O197" s="187"/>
      <c r="P197" s="187"/>
      <c r="Q197" s="187"/>
      <c r="R197" s="187"/>
      <c r="S197" s="187"/>
      <c r="T197" s="187"/>
      <c r="U197" s="187"/>
      <c r="V197" s="187"/>
      <c r="W197" s="187"/>
      <c r="X197" s="187"/>
      <c r="Y197" s="187"/>
      <c r="Z197" s="250"/>
    </row>
    <row r="198" ht="15.75" customHeight="1">
      <c r="A198" s="187"/>
      <c r="B198" s="187"/>
      <c r="C198" s="187"/>
      <c r="D198" s="187"/>
      <c r="E198" s="187"/>
      <c r="F198" s="187"/>
      <c r="G198" s="187"/>
      <c r="H198" s="187"/>
      <c r="I198" s="187"/>
      <c r="J198" s="187"/>
      <c r="K198" s="187"/>
      <c r="L198" s="187"/>
      <c r="M198" s="187"/>
      <c r="N198" s="187"/>
      <c r="O198" s="187"/>
      <c r="P198" s="187"/>
      <c r="Q198" s="187"/>
      <c r="R198" s="187"/>
      <c r="S198" s="187"/>
      <c r="T198" s="187"/>
      <c r="U198" s="187"/>
      <c r="V198" s="187"/>
      <c r="W198" s="187"/>
      <c r="X198" s="187"/>
      <c r="Y198" s="187"/>
      <c r="Z198" s="250"/>
    </row>
    <row r="199" ht="15.75" customHeight="1">
      <c r="A199" s="187"/>
      <c r="B199" s="187"/>
      <c r="C199" s="187"/>
      <c r="D199" s="187"/>
      <c r="E199" s="187"/>
      <c r="F199" s="187"/>
      <c r="G199" s="187"/>
      <c r="H199" s="187"/>
      <c r="I199" s="187"/>
      <c r="J199" s="187"/>
      <c r="K199" s="187"/>
      <c r="L199" s="187"/>
      <c r="M199" s="187"/>
      <c r="N199" s="187"/>
      <c r="O199" s="187"/>
      <c r="P199" s="187"/>
      <c r="Q199" s="187"/>
      <c r="R199" s="187"/>
      <c r="S199" s="187"/>
      <c r="T199" s="187"/>
      <c r="U199" s="187"/>
      <c r="V199" s="187"/>
      <c r="W199" s="187"/>
      <c r="X199" s="187"/>
      <c r="Y199" s="187"/>
      <c r="Z199" s="250"/>
    </row>
    <row r="200" ht="15.75" customHeight="1">
      <c r="A200" s="187"/>
      <c r="B200" s="187"/>
      <c r="C200" s="187"/>
      <c r="D200" s="187"/>
      <c r="E200" s="187"/>
      <c r="F200" s="187"/>
      <c r="G200" s="187"/>
      <c r="H200" s="187"/>
      <c r="I200" s="187"/>
      <c r="J200" s="187"/>
      <c r="K200" s="187"/>
      <c r="L200" s="187"/>
      <c r="M200" s="187"/>
      <c r="N200" s="187"/>
      <c r="O200" s="187"/>
      <c r="P200" s="187"/>
      <c r="Q200" s="187"/>
      <c r="R200" s="187"/>
      <c r="S200" s="187"/>
      <c r="T200" s="187"/>
      <c r="U200" s="187"/>
      <c r="V200" s="187"/>
      <c r="W200" s="187"/>
      <c r="X200" s="187"/>
      <c r="Y200" s="187"/>
      <c r="Z200" s="250"/>
    </row>
    <row r="201" ht="15.75" customHeight="1">
      <c r="A201" s="187"/>
      <c r="B201" s="187"/>
      <c r="C201" s="187"/>
      <c r="D201" s="187"/>
      <c r="E201" s="187"/>
      <c r="F201" s="187"/>
      <c r="G201" s="187"/>
      <c r="H201" s="187"/>
      <c r="I201" s="187"/>
      <c r="J201" s="187"/>
      <c r="K201" s="187"/>
      <c r="L201" s="187"/>
      <c r="M201" s="187"/>
      <c r="N201" s="187"/>
      <c r="O201" s="187"/>
      <c r="P201" s="187"/>
      <c r="Q201" s="187"/>
      <c r="R201" s="187"/>
      <c r="S201" s="187"/>
      <c r="T201" s="187"/>
      <c r="U201" s="187"/>
      <c r="V201" s="187"/>
      <c r="W201" s="187"/>
      <c r="X201" s="187"/>
      <c r="Y201" s="187"/>
      <c r="Z201" s="250"/>
    </row>
    <row r="202" ht="15.75" customHeight="1">
      <c r="A202" s="187"/>
      <c r="B202" s="187"/>
      <c r="C202" s="187"/>
      <c r="D202" s="187"/>
      <c r="E202" s="187"/>
      <c r="F202" s="187"/>
      <c r="G202" s="187"/>
      <c r="H202" s="187"/>
      <c r="I202" s="187"/>
      <c r="J202" s="187"/>
      <c r="K202" s="187"/>
      <c r="L202" s="187"/>
      <c r="M202" s="187"/>
      <c r="N202" s="187"/>
      <c r="O202" s="187"/>
      <c r="P202" s="187"/>
      <c r="Q202" s="187"/>
      <c r="R202" s="187"/>
      <c r="S202" s="187"/>
      <c r="T202" s="187"/>
      <c r="U202" s="187"/>
      <c r="V202" s="187"/>
      <c r="W202" s="187"/>
      <c r="X202" s="187"/>
      <c r="Y202" s="187"/>
      <c r="Z202" s="250"/>
    </row>
    <row r="203" ht="15.75" customHeight="1">
      <c r="A203" s="187"/>
      <c r="B203" s="187"/>
      <c r="C203" s="187"/>
      <c r="D203" s="187"/>
      <c r="E203" s="187"/>
      <c r="F203" s="187"/>
      <c r="G203" s="187"/>
      <c r="H203" s="187"/>
      <c r="I203" s="187"/>
      <c r="J203" s="187"/>
      <c r="K203" s="187"/>
      <c r="L203" s="187"/>
      <c r="M203" s="187"/>
      <c r="N203" s="187"/>
      <c r="O203" s="187"/>
      <c r="P203" s="187"/>
      <c r="Q203" s="187"/>
      <c r="R203" s="187"/>
      <c r="S203" s="187"/>
      <c r="T203" s="187"/>
      <c r="U203" s="187"/>
      <c r="V203" s="187"/>
      <c r="W203" s="187"/>
      <c r="X203" s="187"/>
      <c r="Y203" s="187"/>
      <c r="Z203" s="250"/>
    </row>
    <row r="204" ht="15.75" customHeight="1">
      <c r="A204" s="187"/>
      <c r="B204" s="187"/>
      <c r="C204" s="187"/>
      <c r="D204" s="187"/>
      <c r="E204" s="187"/>
      <c r="F204" s="187"/>
      <c r="G204" s="187"/>
      <c r="H204" s="187"/>
      <c r="I204" s="187"/>
      <c r="J204" s="187"/>
      <c r="K204" s="187"/>
      <c r="L204" s="187"/>
      <c r="M204" s="187"/>
      <c r="N204" s="187"/>
      <c r="O204" s="187"/>
      <c r="P204" s="187"/>
      <c r="Q204" s="187"/>
      <c r="R204" s="187"/>
      <c r="S204" s="187"/>
      <c r="T204" s="187"/>
      <c r="U204" s="187"/>
      <c r="V204" s="187"/>
      <c r="W204" s="187"/>
      <c r="X204" s="187"/>
      <c r="Y204" s="187"/>
      <c r="Z204" s="250"/>
    </row>
    <row r="205" ht="15.75" customHeight="1">
      <c r="A205" s="187"/>
      <c r="B205" s="187"/>
      <c r="C205" s="187"/>
      <c r="D205" s="187"/>
      <c r="E205" s="187"/>
      <c r="F205" s="187"/>
      <c r="G205" s="187"/>
      <c r="H205" s="187"/>
      <c r="I205" s="187"/>
      <c r="J205" s="187"/>
      <c r="K205" s="187"/>
      <c r="L205" s="187"/>
      <c r="M205" s="187"/>
      <c r="N205" s="187"/>
      <c r="O205" s="187"/>
      <c r="P205" s="187"/>
      <c r="Q205" s="187"/>
      <c r="R205" s="187"/>
      <c r="S205" s="187"/>
      <c r="T205" s="187"/>
      <c r="U205" s="187"/>
      <c r="V205" s="187"/>
      <c r="W205" s="187"/>
      <c r="X205" s="187"/>
      <c r="Y205" s="187"/>
      <c r="Z205" s="250"/>
    </row>
    <row r="206" ht="15.75" customHeight="1">
      <c r="A206" s="187"/>
      <c r="B206" s="187"/>
      <c r="C206" s="187"/>
      <c r="D206" s="187"/>
      <c r="E206" s="187"/>
      <c r="F206" s="187"/>
      <c r="G206" s="187"/>
      <c r="H206" s="187"/>
      <c r="I206" s="187"/>
      <c r="J206" s="187"/>
      <c r="K206" s="187"/>
      <c r="L206" s="187"/>
      <c r="M206" s="187"/>
      <c r="N206" s="187"/>
      <c r="O206" s="187"/>
      <c r="P206" s="187"/>
      <c r="Q206" s="187"/>
      <c r="R206" s="187"/>
      <c r="S206" s="187"/>
      <c r="T206" s="187"/>
      <c r="U206" s="187"/>
      <c r="V206" s="187"/>
      <c r="W206" s="187"/>
      <c r="X206" s="187"/>
      <c r="Y206" s="187"/>
      <c r="Z206" s="250"/>
    </row>
    <row r="207" ht="15.75" customHeight="1">
      <c r="A207" s="187"/>
      <c r="B207" s="187"/>
      <c r="C207" s="187"/>
      <c r="D207" s="187"/>
      <c r="E207" s="187"/>
      <c r="F207" s="187"/>
      <c r="G207" s="187"/>
      <c r="H207" s="187"/>
      <c r="I207" s="187"/>
      <c r="J207" s="187"/>
      <c r="K207" s="187"/>
      <c r="L207" s="187"/>
      <c r="M207" s="187"/>
      <c r="N207" s="187"/>
      <c r="O207" s="187"/>
      <c r="P207" s="187"/>
      <c r="Q207" s="187"/>
      <c r="R207" s="187"/>
      <c r="S207" s="187"/>
      <c r="T207" s="187"/>
      <c r="U207" s="187"/>
      <c r="V207" s="187"/>
      <c r="W207" s="187"/>
      <c r="X207" s="187"/>
      <c r="Y207" s="187"/>
      <c r="Z207" s="250"/>
    </row>
    <row r="208" ht="15.75" customHeight="1">
      <c r="A208" s="187"/>
      <c r="B208" s="187"/>
      <c r="C208" s="187"/>
      <c r="D208" s="187"/>
      <c r="E208" s="187"/>
      <c r="F208" s="187"/>
      <c r="G208" s="187"/>
      <c r="H208" s="187"/>
      <c r="I208" s="187"/>
      <c r="J208" s="187"/>
      <c r="K208" s="187"/>
      <c r="L208" s="187"/>
      <c r="M208" s="187"/>
      <c r="N208" s="187"/>
      <c r="O208" s="187"/>
      <c r="P208" s="187"/>
      <c r="Q208" s="187"/>
      <c r="R208" s="187"/>
      <c r="S208" s="187"/>
      <c r="T208" s="187"/>
      <c r="U208" s="187"/>
      <c r="V208" s="187"/>
      <c r="W208" s="187"/>
      <c r="X208" s="187"/>
      <c r="Y208" s="187"/>
      <c r="Z208" s="250"/>
    </row>
    <row r="209" ht="15.75" customHeight="1">
      <c r="A209" s="187"/>
      <c r="B209" s="187"/>
      <c r="C209" s="187"/>
      <c r="D209" s="187"/>
      <c r="E209" s="187"/>
      <c r="F209" s="187"/>
      <c r="G209" s="187"/>
      <c r="H209" s="187"/>
      <c r="I209" s="187"/>
      <c r="J209" s="187"/>
      <c r="K209" s="187"/>
      <c r="L209" s="187"/>
      <c r="M209" s="187"/>
      <c r="N209" s="187"/>
      <c r="O209" s="187"/>
      <c r="P209" s="187"/>
      <c r="Q209" s="187"/>
      <c r="R209" s="187"/>
      <c r="S209" s="187"/>
      <c r="T209" s="187"/>
      <c r="U209" s="187"/>
      <c r="V209" s="187"/>
      <c r="W209" s="187"/>
      <c r="X209" s="187"/>
      <c r="Y209" s="187"/>
      <c r="Z209" s="250"/>
    </row>
    <row r="210" ht="15.75" customHeight="1">
      <c r="A210" s="187"/>
      <c r="B210" s="187"/>
      <c r="C210" s="187"/>
      <c r="D210" s="187"/>
      <c r="E210" s="187"/>
      <c r="F210" s="187"/>
      <c r="G210" s="187"/>
      <c r="H210" s="187"/>
      <c r="I210" s="187"/>
      <c r="J210" s="187"/>
      <c r="K210" s="187"/>
      <c r="L210" s="187"/>
      <c r="M210" s="187"/>
      <c r="N210" s="187"/>
      <c r="O210" s="187"/>
      <c r="P210" s="187"/>
      <c r="Q210" s="187"/>
      <c r="R210" s="187"/>
      <c r="S210" s="187"/>
      <c r="T210" s="187"/>
      <c r="U210" s="187"/>
      <c r="V210" s="187"/>
      <c r="W210" s="187"/>
      <c r="X210" s="187"/>
      <c r="Y210" s="187"/>
      <c r="Z210" s="250"/>
    </row>
    <row r="211" ht="15.75" customHeight="1">
      <c r="A211" s="187"/>
      <c r="B211" s="187"/>
      <c r="C211" s="187"/>
      <c r="D211" s="187"/>
      <c r="E211" s="187"/>
      <c r="F211" s="187"/>
      <c r="G211" s="187"/>
      <c r="H211" s="187"/>
      <c r="I211" s="187"/>
      <c r="J211" s="187"/>
      <c r="K211" s="187"/>
      <c r="L211" s="187"/>
      <c r="M211" s="187"/>
      <c r="N211" s="187"/>
      <c r="O211" s="187"/>
      <c r="P211" s="187"/>
      <c r="Q211" s="187"/>
      <c r="R211" s="187"/>
      <c r="S211" s="187"/>
      <c r="T211" s="187"/>
      <c r="U211" s="187"/>
      <c r="V211" s="187"/>
      <c r="W211" s="187"/>
      <c r="X211" s="187"/>
      <c r="Y211" s="187"/>
      <c r="Z211" s="250"/>
    </row>
    <row r="212" ht="15.75" customHeight="1">
      <c r="A212" s="187"/>
      <c r="B212" s="187"/>
      <c r="C212" s="187"/>
      <c r="D212" s="187"/>
      <c r="E212" s="187"/>
      <c r="F212" s="187"/>
      <c r="G212" s="187"/>
      <c r="H212" s="187"/>
      <c r="I212" s="187"/>
      <c r="J212" s="187"/>
      <c r="K212" s="187"/>
      <c r="L212" s="187"/>
      <c r="M212" s="187"/>
      <c r="N212" s="187"/>
      <c r="O212" s="187"/>
      <c r="P212" s="187"/>
      <c r="Q212" s="187"/>
      <c r="R212" s="187"/>
      <c r="S212" s="187"/>
      <c r="T212" s="187"/>
      <c r="U212" s="187"/>
      <c r="V212" s="187"/>
      <c r="W212" s="187"/>
      <c r="X212" s="187"/>
      <c r="Y212" s="187"/>
      <c r="Z212" s="250"/>
    </row>
    <row r="213" ht="15.75" customHeight="1">
      <c r="A213" s="187"/>
      <c r="B213" s="187"/>
      <c r="C213" s="187"/>
      <c r="D213" s="187"/>
      <c r="E213" s="187"/>
      <c r="F213" s="187"/>
      <c r="G213" s="187"/>
      <c r="H213" s="187"/>
      <c r="I213" s="187"/>
      <c r="J213" s="187"/>
      <c r="K213" s="187"/>
      <c r="L213" s="187"/>
      <c r="M213" s="187"/>
      <c r="N213" s="187"/>
      <c r="O213" s="187"/>
      <c r="P213" s="187"/>
      <c r="Q213" s="187"/>
      <c r="R213" s="187"/>
      <c r="S213" s="187"/>
      <c r="T213" s="187"/>
      <c r="U213" s="187"/>
      <c r="V213" s="187"/>
      <c r="W213" s="187"/>
      <c r="X213" s="187"/>
      <c r="Y213" s="187"/>
      <c r="Z213" s="250"/>
    </row>
    <row r="214" ht="15.75" customHeight="1">
      <c r="A214" s="187"/>
      <c r="B214" s="187"/>
      <c r="C214" s="187"/>
      <c r="D214" s="187"/>
      <c r="E214" s="187"/>
      <c r="F214" s="187"/>
      <c r="G214" s="187"/>
      <c r="H214" s="187"/>
      <c r="I214" s="187"/>
      <c r="J214" s="187"/>
      <c r="K214" s="187"/>
      <c r="L214" s="187"/>
      <c r="M214" s="187"/>
      <c r="N214" s="187"/>
      <c r="O214" s="187"/>
      <c r="P214" s="187"/>
      <c r="Q214" s="187"/>
      <c r="R214" s="187"/>
      <c r="S214" s="187"/>
      <c r="T214" s="187"/>
      <c r="U214" s="187"/>
      <c r="V214" s="187"/>
      <c r="W214" s="187"/>
      <c r="X214" s="187"/>
      <c r="Y214" s="187"/>
      <c r="Z214" s="250"/>
    </row>
    <row r="215" ht="15.75" customHeight="1">
      <c r="A215" s="187"/>
      <c r="B215" s="187"/>
      <c r="C215" s="187"/>
      <c r="D215" s="187"/>
      <c r="E215" s="187"/>
      <c r="F215" s="187"/>
      <c r="G215" s="187"/>
      <c r="H215" s="187"/>
      <c r="I215" s="187"/>
      <c r="J215" s="187"/>
      <c r="K215" s="187"/>
      <c r="L215" s="187"/>
      <c r="M215" s="187"/>
      <c r="N215" s="187"/>
      <c r="O215" s="187"/>
      <c r="P215" s="187"/>
      <c r="Q215" s="187"/>
      <c r="R215" s="187"/>
      <c r="S215" s="187"/>
      <c r="T215" s="187"/>
      <c r="U215" s="187"/>
      <c r="V215" s="187"/>
      <c r="W215" s="187"/>
      <c r="X215" s="187"/>
      <c r="Y215" s="187"/>
      <c r="Z215" s="250"/>
    </row>
    <row r="216" ht="15.75" customHeight="1">
      <c r="A216" s="187"/>
      <c r="B216" s="187"/>
      <c r="C216" s="187"/>
      <c r="D216" s="187"/>
      <c r="E216" s="187"/>
      <c r="F216" s="187"/>
      <c r="G216" s="187"/>
      <c r="H216" s="187"/>
      <c r="I216" s="187"/>
      <c r="J216" s="187"/>
      <c r="K216" s="187"/>
      <c r="L216" s="187"/>
      <c r="M216" s="187"/>
      <c r="N216" s="187"/>
      <c r="O216" s="187"/>
      <c r="P216" s="187"/>
      <c r="Q216" s="187"/>
      <c r="R216" s="187"/>
      <c r="S216" s="187"/>
      <c r="T216" s="187"/>
      <c r="U216" s="187"/>
      <c r="V216" s="187"/>
      <c r="W216" s="187"/>
      <c r="X216" s="187"/>
      <c r="Y216" s="187"/>
      <c r="Z216" s="250"/>
    </row>
    <row r="217" ht="15.75" customHeight="1">
      <c r="A217" s="187"/>
      <c r="B217" s="187"/>
      <c r="C217" s="187"/>
      <c r="D217" s="187"/>
      <c r="E217" s="187"/>
      <c r="F217" s="187"/>
      <c r="G217" s="187"/>
      <c r="H217" s="187"/>
      <c r="I217" s="187"/>
      <c r="J217" s="187"/>
      <c r="K217" s="187"/>
      <c r="L217" s="187"/>
      <c r="M217" s="187"/>
      <c r="N217" s="187"/>
      <c r="O217" s="187"/>
      <c r="P217" s="187"/>
      <c r="Q217" s="187"/>
      <c r="R217" s="187"/>
      <c r="S217" s="187"/>
      <c r="T217" s="187"/>
      <c r="U217" s="187"/>
      <c r="V217" s="187"/>
      <c r="W217" s="187"/>
      <c r="X217" s="187"/>
      <c r="Y217" s="187"/>
      <c r="Z217" s="250"/>
    </row>
    <row r="218" ht="15.75" customHeight="1">
      <c r="A218" s="187"/>
      <c r="B218" s="187"/>
      <c r="C218" s="187"/>
      <c r="D218" s="187"/>
      <c r="E218" s="187"/>
      <c r="F218" s="187"/>
      <c r="G218" s="187"/>
      <c r="H218" s="187"/>
      <c r="I218" s="187"/>
      <c r="J218" s="187"/>
      <c r="K218" s="187"/>
      <c r="L218" s="187"/>
      <c r="M218" s="187"/>
      <c r="N218" s="187"/>
      <c r="O218" s="187"/>
      <c r="P218" s="187"/>
      <c r="Q218" s="187"/>
      <c r="R218" s="187"/>
      <c r="S218" s="187"/>
      <c r="T218" s="187"/>
      <c r="U218" s="187"/>
      <c r="V218" s="187"/>
      <c r="W218" s="187"/>
      <c r="X218" s="187"/>
      <c r="Y218" s="187"/>
      <c r="Z218" s="250"/>
    </row>
    <row r="219" ht="15.75" customHeight="1">
      <c r="A219" s="187"/>
      <c r="B219" s="187"/>
      <c r="C219" s="187"/>
      <c r="D219" s="187"/>
      <c r="E219" s="187"/>
      <c r="F219" s="187"/>
      <c r="G219" s="187"/>
      <c r="H219" s="187"/>
      <c r="I219" s="187"/>
      <c r="J219" s="187"/>
      <c r="K219" s="187"/>
      <c r="L219" s="187"/>
      <c r="M219" s="187"/>
      <c r="N219" s="187"/>
      <c r="O219" s="187"/>
      <c r="P219" s="187"/>
      <c r="Q219" s="187"/>
      <c r="R219" s="187"/>
      <c r="S219" s="187"/>
      <c r="T219" s="187"/>
      <c r="U219" s="187"/>
      <c r="V219" s="187"/>
      <c r="W219" s="187"/>
      <c r="X219" s="187"/>
      <c r="Y219" s="187"/>
      <c r="Z219" s="250"/>
    </row>
    <row r="220" ht="15.75" customHeight="1">
      <c r="A220" s="187"/>
      <c r="B220" s="187"/>
      <c r="C220" s="187"/>
      <c r="D220" s="187"/>
      <c r="E220" s="187"/>
      <c r="F220" s="187"/>
      <c r="G220" s="187"/>
      <c r="H220" s="187"/>
      <c r="I220" s="187"/>
      <c r="J220" s="187"/>
      <c r="K220" s="187"/>
      <c r="L220" s="187"/>
      <c r="M220" s="187"/>
      <c r="N220" s="187"/>
      <c r="O220" s="187"/>
      <c r="P220" s="187"/>
      <c r="Q220" s="187"/>
      <c r="R220" s="187"/>
      <c r="S220" s="187"/>
      <c r="T220" s="187"/>
      <c r="U220" s="187"/>
      <c r="V220" s="187"/>
      <c r="W220" s="187"/>
      <c r="X220" s="187"/>
      <c r="Y220" s="187"/>
      <c r="Z220" s="250"/>
    </row>
    <row r="221" ht="15.75" customHeight="1">
      <c r="A221" s="187"/>
      <c r="B221" s="187"/>
      <c r="C221" s="187"/>
      <c r="D221" s="187"/>
      <c r="E221" s="187"/>
      <c r="F221" s="187"/>
      <c r="G221" s="187"/>
      <c r="H221" s="187"/>
      <c r="I221" s="187"/>
      <c r="J221" s="187"/>
      <c r="K221" s="187"/>
      <c r="L221" s="187"/>
      <c r="M221" s="187"/>
      <c r="N221" s="187"/>
      <c r="O221" s="187"/>
      <c r="P221" s="187"/>
      <c r="Q221" s="187"/>
      <c r="R221" s="187"/>
      <c r="S221" s="187"/>
      <c r="T221" s="187"/>
      <c r="U221" s="187"/>
      <c r="V221" s="187"/>
      <c r="W221" s="187"/>
      <c r="X221" s="187"/>
      <c r="Y221" s="187"/>
      <c r="Z221" s="250"/>
    </row>
    <row r="222" ht="15.75" customHeight="1">
      <c r="A222" s="187"/>
      <c r="B222" s="187"/>
      <c r="C222" s="187"/>
      <c r="D222" s="187"/>
      <c r="E222" s="187"/>
      <c r="F222" s="187"/>
      <c r="G222" s="187"/>
      <c r="H222" s="187"/>
      <c r="I222" s="187"/>
      <c r="J222" s="187"/>
      <c r="K222" s="187"/>
      <c r="L222" s="187"/>
      <c r="M222" s="187"/>
      <c r="N222" s="187"/>
      <c r="O222" s="187"/>
      <c r="P222" s="187"/>
      <c r="Q222" s="187"/>
      <c r="R222" s="187"/>
      <c r="S222" s="187"/>
      <c r="T222" s="187"/>
      <c r="U222" s="187"/>
      <c r="V222" s="187"/>
      <c r="W222" s="187"/>
      <c r="X222" s="187"/>
      <c r="Y222" s="187"/>
      <c r="Z222" s="250"/>
    </row>
    <row r="223" ht="15.75" customHeight="1">
      <c r="A223" s="187"/>
      <c r="B223" s="187"/>
      <c r="C223" s="187"/>
      <c r="D223" s="187"/>
      <c r="E223" s="187"/>
      <c r="F223" s="187"/>
      <c r="G223" s="187"/>
      <c r="H223" s="187"/>
      <c r="I223" s="187"/>
      <c r="J223" s="187"/>
      <c r="K223" s="187"/>
      <c r="L223" s="187"/>
      <c r="M223" s="187"/>
      <c r="N223" s="187"/>
      <c r="O223" s="187"/>
      <c r="P223" s="187"/>
      <c r="Q223" s="187"/>
      <c r="R223" s="187"/>
      <c r="S223" s="187"/>
      <c r="T223" s="187"/>
      <c r="U223" s="187"/>
      <c r="V223" s="187"/>
      <c r="W223" s="187"/>
      <c r="X223" s="187"/>
      <c r="Y223" s="187"/>
      <c r="Z223" s="250"/>
    </row>
    <row r="224" ht="15.75" customHeight="1">
      <c r="A224" s="187"/>
      <c r="B224" s="187"/>
      <c r="C224" s="187"/>
      <c r="D224" s="187"/>
      <c r="E224" s="187"/>
      <c r="F224" s="187"/>
      <c r="G224" s="187"/>
      <c r="H224" s="187"/>
      <c r="I224" s="187"/>
      <c r="J224" s="187"/>
      <c r="K224" s="187"/>
      <c r="L224" s="187"/>
      <c r="M224" s="187"/>
      <c r="N224" s="187"/>
      <c r="O224" s="187"/>
      <c r="P224" s="187"/>
      <c r="Q224" s="187"/>
      <c r="R224" s="187"/>
      <c r="S224" s="187"/>
      <c r="T224" s="187"/>
      <c r="U224" s="187"/>
      <c r="V224" s="187"/>
      <c r="W224" s="187"/>
      <c r="X224" s="187"/>
      <c r="Y224" s="187"/>
      <c r="Z224" s="250"/>
    </row>
    <row r="225" ht="15.75" customHeight="1">
      <c r="A225" s="187"/>
      <c r="B225" s="187"/>
      <c r="C225" s="187"/>
      <c r="D225" s="187"/>
      <c r="E225" s="187"/>
      <c r="F225" s="187"/>
      <c r="G225" s="187"/>
      <c r="H225" s="187"/>
      <c r="I225" s="187"/>
      <c r="J225" s="187"/>
      <c r="K225" s="187"/>
      <c r="L225" s="187"/>
      <c r="M225" s="187"/>
      <c r="N225" s="187"/>
      <c r="O225" s="187"/>
      <c r="P225" s="187"/>
      <c r="Q225" s="187"/>
      <c r="R225" s="187"/>
      <c r="S225" s="187"/>
      <c r="T225" s="187"/>
      <c r="U225" s="187"/>
      <c r="V225" s="187"/>
      <c r="W225" s="187"/>
      <c r="X225" s="187"/>
      <c r="Y225" s="187"/>
      <c r="Z225" s="250"/>
    </row>
    <row r="226" ht="15.75" customHeight="1">
      <c r="A226" s="187"/>
      <c r="B226" s="187"/>
      <c r="C226" s="187"/>
      <c r="D226" s="187"/>
      <c r="E226" s="187"/>
      <c r="F226" s="187"/>
      <c r="G226" s="187"/>
      <c r="H226" s="187"/>
      <c r="I226" s="187"/>
      <c r="J226" s="187"/>
      <c r="K226" s="187"/>
      <c r="L226" s="187"/>
      <c r="M226" s="187"/>
      <c r="N226" s="187"/>
      <c r="O226" s="187"/>
      <c r="P226" s="187"/>
      <c r="Q226" s="187"/>
      <c r="R226" s="187"/>
      <c r="S226" s="187"/>
      <c r="T226" s="187"/>
      <c r="U226" s="187"/>
      <c r="V226" s="187"/>
      <c r="W226" s="187"/>
      <c r="X226" s="187"/>
      <c r="Y226" s="187"/>
      <c r="Z226" s="250"/>
    </row>
    <row r="227" ht="15.75" customHeight="1">
      <c r="A227" s="187"/>
      <c r="B227" s="187"/>
      <c r="C227" s="187"/>
      <c r="D227" s="187"/>
      <c r="E227" s="187"/>
      <c r="F227" s="187"/>
      <c r="G227" s="187"/>
      <c r="H227" s="187"/>
      <c r="I227" s="187"/>
      <c r="J227" s="187"/>
      <c r="K227" s="187"/>
      <c r="L227" s="187"/>
      <c r="M227" s="187"/>
      <c r="N227" s="187"/>
      <c r="O227" s="187"/>
      <c r="P227" s="187"/>
      <c r="Q227" s="187"/>
      <c r="R227" s="187"/>
      <c r="S227" s="187"/>
      <c r="T227" s="187"/>
      <c r="U227" s="187"/>
      <c r="V227" s="187"/>
      <c r="W227" s="187"/>
      <c r="X227" s="187"/>
      <c r="Y227" s="187"/>
      <c r="Z227" s="250"/>
    </row>
    <row r="228" ht="15.75" customHeight="1">
      <c r="A228" s="187"/>
      <c r="B228" s="187"/>
      <c r="C228" s="187"/>
      <c r="D228" s="187"/>
      <c r="E228" s="187"/>
      <c r="F228" s="187"/>
      <c r="G228" s="187"/>
      <c r="H228" s="187"/>
      <c r="I228" s="187"/>
      <c r="J228" s="187"/>
      <c r="K228" s="187"/>
      <c r="L228" s="187"/>
      <c r="M228" s="187"/>
      <c r="N228" s="187"/>
      <c r="O228" s="187"/>
      <c r="P228" s="187"/>
      <c r="Q228" s="187"/>
      <c r="R228" s="187"/>
      <c r="S228" s="187"/>
      <c r="T228" s="187"/>
      <c r="U228" s="187"/>
      <c r="V228" s="187"/>
      <c r="W228" s="187"/>
      <c r="X228" s="187"/>
      <c r="Y228" s="187"/>
      <c r="Z228" s="250"/>
    </row>
    <row r="229" ht="15.75" customHeight="1">
      <c r="A229" s="187"/>
      <c r="B229" s="187"/>
      <c r="C229" s="187"/>
      <c r="D229" s="187"/>
      <c r="E229" s="187"/>
      <c r="F229" s="187"/>
      <c r="G229" s="187"/>
      <c r="H229" s="187"/>
      <c r="I229" s="187"/>
      <c r="J229" s="187"/>
      <c r="K229" s="187"/>
      <c r="L229" s="187"/>
      <c r="M229" s="187"/>
      <c r="N229" s="187"/>
      <c r="O229" s="187"/>
      <c r="P229" s="187"/>
      <c r="Q229" s="187"/>
      <c r="R229" s="187"/>
      <c r="S229" s="187"/>
      <c r="T229" s="187"/>
      <c r="U229" s="187"/>
      <c r="V229" s="187"/>
      <c r="W229" s="187"/>
      <c r="X229" s="187"/>
      <c r="Y229" s="187"/>
      <c r="Z229" s="250"/>
    </row>
    <row r="230" ht="15.75" customHeight="1">
      <c r="A230" s="187"/>
      <c r="B230" s="187"/>
      <c r="C230" s="187"/>
      <c r="D230" s="187"/>
      <c r="E230" s="187"/>
      <c r="F230" s="187"/>
      <c r="G230" s="187"/>
      <c r="H230" s="187"/>
      <c r="I230" s="187"/>
      <c r="J230" s="187"/>
      <c r="K230" s="187"/>
      <c r="L230" s="187"/>
      <c r="M230" s="187"/>
      <c r="N230" s="187"/>
      <c r="O230" s="187"/>
      <c r="P230" s="187"/>
      <c r="Q230" s="187"/>
      <c r="R230" s="187"/>
      <c r="S230" s="187"/>
      <c r="T230" s="187"/>
      <c r="U230" s="187"/>
      <c r="V230" s="187"/>
      <c r="W230" s="187"/>
      <c r="X230" s="187"/>
      <c r="Y230" s="187"/>
      <c r="Z230" s="250"/>
    </row>
    <row r="231" ht="15.75" customHeight="1">
      <c r="A231" s="187"/>
      <c r="B231" s="187"/>
      <c r="C231" s="187"/>
      <c r="D231" s="187"/>
      <c r="E231" s="187"/>
      <c r="F231" s="187"/>
      <c r="G231" s="187"/>
      <c r="H231" s="187"/>
      <c r="I231" s="187"/>
      <c r="J231" s="187"/>
      <c r="K231" s="187"/>
      <c r="L231" s="187"/>
      <c r="M231" s="187"/>
      <c r="N231" s="187"/>
      <c r="O231" s="187"/>
      <c r="P231" s="187"/>
      <c r="Q231" s="187"/>
      <c r="R231" s="187"/>
      <c r="S231" s="187"/>
      <c r="T231" s="187"/>
      <c r="U231" s="187"/>
      <c r="V231" s="187"/>
      <c r="W231" s="187"/>
      <c r="X231" s="187"/>
      <c r="Y231" s="187"/>
      <c r="Z231" s="250"/>
    </row>
    <row r="232" ht="15.75" customHeight="1">
      <c r="Z232" s="250"/>
    </row>
    <row r="233" ht="15.75" customHeight="1">
      <c r="Z233" s="250"/>
    </row>
    <row r="234" ht="15.75" customHeight="1">
      <c r="Z234" s="250"/>
    </row>
    <row r="235" ht="15.75" customHeight="1">
      <c r="Z235" s="250"/>
    </row>
    <row r="236" ht="15.75" customHeight="1">
      <c r="Z236" s="250"/>
    </row>
    <row r="237" ht="15.75" customHeight="1">
      <c r="Z237" s="250"/>
    </row>
    <row r="238" ht="15.75" customHeight="1">
      <c r="Z238" s="250"/>
    </row>
    <row r="239" ht="15.75" customHeight="1">
      <c r="Z239" s="250"/>
    </row>
    <row r="240" ht="15.75" customHeight="1">
      <c r="Z240" s="250"/>
    </row>
    <row r="241" ht="15.75" customHeight="1">
      <c r="Z241" s="250"/>
    </row>
    <row r="242" ht="15.75" customHeight="1">
      <c r="Z242" s="250"/>
    </row>
    <row r="243" ht="15.75" customHeight="1">
      <c r="Z243" s="250"/>
    </row>
    <row r="244" ht="15.75" customHeight="1">
      <c r="Z244" s="250"/>
    </row>
    <row r="245" ht="15.75" customHeight="1">
      <c r="Z245" s="250"/>
    </row>
    <row r="246" ht="15.75" customHeight="1">
      <c r="Z246" s="250"/>
    </row>
    <row r="247" ht="15.75" customHeight="1">
      <c r="Z247" s="250"/>
    </row>
    <row r="248" ht="15.75" customHeight="1">
      <c r="Z248" s="250"/>
    </row>
    <row r="249" ht="15.75" customHeight="1">
      <c r="Z249" s="250"/>
    </row>
    <row r="250" ht="15.75" customHeight="1">
      <c r="Z250" s="250"/>
    </row>
    <row r="251" ht="15.75" customHeight="1">
      <c r="Z251" s="250"/>
    </row>
    <row r="252" ht="15.75" customHeight="1">
      <c r="Z252" s="250"/>
    </row>
    <row r="253" ht="15.75" customHeight="1">
      <c r="Z253" s="250"/>
    </row>
    <row r="254" ht="15.75" customHeight="1">
      <c r="Z254" s="250"/>
    </row>
    <row r="255" ht="15.75" customHeight="1">
      <c r="Z255" s="250"/>
    </row>
    <row r="256" ht="15.75" customHeight="1">
      <c r="Z256" s="250"/>
    </row>
    <row r="257" ht="15.75" customHeight="1">
      <c r="Z257" s="250"/>
    </row>
    <row r="258" ht="15.75" customHeight="1">
      <c r="Z258" s="250"/>
    </row>
    <row r="259" ht="15.75" customHeight="1">
      <c r="Z259" s="250"/>
    </row>
    <row r="260" ht="15.75" customHeight="1">
      <c r="Z260" s="250"/>
    </row>
    <row r="261" ht="15.75" customHeight="1">
      <c r="Z261" s="250"/>
    </row>
    <row r="262" ht="15.75" customHeight="1">
      <c r="Z262" s="250"/>
    </row>
    <row r="263" ht="15.75" customHeight="1">
      <c r="Z263" s="250"/>
    </row>
    <row r="264" ht="15.75" customHeight="1">
      <c r="Z264" s="250"/>
    </row>
    <row r="265" ht="15.75" customHeight="1">
      <c r="Z265" s="250"/>
    </row>
    <row r="266" ht="15.75" customHeight="1">
      <c r="Z266" s="250"/>
    </row>
    <row r="267" ht="15.75" customHeight="1">
      <c r="Z267" s="250"/>
    </row>
    <row r="268" ht="15.75" customHeight="1">
      <c r="Z268" s="250"/>
    </row>
    <row r="269" ht="15.75" customHeight="1">
      <c r="Z269" s="250"/>
    </row>
    <row r="270" ht="15.75" customHeight="1">
      <c r="Z270" s="250"/>
    </row>
    <row r="271" ht="15.75" customHeight="1">
      <c r="Z271" s="250"/>
    </row>
    <row r="272" ht="15.75" customHeight="1">
      <c r="Z272" s="250"/>
    </row>
    <row r="273" ht="15.75" customHeight="1">
      <c r="Z273" s="250"/>
    </row>
    <row r="274" ht="15.75" customHeight="1">
      <c r="Z274" s="250"/>
    </row>
    <row r="275" ht="15.75" customHeight="1">
      <c r="Z275" s="250"/>
    </row>
    <row r="276" ht="15.75" customHeight="1">
      <c r="Z276" s="250"/>
    </row>
    <row r="277" ht="15.75" customHeight="1">
      <c r="Z277" s="250"/>
    </row>
    <row r="278" ht="15.75" customHeight="1">
      <c r="Z278" s="250"/>
    </row>
    <row r="279" ht="15.75" customHeight="1">
      <c r="Z279" s="250"/>
    </row>
    <row r="280" ht="15.75" customHeight="1">
      <c r="Z280" s="250"/>
    </row>
    <row r="281" ht="15.75" customHeight="1">
      <c r="Z281" s="250"/>
    </row>
    <row r="282" ht="15.75" customHeight="1">
      <c r="Z282" s="250"/>
    </row>
    <row r="283" ht="15.75" customHeight="1">
      <c r="Z283" s="250"/>
    </row>
    <row r="284" ht="15.75" customHeight="1">
      <c r="Z284" s="250"/>
    </row>
    <row r="285" ht="15.75" customHeight="1">
      <c r="Z285" s="250"/>
    </row>
    <row r="286" ht="15.75" customHeight="1">
      <c r="Z286" s="250"/>
    </row>
    <row r="287" ht="15.75" customHeight="1">
      <c r="Z287" s="250"/>
    </row>
    <row r="288" ht="15.75" customHeight="1">
      <c r="Z288" s="250"/>
    </row>
    <row r="289" ht="15.75" customHeight="1">
      <c r="Z289" s="250"/>
    </row>
    <row r="290" ht="15.75" customHeight="1">
      <c r="Z290" s="250"/>
    </row>
    <row r="291" ht="15.75" customHeight="1">
      <c r="Z291" s="250"/>
    </row>
    <row r="292" ht="15.75" customHeight="1">
      <c r="Z292" s="250"/>
    </row>
    <row r="293" ht="15.75" customHeight="1">
      <c r="Z293" s="250"/>
    </row>
    <row r="294" ht="15.75" customHeight="1">
      <c r="Z294" s="250"/>
    </row>
    <row r="295" ht="15.75" customHeight="1">
      <c r="Z295" s="250"/>
    </row>
    <row r="296" ht="15.75" customHeight="1">
      <c r="Z296" s="250"/>
    </row>
    <row r="297" ht="15.75" customHeight="1">
      <c r="Z297" s="250"/>
    </row>
    <row r="298" ht="15.75" customHeight="1">
      <c r="Z298" s="250"/>
    </row>
    <row r="299" ht="15.75" customHeight="1">
      <c r="Z299" s="250"/>
    </row>
    <row r="300" ht="15.75" customHeight="1">
      <c r="Z300" s="250"/>
    </row>
    <row r="301" ht="15.75" customHeight="1">
      <c r="Z301" s="250"/>
    </row>
    <row r="302" ht="15.75" customHeight="1">
      <c r="Z302" s="250"/>
    </row>
    <row r="303" ht="15.75" customHeight="1">
      <c r="Z303" s="250"/>
    </row>
    <row r="304" ht="15.75" customHeight="1">
      <c r="Z304" s="250"/>
    </row>
    <row r="305" ht="15.75" customHeight="1">
      <c r="Z305" s="250"/>
    </row>
    <row r="306" ht="15.75" customHeight="1">
      <c r="Z306" s="250"/>
    </row>
    <row r="307" ht="15.75" customHeight="1">
      <c r="Z307" s="250"/>
    </row>
    <row r="308" ht="15.75" customHeight="1">
      <c r="Z308" s="250"/>
    </row>
    <row r="309" ht="15.75" customHeight="1">
      <c r="Z309" s="250"/>
    </row>
    <row r="310" ht="15.75" customHeight="1">
      <c r="Z310" s="250"/>
    </row>
    <row r="311" ht="15.75" customHeight="1">
      <c r="Z311" s="250"/>
    </row>
    <row r="312" ht="15.75" customHeight="1">
      <c r="Z312" s="250"/>
    </row>
    <row r="313" ht="15.75" customHeight="1">
      <c r="Z313" s="250"/>
    </row>
    <row r="314" ht="15.75" customHeight="1">
      <c r="Z314" s="250"/>
    </row>
    <row r="315" ht="15.75" customHeight="1">
      <c r="Z315" s="250"/>
    </row>
    <row r="316" ht="15.75" customHeight="1">
      <c r="Z316" s="250"/>
    </row>
    <row r="317" ht="15.75" customHeight="1">
      <c r="Z317" s="250"/>
    </row>
    <row r="318" ht="15.75" customHeight="1">
      <c r="Z318" s="250"/>
    </row>
    <row r="319" ht="15.75" customHeight="1">
      <c r="Z319" s="250"/>
    </row>
    <row r="320" ht="15.75" customHeight="1">
      <c r="Z320" s="250"/>
    </row>
    <row r="321" ht="15.75" customHeight="1">
      <c r="Z321" s="250"/>
    </row>
    <row r="322" ht="15.75" customHeight="1">
      <c r="Z322" s="250"/>
    </row>
    <row r="323" ht="15.75" customHeight="1">
      <c r="Z323" s="250"/>
    </row>
    <row r="324" ht="15.75" customHeight="1">
      <c r="Z324" s="250"/>
    </row>
    <row r="325" ht="15.75" customHeight="1">
      <c r="Z325" s="250"/>
    </row>
    <row r="326" ht="15.75" customHeight="1">
      <c r="Z326" s="250"/>
    </row>
    <row r="327" ht="15.75" customHeight="1">
      <c r="Z327" s="250"/>
    </row>
    <row r="328" ht="15.75" customHeight="1">
      <c r="Z328" s="250"/>
    </row>
    <row r="329" ht="15.75" customHeight="1">
      <c r="Z329" s="250"/>
    </row>
    <row r="330" ht="15.75" customHeight="1">
      <c r="Z330" s="250"/>
    </row>
    <row r="331" ht="15.75" customHeight="1">
      <c r="Z331" s="250"/>
    </row>
    <row r="332" ht="15.75" customHeight="1">
      <c r="Z332" s="250"/>
    </row>
    <row r="333" ht="15.75" customHeight="1">
      <c r="Z333" s="250"/>
    </row>
    <row r="334" ht="15.75" customHeight="1">
      <c r="Z334" s="250"/>
    </row>
    <row r="335" ht="15.75" customHeight="1">
      <c r="Z335" s="250"/>
    </row>
    <row r="336" ht="15.75" customHeight="1">
      <c r="Z336" s="250"/>
    </row>
    <row r="337" ht="15.75" customHeight="1">
      <c r="Z337" s="250"/>
    </row>
    <row r="338" ht="15.75" customHeight="1">
      <c r="Z338" s="250"/>
    </row>
    <row r="339" ht="15.75" customHeight="1">
      <c r="Z339" s="250"/>
    </row>
    <row r="340" ht="15.75" customHeight="1">
      <c r="Z340" s="250"/>
    </row>
    <row r="341" ht="15.75" customHeight="1">
      <c r="Z341" s="250"/>
    </row>
    <row r="342" ht="15.75" customHeight="1">
      <c r="Z342" s="250"/>
    </row>
    <row r="343" ht="15.75" customHeight="1">
      <c r="Z343" s="250"/>
    </row>
    <row r="344" ht="15.75" customHeight="1">
      <c r="Z344" s="250"/>
    </row>
    <row r="345" ht="15.75" customHeight="1">
      <c r="Z345" s="250"/>
    </row>
    <row r="346" ht="15.75" customHeight="1">
      <c r="Z346" s="250"/>
    </row>
    <row r="347" ht="15.75" customHeight="1">
      <c r="Z347" s="250"/>
    </row>
    <row r="348" ht="15.75" customHeight="1">
      <c r="Z348" s="250"/>
    </row>
    <row r="349" ht="15.75" customHeight="1">
      <c r="Z349" s="250"/>
    </row>
    <row r="350" ht="15.75" customHeight="1">
      <c r="Z350" s="250"/>
    </row>
    <row r="351" ht="15.75" customHeight="1">
      <c r="Z351" s="250"/>
    </row>
    <row r="352" ht="15.75" customHeight="1">
      <c r="Z352" s="250"/>
    </row>
    <row r="353" ht="15.75" customHeight="1">
      <c r="Z353" s="250"/>
    </row>
    <row r="354" ht="15.75" customHeight="1">
      <c r="Z354" s="250"/>
    </row>
    <row r="355" ht="15.75" customHeight="1">
      <c r="Z355" s="250"/>
    </row>
    <row r="356" ht="15.75" customHeight="1">
      <c r="Z356" s="250"/>
    </row>
    <row r="357" ht="15.75" customHeight="1">
      <c r="Z357" s="250"/>
    </row>
    <row r="358" ht="15.75" customHeight="1">
      <c r="Z358" s="250"/>
    </row>
    <row r="359" ht="15.75" customHeight="1">
      <c r="Z359" s="250"/>
    </row>
    <row r="360" ht="15.75" customHeight="1">
      <c r="Z360" s="250"/>
    </row>
    <row r="361" ht="15.75" customHeight="1">
      <c r="Z361" s="250"/>
    </row>
    <row r="362" ht="15.75" customHeight="1">
      <c r="Z362" s="250"/>
    </row>
    <row r="363" ht="15.75" customHeight="1">
      <c r="Z363" s="250"/>
    </row>
    <row r="364" ht="15.75" customHeight="1">
      <c r="Z364" s="250"/>
    </row>
    <row r="365" ht="15.75" customHeight="1">
      <c r="Z365" s="250"/>
    </row>
    <row r="366" ht="15.75" customHeight="1">
      <c r="Z366" s="250"/>
    </row>
    <row r="367" ht="15.75" customHeight="1">
      <c r="Z367" s="250"/>
    </row>
    <row r="368" ht="15.75" customHeight="1">
      <c r="Z368" s="250"/>
    </row>
    <row r="369" ht="15.75" customHeight="1">
      <c r="Z369" s="250"/>
    </row>
    <row r="370" ht="15.75" customHeight="1">
      <c r="Z370" s="250"/>
    </row>
    <row r="371" ht="15.75" customHeight="1">
      <c r="Z371" s="250"/>
    </row>
    <row r="372" ht="15.75" customHeight="1">
      <c r="Z372" s="250"/>
    </row>
    <row r="373" ht="15.75" customHeight="1">
      <c r="Z373" s="250"/>
    </row>
    <row r="374" ht="15.75" customHeight="1">
      <c r="Z374" s="250"/>
    </row>
    <row r="375" ht="15.75" customHeight="1">
      <c r="Z375" s="250"/>
    </row>
    <row r="376" ht="15.75" customHeight="1">
      <c r="Z376" s="250"/>
    </row>
    <row r="377" ht="15.75" customHeight="1">
      <c r="Z377" s="250"/>
    </row>
    <row r="378" ht="15.75" customHeight="1">
      <c r="Z378" s="250"/>
    </row>
    <row r="379" ht="15.75" customHeight="1">
      <c r="Z379" s="250"/>
    </row>
    <row r="380" ht="15.75" customHeight="1">
      <c r="Z380" s="250"/>
    </row>
    <row r="381" ht="15.75" customHeight="1">
      <c r="Z381" s="250"/>
    </row>
    <row r="382" ht="15.75" customHeight="1">
      <c r="Z382" s="250"/>
    </row>
    <row r="383" ht="15.75" customHeight="1">
      <c r="Z383" s="250"/>
    </row>
    <row r="384" ht="15.75" customHeight="1">
      <c r="Z384" s="250"/>
    </row>
    <row r="385" ht="15.75" customHeight="1">
      <c r="Z385" s="250"/>
    </row>
    <row r="386" ht="15.75" customHeight="1">
      <c r="Z386" s="250"/>
    </row>
    <row r="387" ht="15.75" customHeight="1">
      <c r="Z387" s="250"/>
    </row>
    <row r="388" ht="15.75" customHeight="1">
      <c r="Z388" s="250"/>
    </row>
    <row r="389" ht="15.75" customHeight="1">
      <c r="Z389" s="250"/>
    </row>
    <row r="390" ht="15.75" customHeight="1">
      <c r="Z390" s="250"/>
    </row>
    <row r="391" ht="15.75" customHeight="1">
      <c r="Z391" s="250"/>
    </row>
    <row r="392" ht="15.75" customHeight="1">
      <c r="Z392" s="250"/>
    </row>
    <row r="393" ht="15.75" customHeight="1">
      <c r="Z393" s="250"/>
    </row>
    <row r="394" ht="15.75" customHeight="1">
      <c r="Z394" s="250"/>
    </row>
    <row r="395" ht="15.75" customHeight="1">
      <c r="Z395" s="250"/>
    </row>
    <row r="396" ht="15.75" customHeight="1">
      <c r="Z396" s="250"/>
    </row>
    <row r="397" ht="15.75" customHeight="1">
      <c r="Z397" s="250"/>
    </row>
    <row r="398" ht="15.75" customHeight="1">
      <c r="Z398" s="250"/>
    </row>
    <row r="399" ht="15.75" customHeight="1">
      <c r="Z399" s="250"/>
    </row>
    <row r="400" ht="15.75" customHeight="1">
      <c r="Z400" s="250"/>
    </row>
    <row r="401" ht="15.75" customHeight="1">
      <c r="Z401" s="250"/>
    </row>
    <row r="402" ht="15.75" customHeight="1">
      <c r="Z402" s="250"/>
    </row>
    <row r="403" ht="15.75" customHeight="1">
      <c r="Z403" s="250"/>
    </row>
    <row r="404" ht="15.75" customHeight="1">
      <c r="Z404" s="250"/>
    </row>
    <row r="405" ht="15.75" customHeight="1">
      <c r="Z405" s="250"/>
    </row>
    <row r="406" ht="15.75" customHeight="1">
      <c r="Z406" s="250"/>
    </row>
    <row r="407" ht="15.75" customHeight="1">
      <c r="Z407" s="250"/>
    </row>
    <row r="408" ht="15.75" customHeight="1">
      <c r="Z408" s="250"/>
    </row>
    <row r="409" ht="15.75" customHeight="1">
      <c r="Z409" s="250"/>
    </row>
    <row r="410" ht="15.75" customHeight="1">
      <c r="Z410" s="250"/>
    </row>
    <row r="411" ht="15.75" customHeight="1">
      <c r="Z411" s="250"/>
    </row>
    <row r="412" ht="15.75" customHeight="1">
      <c r="Z412" s="250"/>
    </row>
    <row r="413" ht="15.75" customHeight="1">
      <c r="Z413" s="250"/>
    </row>
    <row r="414" ht="15.75" customHeight="1">
      <c r="Z414" s="250"/>
    </row>
    <row r="415" ht="15.75" customHeight="1">
      <c r="Z415" s="250"/>
    </row>
    <row r="416" ht="15.75" customHeight="1">
      <c r="Z416" s="250"/>
    </row>
    <row r="417" ht="15.75" customHeight="1">
      <c r="Z417" s="250"/>
    </row>
    <row r="418" ht="15.75" customHeight="1">
      <c r="Z418" s="250"/>
    </row>
    <row r="419" ht="15.75" customHeight="1">
      <c r="Z419" s="250"/>
    </row>
    <row r="420" ht="15.75" customHeight="1">
      <c r="Z420" s="250"/>
    </row>
    <row r="421" ht="15.75" customHeight="1">
      <c r="Z421" s="250"/>
    </row>
    <row r="422" ht="15.75" customHeight="1">
      <c r="Z422" s="250"/>
    </row>
    <row r="423" ht="15.75" customHeight="1">
      <c r="Z423" s="250"/>
    </row>
    <row r="424" ht="15.75" customHeight="1">
      <c r="Z424" s="250"/>
    </row>
    <row r="425" ht="15.75" customHeight="1">
      <c r="Z425" s="250"/>
    </row>
    <row r="426" ht="15.75" customHeight="1">
      <c r="Z426" s="250"/>
    </row>
    <row r="427" ht="15.75" customHeight="1">
      <c r="Z427" s="250"/>
    </row>
    <row r="428" ht="15.75" customHeight="1">
      <c r="Z428" s="250"/>
    </row>
    <row r="429" ht="15.75" customHeight="1">
      <c r="Z429" s="250"/>
    </row>
    <row r="430" ht="15.75" customHeight="1">
      <c r="Z430" s="250"/>
    </row>
    <row r="431" ht="15.75" customHeight="1">
      <c r="Z431" s="250"/>
    </row>
    <row r="432" ht="15.75" customHeight="1">
      <c r="Z432" s="250"/>
    </row>
    <row r="433" ht="15.75" customHeight="1">
      <c r="Z433" s="250"/>
    </row>
    <row r="434" ht="15.75" customHeight="1">
      <c r="Z434" s="250"/>
    </row>
    <row r="435" ht="15.75" customHeight="1">
      <c r="Z435" s="250"/>
    </row>
    <row r="436" ht="15.75" customHeight="1">
      <c r="Z436" s="250"/>
    </row>
    <row r="437" ht="15.75" customHeight="1">
      <c r="Z437" s="250"/>
    </row>
    <row r="438" ht="15.75" customHeight="1">
      <c r="Z438" s="250"/>
    </row>
    <row r="439" ht="15.75" customHeight="1">
      <c r="Z439" s="250"/>
    </row>
    <row r="440" ht="15.75" customHeight="1">
      <c r="Z440" s="250"/>
    </row>
    <row r="441" ht="15.75" customHeight="1">
      <c r="Z441" s="250"/>
    </row>
    <row r="442" ht="15.75" customHeight="1">
      <c r="Z442" s="250"/>
    </row>
    <row r="443" ht="15.75" customHeight="1">
      <c r="Z443" s="250"/>
    </row>
    <row r="444" ht="15.75" customHeight="1">
      <c r="Z444" s="250"/>
    </row>
    <row r="445" ht="15.75" customHeight="1">
      <c r="Z445" s="250"/>
    </row>
    <row r="446" ht="15.75" customHeight="1">
      <c r="Z446" s="250"/>
    </row>
    <row r="447" ht="15.75" customHeight="1">
      <c r="Z447" s="250"/>
    </row>
    <row r="448" ht="15.75" customHeight="1">
      <c r="Z448" s="250"/>
    </row>
    <row r="449" ht="15.75" customHeight="1">
      <c r="Z449" s="250"/>
    </row>
    <row r="450" ht="15.75" customHeight="1">
      <c r="Z450" s="250"/>
    </row>
    <row r="451" ht="15.75" customHeight="1">
      <c r="Z451" s="250"/>
    </row>
    <row r="452" ht="15.75" customHeight="1">
      <c r="Z452" s="250"/>
    </row>
    <row r="453" ht="15.75" customHeight="1">
      <c r="Z453" s="250"/>
    </row>
    <row r="454" ht="15.75" customHeight="1">
      <c r="Z454" s="250"/>
    </row>
    <row r="455" ht="15.75" customHeight="1">
      <c r="Z455" s="250"/>
    </row>
    <row r="456" ht="15.75" customHeight="1">
      <c r="Z456" s="250"/>
    </row>
    <row r="457" ht="15.75" customHeight="1">
      <c r="Z457" s="250"/>
    </row>
    <row r="458" ht="15.75" customHeight="1">
      <c r="Z458" s="250"/>
    </row>
    <row r="459" ht="15.75" customHeight="1">
      <c r="Z459" s="250"/>
    </row>
    <row r="460" ht="15.75" customHeight="1">
      <c r="Z460" s="250"/>
    </row>
    <row r="461" ht="15.75" customHeight="1">
      <c r="Z461" s="250"/>
    </row>
    <row r="462" ht="15.75" customHeight="1">
      <c r="Z462" s="250"/>
    </row>
    <row r="463" ht="15.75" customHeight="1">
      <c r="Z463" s="250"/>
    </row>
    <row r="464" ht="15.75" customHeight="1">
      <c r="Z464" s="250"/>
    </row>
    <row r="465" ht="15.75" customHeight="1">
      <c r="Z465" s="250"/>
    </row>
    <row r="466" ht="15.75" customHeight="1">
      <c r="Z466" s="250"/>
    </row>
    <row r="467" ht="15.75" customHeight="1">
      <c r="Z467" s="250"/>
    </row>
    <row r="468" ht="15.75" customHeight="1">
      <c r="Z468" s="250"/>
    </row>
    <row r="469" ht="15.75" customHeight="1">
      <c r="Z469" s="250"/>
    </row>
    <row r="470" ht="15.75" customHeight="1">
      <c r="Z470" s="250"/>
    </row>
    <row r="471" ht="15.75" customHeight="1">
      <c r="Z471" s="250"/>
    </row>
    <row r="472" ht="15.75" customHeight="1">
      <c r="Z472" s="250"/>
    </row>
    <row r="473" ht="15.75" customHeight="1">
      <c r="Z473" s="250"/>
    </row>
    <row r="474" ht="15.75" customHeight="1">
      <c r="Z474" s="250"/>
    </row>
    <row r="475" ht="15.75" customHeight="1">
      <c r="Z475" s="250"/>
    </row>
    <row r="476" ht="15.75" customHeight="1">
      <c r="Z476" s="250"/>
    </row>
    <row r="477" ht="15.75" customHeight="1">
      <c r="Z477" s="250"/>
    </row>
    <row r="478" ht="15.75" customHeight="1">
      <c r="Z478" s="250"/>
    </row>
    <row r="479" ht="15.75" customHeight="1">
      <c r="Z479" s="250"/>
    </row>
    <row r="480" ht="15.75" customHeight="1">
      <c r="Z480" s="250"/>
    </row>
    <row r="481" ht="15.75" customHeight="1">
      <c r="Z481" s="250"/>
    </row>
    <row r="482" ht="15.75" customHeight="1">
      <c r="Z482" s="250"/>
    </row>
    <row r="483" ht="15.75" customHeight="1">
      <c r="Z483" s="250"/>
    </row>
    <row r="484" ht="15.75" customHeight="1">
      <c r="Z484" s="250"/>
    </row>
    <row r="485" ht="15.75" customHeight="1">
      <c r="Z485" s="250"/>
    </row>
    <row r="486" ht="15.75" customHeight="1">
      <c r="Z486" s="250"/>
    </row>
    <row r="487" ht="15.75" customHeight="1">
      <c r="Z487" s="250"/>
    </row>
    <row r="488" ht="15.75" customHeight="1">
      <c r="Z488" s="250"/>
    </row>
    <row r="489" ht="15.75" customHeight="1">
      <c r="Z489" s="250"/>
    </row>
    <row r="490" ht="15.75" customHeight="1">
      <c r="Z490" s="250"/>
    </row>
    <row r="491" ht="15.75" customHeight="1">
      <c r="Z491" s="250"/>
    </row>
    <row r="492" ht="15.75" customHeight="1">
      <c r="Z492" s="250"/>
    </row>
    <row r="493" ht="15.75" customHeight="1">
      <c r="Z493" s="250"/>
    </row>
    <row r="494" ht="15.75" customHeight="1">
      <c r="Z494" s="250"/>
    </row>
    <row r="495" ht="15.75" customHeight="1">
      <c r="Z495" s="250"/>
    </row>
    <row r="496" ht="15.75" customHeight="1">
      <c r="Z496" s="250"/>
    </row>
    <row r="497" ht="15.75" customHeight="1">
      <c r="Z497" s="250"/>
    </row>
    <row r="498" ht="15.75" customHeight="1">
      <c r="Z498" s="250"/>
    </row>
    <row r="499" ht="15.75" customHeight="1">
      <c r="Z499" s="250"/>
    </row>
    <row r="500" ht="15.75" customHeight="1">
      <c r="Z500" s="250"/>
    </row>
    <row r="501" ht="15.75" customHeight="1">
      <c r="Z501" s="250"/>
    </row>
    <row r="502" ht="15.75" customHeight="1">
      <c r="Z502" s="250"/>
    </row>
    <row r="503" ht="15.75" customHeight="1">
      <c r="Z503" s="250"/>
    </row>
    <row r="504" ht="15.75" customHeight="1">
      <c r="Z504" s="250"/>
    </row>
    <row r="505" ht="15.75" customHeight="1">
      <c r="Z505" s="250"/>
    </row>
    <row r="506" ht="15.75" customHeight="1">
      <c r="Z506" s="250"/>
    </row>
    <row r="507" ht="15.75" customHeight="1">
      <c r="Z507" s="250"/>
    </row>
    <row r="508" ht="15.75" customHeight="1">
      <c r="Z508" s="250"/>
    </row>
    <row r="509" ht="15.75" customHeight="1">
      <c r="Z509" s="250"/>
    </row>
    <row r="510" ht="15.75" customHeight="1">
      <c r="Z510" s="250"/>
    </row>
    <row r="511" ht="15.75" customHeight="1">
      <c r="Z511" s="250"/>
    </row>
    <row r="512" ht="15.75" customHeight="1">
      <c r="Z512" s="250"/>
    </row>
    <row r="513" ht="15.75" customHeight="1">
      <c r="Z513" s="250"/>
    </row>
    <row r="514" ht="15.75" customHeight="1">
      <c r="Z514" s="250"/>
    </row>
    <row r="515" ht="15.75" customHeight="1">
      <c r="Z515" s="250"/>
    </row>
    <row r="516" ht="15.75" customHeight="1">
      <c r="Z516" s="250"/>
    </row>
    <row r="517" ht="15.75" customHeight="1">
      <c r="Z517" s="250"/>
    </row>
    <row r="518" ht="15.75" customHeight="1">
      <c r="Z518" s="250"/>
    </row>
    <row r="519" ht="15.75" customHeight="1">
      <c r="Z519" s="250"/>
    </row>
    <row r="520" ht="15.75" customHeight="1">
      <c r="Z520" s="250"/>
    </row>
    <row r="521" ht="15.75" customHeight="1">
      <c r="Z521" s="250"/>
    </row>
    <row r="522" ht="15.75" customHeight="1">
      <c r="Z522" s="250"/>
    </row>
    <row r="523" ht="15.75" customHeight="1">
      <c r="Z523" s="250"/>
    </row>
    <row r="524" ht="15.75" customHeight="1">
      <c r="Z524" s="250"/>
    </row>
    <row r="525" ht="15.75" customHeight="1">
      <c r="Z525" s="250"/>
    </row>
    <row r="526" ht="15.75" customHeight="1">
      <c r="Z526" s="250"/>
    </row>
    <row r="527" ht="15.75" customHeight="1">
      <c r="Z527" s="250"/>
    </row>
    <row r="528" ht="15.75" customHeight="1">
      <c r="Z528" s="250"/>
    </row>
    <row r="529" ht="15.75" customHeight="1">
      <c r="Z529" s="250"/>
    </row>
    <row r="530" ht="15.75" customHeight="1">
      <c r="Z530" s="250"/>
    </row>
    <row r="531" ht="15.75" customHeight="1">
      <c r="Z531" s="250"/>
    </row>
    <row r="532" ht="15.75" customHeight="1">
      <c r="Z532" s="250"/>
    </row>
    <row r="533" ht="15.75" customHeight="1">
      <c r="Z533" s="250"/>
    </row>
    <row r="534" ht="15.75" customHeight="1">
      <c r="Z534" s="250"/>
    </row>
    <row r="535" ht="15.75" customHeight="1">
      <c r="Z535" s="250"/>
    </row>
    <row r="536" ht="15.75" customHeight="1">
      <c r="Z536" s="250"/>
    </row>
    <row r="537" ht="15.75" customHeight="1">
      <c r="Z537" s="250"/>
    </row>
    <row r="538" ht="15.75" customHeight="1">
      <c r="Z538" s="250"/>
    </row>
    <row r="539" ht="15.75" customHeight="1">
      <c r="Z539" s="250"/>
    </row>
    <row r="540" ht="15.75" customHeight="1">
      <c r="Z540" s="250"/>
    </row>
    <row r="541" ht="15.75" customHeight="1">
      <c r="Z541" s="250"/>
    </row>
    <row r="542" ht="15.75" customHeight="1">
      <c r="Z542" s="250"/>
    </row>
    <row r="543" ht="15.75" customHeight="1">
      <c r="Z543" s="250"/>
    </row>
    <row r="544" ht="15.75" customHeight="1">
      <c r="Z544" s="250"/>
    </row>
    <row r="545" ht="15.75" customHeight="1">
      <c r="Z545" s="250"/>
    </row>
    <row r="546" ht="15.75" customHeight="1">
      <c r="Z546" s="250"/>
    </row>
    <row r="547" ht="15.75" customHeight="1">
      <c r="Z547" s="250"/>
    </row>
    <row r="548" ht="15.75" customHeight="1">
      <c r="Z548" s="250"/>
    </row>
    <row r="549" ht="15.75" customHeight="1">
      <c r="Z549" s="250"/>
    </row>
    <row r="550" ht="15.75" customHeight="1">
      <c r="Z550" s="250"/>
    </row>
    <row r="551" ht="15.75" customHeight="1">
      <c r="Z551" s="250"/>
    </row>
    <row r="552" ht="15.75" customHeight="1">
      <c r="Z552" s="250"/>
    </row>
    <row r="553" ht="15.75" customHeight="1">
      <c r="Z553" s="250"/>
    </row>
    <row r="554" ht="15.75" customHeight="1">
      <c r="Z554" s="250"/>
    </row>
    <row r="555" ht="15.75" customHeight="1">
      <c r="Z555" s="250"/>
    </row>
    <row r="556" ht="15.75" customHeight="1">
      <c r="Z556" s="250"/>
    </row>
    <row r="557" ht="15.75" customHeight="1">
      <c r="Z557" s="250"/>
    </row>
    <row r="558" ht="15.75" customHeight="1">
      <c r="Z558" s="250"/>
    </row>
    <row r="559" ht="15.75" customHeight="1">
      <c r="Z559" s="250"/>
    </row>
    <row r="560" ht="15.75" customHeight="1">
      <c r="Z560" s="250"/>
    </row>
    <row r="561" ht="15.75" customHeight="1">
      <c r="Z561" s="250"/>
    </row>
    <row r="562" ht="15.75" customHeight="1">
      <c r="Z562" s="250"/>
    </row>
    <row r="563" ht="15.75" customHeight="1">
      <c r="Z563" s="250"/>
    </row>
    <row r="564" ht="15.75" customHeight="1">
      <c r="Z564" s="250"/>
    </row>
    <row r="565" ht="15.75" customHeight="1">
      <c r="Z565" s="250"/>
    </row>
    <row r="566" ht="15.75" customHeight="1">
      <c r="Z566" s="250"/>
    </row>
    <row r="567" ht="15.75" customHeight="1">
      <c r="Z567" s="250"/>
    </row>
    <row r="568" ht="15.75" customHeight="1">
      <c r="Z568" s="250"/>
    </row>
    <row r="569" ht="15.75" customHeight="1">
      <c r="Z569" s="250"/>
    </row>
    <row r="570" ht="15.75" customHeight="1">
      <c r="Z570" s="250"/>
    </row>
    <row r="571" ht="15.75" customHeight="1">
      <c r="Z571" s="250"/>
    </row>
    <row r="572" ht="15.75" customHeight="1">
      <c r="Z572" s="250"/>
    </row>
    <row r="573" ht="15.75" customHeight="1">
      <c r="Z573" s="250"/>
    </row>
    <row r="574" ht="15.75" customHeight="1">
      <c r="Z574" s="250"/>
    </row>
    <row r="575" ht="15.75" customHeight="1">
      <c r="Z575" s="250"/>
    </row>
    <row r="576" ht="15.75" customHeight="1">
      <c r="Z576" s="250"/>
    </row>
    <row r="577" ht="15.75" customHeight="1">
      <c r="Z577" s="250"/>
    </row>
    <row r="578" ht="15.75" customHeight="1">
      <c r="Z578" s="250"/>
    </row>
    <row r="579" ht="15.75" customHeight="1">
      <c r="Z579" s="250"/>
    </row>
    <row r="580" ht="15.75" customHeight="1">
      <c r="Z580" s="250"/>
    </row>
    <row r="581" ht="15.75" customHeight="1">
      <c r="Z581" s="250"/>
    </row>
    <row r="582" ht="15.75" customHeight="1">
      <c r="Z582" s="250"/>
    </row>
    <row r="583" ht="15.75" customHeight="1">
      <c r="Z583" s="250"/>
    </row>
    <row r="584" ht="15.75" customHeight="1">
      <c r="Z584" s="250"/>
    </row>
    <row r="585" ht="15.75" customHeight="1">
      <c r="Z585" s="250"/>
    </row>
    <row r="586" ht="15.75" customHeight="1">
      <c r="Z586" s="250"/>
    </row>
    <row r="587" ht="15.75" customHeight="1">
      <c r="Z587" s="250"/>
    </row>
    <row r="588" ht="15.75" customHeight="1">
      <c r="Z588" s="250"/>
    </row>
    <row r="589" ht="15.75" customHeight="1">
      <c r="Z589" s="250"/>
    </row>
    <row r="590" ht="15.75" customHeight="1">
      <c r="Z590" s="250"/>
    </row>
    <row r="591" ht="15.75" customHeight="1">
      <c r="Z591" s="250"/>
    </row>
    <row r="592" ht="15.75" customHeight="1">
      <c r="Z592" s="250"/>
    </row>
    <row r="593" ht="15.75" customHeight="1">
      <c r="Z593" s="250"/>
    </row>
    <row r="594" ht="15.75" customHeight="1">
      <c r="Z594" s="250"/>
    </row>
    <row r="595" ht="15.75" customHeight="1">
      <c r="Z595" s="250"/>
    </row>
    <row r="596" ht="15.75" customHeight="1">
      <c r="Z596" s="250"/>
    </row>
    <row r="597" ht="15.75" customHeight="1">
      <c r="Z597" s="250"/>
    </row>
    <row r="598" ht="15.75" customHeight="1">
      <c r="Z598" s="250"/>
    </row>
    <row r="599" ht="15.75" customHeight="1">
      <c r="Z599" s="250"/>
    </row>
    <row r="600" ht="15.75" customHeight="1">
      <c r="Z600" s="250"/>
    </row>
    <row r="601" ht="15.75" customHeight="1">
      <c r="Z601" s="250"/>
    </row>
    <row r="602" ht="15.75" customHeight="1">
      <c r="Z602" s="250"/>
    </row>
    <row r="603" ht="15.75" customHeight="1">
      <c r="Z603" s="250"/>
    </row>
    <row r="604" ht="15.75" customHeight="1">
      <c r="Z604" s="250"/>
    </row>
    <row r="605" ht="15.75" customHeight="1">
      <c r="Z605" s="250"/>
    </row>
    <row r="606" ht="15.75" customHeight="1">
      <c r="Z606" s="250"/>
    </row>
    <row r="607" ht="15.75" customHeight="1">
      <c r="Z607" s="250"/>
    </row>
    <row r="608" ht="15.75" customHeight="1">
      <c r="Z608" s="250"/>
    </row>
    <row r="609" ht="15.75" customHeight="1">
      <c r="Z609" s="250"/>
    </row>
    <row r="610" ht="15.75" customHeight="1">
      <c r="Z610" s="250"/>
    </row>
    <row r="611" ht="15.75" customHeight="1">
      <c r="Z611" s="250"/>
    </row>
    <row r="612" ht="15.75" customHeight="1">
      <c r="Z612" s="250"/>
    </row>
    <row r="613" ht="15.75" customHeight="1">
      <c r="Z613" s="250"/>
    </row>
    <row r="614" ht="15.75" customHeight="1">
      <c r="Z614" s="250"/>
    </row>
    <row r="615" ht="15.75" customHeight="1">
      <c r="Z615" s="250"/>
    </row>
    <row r="616" ht="15.75" customHeight="1">
      <c r="Z616" s="250"/>
    </row>
    <row r="617" ht="15.75" customHeight="1">
      <c r="Z617" s="250"/>
    </row>
    <row r="618" ht="15.75" customHeight="1">
      <c r="Z618" s="250"/>
    </row>
    <row r="619" ht="15.75" customHeight="1">
      <c r="Z619" s="250"/>
    </row>
    <row r="620" ht="15.75" customHeight="1">
      <c r="Z620" s="250"/>
    </row>
    <row r="621" ht="15.75" customHeight="1">
      <c r="Z621" s="250"/>
    </row>
    <row r="622" ht="15.75" customHeight="1">
      <c r="Z622" s="250"/>
    </row>
    <row r="623" ht="15.75" customHeight="1">
      <c r="Z623" s="250"/>
    </row>
    <row r="624" ht="15.75" customHeight="1">
      <c r="Z624" s="250"/>
    </row>
    <row r="625" ht="15.75" customHeight="1">
      <c r="Z625" s="250"/>
    </row>
    <row r="626" ht="15.75" customHeight="1">
      <c r="Z626" s="250"/>
    </row>
    <row r="627" ht="15.75" customHeight="1">
      <c r="Z627" s="250"/>
    </row>
    <row r="628" ht="15.75" customHeight="1">
      <c r="Z628" s="250"/>
    </row>
    <row r="629" ht="15.75" customHeight="1">
      <c r="Z629" s="250"/>
    </row>
    <row r="630" ht="15.75" customHeight="1">
      <c r="Z630" s="250"/>
    </row>
    <row r="631" ht="15.75" customHeight="1">
      <c r="Z631" s="250"/>
    </row>
    <row r="632" ht="15.75" customHeight="1">
      <c r="Z632" s="250"/>
    </row>
    <row r="633" ht="15.75" customHeight="1">
      <c r="Z633" s="250"/>
    </row>
    <row r="634" ht="15.75" customHeight="1">
      <c r="Z634" s="250"/>
    </row>
    <row r="635" ht="15.75" customHeight="1">
      <c r="Z635" s="250"/>
    </row>
    <row r="636" ht="15.75" customHeight="1">
      <c r="Z636" s="250"/>
    </row>
    <row r="637" ht="15.75" customHeight="1">
      <c r="Z637" s="250"/>
    </row>
    <row r="638" ht="15.75" customHeight="1">
      <c r="Z638" s="250"/>
    </row>
    <row r="639" ht="15.75" customHeight="1">
      <c r="Z639" s="250"/>
    </row>
    <row r="640" ht="15.75" customHeight="1">
      <c r="Z640" s="250"/>
    </row>
    <row r="641" ht="15.75" customHeight="1">
      <c r="Z641" s="250"/>
    </row>
    <row r="642" ht="15.75" customHeight="1">
      <c r="Z642" s="250"/>
    </row>
    <row r="643" ht="15.75" customHeight="1">
      <c r="Z643" s="250"/>
    </row>
    <row r="644" ht="15.75" customHeight="1">
      <c r="Z644" s="250"/>
    </row>
    <row r="645" ht="15.75" customHeight="1">
      <c r="Z645" s="250"/>
    </row>
    <row r="646" ht="15.75" customHeight="1">
      <c r="Z646" s="250"/>
    </row>
    <row r="647" ht="15.75" customHeight="1">
      <c r="Z647" s="250"/>
    </row>
    <row r="648" ht="15.75" customHeight="1">
      <c r="Z648" s="250"/>
    </row>
    <row r="649" ht="15.75" customHeight="1">
      <c r="Z649" s="250"/>
    </row>
    <row r="650" ht="15.75" customHeight="1">
      <c r="Z650" s="250"/>
    </row>
    <row r="651" ht="15.75" customHeight="1">
      <c r="Z651" s="250"/>
    </row>
    <row r="652" ht="15.75" customHeight="1">
      <c r="Z652" s="250"/>
    </row>
    <row r="653" ht="15.75" customHeight="1">
      <c r="Z653" s="250"/>
    </row>
    <row r="654" ht="15.75" customHeight="1">
      <c r="Z654" s="250"/>
    </row>
    <row r="655" ht="15.75" customHeight="1">
      <c r="Z655" s="250"/>
    </row>
    <row r="656" ht="15.75" customHeight="1">
      <c r="Z656" s="250"/>
    </row>
    <row r="657" ht="15.75" customHeight="1">
      <c r="Z657" s="250"/>
    </row>
    <row r="658" ht="15.75" customHeight="1">
      <c r="Z658" s="250"/>
    </row>
    <row r="659" ht="15.75" customHeight="1">
      <c r="Z659" s="250"/>
    </row>
    <row r="660" ht="15.75" customHeight="1">
      <c r="Z660" s="250"/>
    </row>
    <row r="661" ht="15.75" customHeight="1">
      <c r="Z661" s="250"/>
    </row>
    <row r="662" ht="15.75" customHeight="1">
      <c r="Z662" s="250"/>
    </row>
    <row r="663" ht="15.75" customHeight="1">
      <c r="Z663" s="250"/>
    </row>
    <row r="664" ht="15.75" customHeight="1">
      <c r="Z664" s="250"/>
    </row>
    <row r="665" ht="15.75" customHeight="1">
      <c r="Z665" s="250"/>
    </row>
    <row r="666" ht="15.75" customHeight="1">
      <c r="Z666" s="250"/>
    </row>
    <row r="667" ht="15.75" customHeight="1">
      <c r="Z667" s="250"/>
    </row>
    <row r="668" ht="15.75" customHeight="1">
      <c r="Z668" s="250"/>
    </row>
    <row r="669" ht="15.75" customHeight="1">
      <c r="Z669" s="250"/>
    </row>
    <row r="670" ht="15.75" customHeight="1">
      <c r="Z670" s="250"/>
    </row>
    <row r="671" ht="15.75" customHeight="1">
      <c r="Z671" s="250"/>
    </row>
    <row r="672" ht="15.75" customHeight="1">
      <c r="Z672" s="250"/>
    </row>
    <row r="673" ht="15.75" customHeight="1">
      <c r="Z673" s="250"/>
    </row>
    <row r="674" ht="15.75" customHeight="1">
      <c r="Z674" s="250"/>
    </row>
    <row r="675" ht="15.75" customHeight="1">
      <c r="Z675" s="250"/>
    </row>
    <row r="676" ht="15.75" customHeight="1">
      <c r="Z676" s="250"/>
    </row>
    <row r="677" ht="15.75" customHeight="1">
      <c r="Z677" s="250"/>
    </row>
    <row r="678" ht="15.75" customHeight="1">
      <c r="Z678" s="250"/>
    </row>
    <row r="679" ht="15.75" customHeight="1">
      <c r="Z679" s="250"/>
    </row>
    <row r="680" ht="15.75" customHeight="1">
      <c r="Z680" s="250"/>
    </row>
    <row r="681" ht="15.75" customHeight="1">
      <c r="Z681" s="250"/>
    </row>
    <row r="682" ht="15.75" customHeight="1">
      <c r="Z682" s="250"/>
    </row>
    <row r="683" ht="15.75" customHeight="1">
      <c r="Z683" s="250"/>
    </row>
    <row r="684" ht="15.75" customHeight="1">
      <c r="Z684" s="250"/>
    </row>
    <row r="685" ht="15.75" customHeight="1">
      <c r="Z685" s="250"/>
    </row>
    <row r="686" ht="15.75" customHeight="1">
      <c r="Z686" s="250"/>
    </row>
    <row r="687" ht="15.75" customHeight="1">
      <c r="Z687" s="250"/>
    </row>
    <row r="688" ht="15.75" customHeight="1">
      <c r="Z688" s="250"/>
    </row>
    <row r="689" ht="15.75" customHeight="1">
      <c r="Z689" s="250"/>
    </row>
    <row r="690" ht="15.75" customHeight="1">
      <c r="Z690" s="250"/>
    </row>
    <row r="691" ht="15.75" customHeight="1">
      <c r="Z691" s="250"/>
    </row>
    <row r="692" ht="15.75" customHeight="1">
      <c r="Z692" s="250"/>
    </row>
    <row r="693" ht="15.75" customHeight="1">
      <c r="Z693" s="250"/>
    </row>
    <row r="694" ht="15.75" customHeight="1">
      <c r="Z694" s="250"/>
    </row>
    <row r="695" ht="15.75" customHeight="1">
      <c r="Z695" s="250"/>
    </row>
    <row r="696" ht="15.75" customHeight="1">
      <c r="Z696" s="250"/>
    </row>
    <row r="697" ht="15.75" customHeight="1">
      <c r="Z697" s="250"/>
    </row>
    <row r="698" ht="15.75" customHeight="1">
      <c r="Z698" s="250"/>
    </row>
    <row r="699" ht="15.75" customHeight="1">
      <c r="Z699" s="250"/>
    </row>
    <row r="700" ht="15.75" customHeight="1">
      <c r="Z700" s="250"/>
    </row>
    <row r="701" ht="15.75" customHeight="1">
      <c r="Z701" s="250"/>
    </row>
    <row r="702" ht="15.75" customHeight="1">
      <c r="Z702" s="250"/>
    </row>
    <row r="703" ht="15.75" customHeight="1">
      <c r="Z703" s="250"/>
    </row>
    <row r="704" ht="15.75" customHeight="1">
      <c r="Z704" s="250"/>
    </row>
    <row r="705" ht="15.75" customHeight="1">
      <c r="Z705" s="250"/>
    </row>
    <row r="706" ht="15.75" customHeight="1">
      <c r="Z706" s="250"/>
    </row>
    <row r="707" ht="15.75" customHeight="1">
      <c r="Z707" s="250"/>
    </row>
    <row r="708" ht="15.75" customHeight="1">
      <c r="Z708" s="250"/>
    </row>
    <row r="709" ht="15.75" customHeight="1">
      <c r="Z709" s="250"/>
    </row>
    <row r="710" ht="15.75" customHeight="1">
      <c r="Z710" s="250"/>
    </row>
    <row r="711" ht="15.75" customHeight="1">
      <c r="Z711" s="250"/>
    </row>
    <row r="712" ht="15.75" customHeight="1">
      <c r="Z712" s="250"/>
    </row>
    <row r="713" ht="15.75" customHeight="1">
      <c r="Z713" s="250"/>
    </row>
    <row r="714" ht="15.75" customHeight="1">
      <c r="Z714" s="250"/>
    </row>
    <row r="715" ht="15.75" customHeight="1">
      <c r="Z715" s="250"/>
    </row>
    <row r="716" ht="15.75" customHeight="1">
      <c r="Z716" s="250"/>
    </row>
    <row r="717" ht="15.75" customHeight="1">
      <c r="Z717" s="250"/>
    </row>
    <row r="718" ht="15.75" customHeight="1">
      <c r="Z718" s="250"/>
    </row>
    <row r="719" ht="15.75" customHeight="1">
      <c r="Z719" s="250"/>
    </row>
    <row r="720" ht="15.75" customHeight="1">
      <c r="Z720" s="250"/>
    </row>
    <row r="721" ht="15.75" customHeight="1">
      <c r="Z721" s="250"/>
    </row>
    <row r="722" ht="15.75" customHeight="1">
      <c r="Z722" s="250"/>
    </row>
    <row r="723" ht="15.75" customHeight="1">
      <c r="Z723" s="250"/>
    </row>
    <row r="724" ht="15.75" customHeight="1">
      <c r="Z724" s="250"/>
    </row>
    <row r="725" ht="15.75" customHeight="1">
      <c r="Z725" s="250"/>
    </row>
    <row r="726" ht="15.75" customHeight="1">
      <c r="Z726" s="250"/>
    </row>
    <row r="727" ht="15.75" customHeight="1">
      <c r="Z727" s="250"/>
    </row>
    <row r="728" ht="15.75" customHeight="1">
      <c r="Z728" s="250"/>
    </row>
    <row r="729" ht="15.75" customHeight="1">
      <c r="Z729" s="250"/>
    </row>
    <row r="730" ht="15.75" customHeight="1">
      <c r="Z730" s="250"/>
    </row>
    <row r="731" ht="15.75" customHeight="1">
      <c r="Z731" s="250"/>
    </row>
    <row r="732" ht="15.75" customHeight="1">
      <c r="Z732" s="250"/>
    </row>
    <row r="733" ht="15.75" customHeight="1">
      <c r="Z733" s="250"/>
    </row>
    <row r="734" ht="15.75" customHeight="1">
      <c r="Z734" s="250"/>
    </row>
    <row r="735" ht="15.75" customHeight="1">
      <c r="Z735" s="250"/>
    </row>
    <row r="736" ht="15.75" customHeight="1">
      <c r="Z736" s="250"/>
    </row>
    <row r="737" ht="15.75" customHeight="1">
      <c r="Z737" s="250"/>
    </row>
    <row r="738" ht="15.75" customHeight="1">
      <c r="Z738" s="250"/>
    </row>
    <row r="739" ht="15.75" customHeight="1">
      <c r="Z739" s="250"/>
    </row>
    <row r="740" ht="15.75" customHeight="1">
      <c r="Z740" s="250"/>
    </row>
    <row r="741" ht="15.75" customHeight="1">
      <c r="Z741" s="250"/>
    </row>
    <row r="742" ht="15.75" customHeight="1">
      <c r="Z742" s="250"/>
    </row>
    <row r="743" ht="15.75" customHeight="1">
      <c r="Z743" s="250"/>
    </row>
    <row r="744" ht="15.75" customHeight="1">
      <c r="Z744" s="250"/>
    </row>
    <row r="745" ht="15.75" customHeight="1">
      <c r="Z745" s="250"/>
    </row>
    <row r="746" ht="15.75" customHeight="1">
      <c r="Z746" s="250"/>
    </row>
    <row r="747" ht="15.75" customHeight="1">
      <c r="Z747" s="250"/>
    </row>
    <row r="748" ht="15.75" customHeight="1">
      <c r="Z748" s="250"/>
    </row>
    <row r="749" ht="15.75" customHeight="1">
      <c r="Z749" s="250"/>
    </row>
    <row r="750" ht="15.75" customHeight="1">
      <c r="Z750" s="250"/>
    </row>
    <row r="751" ht="15.75" customHeight="1">
      <c r="Z751" s="250"/>
    </row>
    <row r="752" ht="15.75" customHeight="1">
      <c r="Z752" s="250"/>
    </row>
    <row r="753" ht="15.75" customHeight="1">
      <c r="Z753" s="250"/>
    </row>
    <row r="754" ht="15.75" customHeight="1">
      <c r="Z754" s="250"/>
    </row>
    <row r="755" ht="15.75" customHeight="1">
      <c r="Z755" s="250"/>
    </row>
    <row r="756" ht="15.75" customHeight="1">
      <c r="Z756" s="250"/>
    </row>
    <row r="757" ht="15.75" customHeight="1">
      <c r="Z757" s="250"/>
    </row>
    <row r="758" ht="15.75" customHeight="1">
      <c r="Z758" s="250"/>
    </row>
    <row r="759" ht="15.75" customHeight="1">
      <c r="Z759" s="250"/>
    </row>
    <row r="760" ht="15.75" customHeight="1">
      <c r="Z760" s="250"/>
    </row>
    <row r="761" ht="15.75" customHeight="1">
      <c r="Z761" s="250"/>
    </row>
    <row r="762" ht="15.75" customHeight="1">
      <c r="Z762" s="250"/>
    </row>
    <row r="763" ht="15.75" customHeight="1">
      <c r="Z763" s="250"/>
    </row>
    <row r="764" ht="15.75" customHeight="1">
      <c r="Z764" s="250"/>
    </row>
    <row r="765" ht="15.75" customHeight="1">
      <c r="Z765" s="250"/>
    </row>
    <row r="766" ht="15.75" customHeight="1">
      <c r="Z766" s="250"/>
    </row>
    <row r="767" ht="15.75" customHeight="1">
      <c r="Z767" s="250"/>
    </row>
    <row r="768" ht="15.75" customHeight="1">
      <c r="Z768" s="250"/>
    </row>
    <row r="769" ht="15.75" customHeight="1">
      <c r="Z769" s="250"/>
    </row>
    <row r="770" ht="15.75" customHeight="1">
      <c r="Z770" s="250"/>
    </row>
    <row r="771" ht="15.75" customHeight="1">
      <c r="Z771" s="250"/>
    </row>
    <row r="772" ht="15.75" customHeight="1">
      <c r="Z772" s="250"/>
    </row>
    <row r="773" ht="15.75" customHeight="1">
      <c r="Z773" s="250"/>
    </row>
    <row r="774" ht="15.75" customHeight="1">
      <c r="Z774" s="250"/>
    </row>
    <row r="775" ht="15.75" customHeight="1">
      <c r="Z775" s="250"/>
    </row>
    <row r="776" ht="15.75" customHeight="1">
      <c r="Z776" s="250"/>
    </row>
    <row r="777" ht="15.75" customHeight="1">
      <c r="Z777" s="250"/>
    </row>
    <row r="778" ht="15.75" customHeight="1">
      <c r="Z778" s="250"/>
    </row>
    <row r="779" ht="15.75" customHeight="1">
      <c r="Z779" s="250"/>
    </row>
    <row r="780" ht="15.75" customHeight="1">
      <c r="Z780" s="250"/>
    </row>
    <row r="781" ht="15.75" customHeight="1">
      <c r="Z781" s="250"/>
    </row>
    <row r="782" ht="15.75" customHeight="1">
      <c r="Z782" s="250"/>
    </row>
    <row r="783" ht="15.75" customHeight="1">
      <c r="Z783" s="250"/>
    </row>
    <row r="784" ht="15.75" customHeight="1">
      <c r="Z784" s="250"/>
    </row>
    <row r="785" ht="15.75" customHeight="1">
      <c r="Z785" s="250"/>
    </row>
    <row r="786" ht="15.75" customHeight="1">
      <c r="Z786" s="250"/>
    </row>
    <row r="787" ht="15.75" customHeight="1">
      <c r="Z787" s="250"/>
    </row>
    <row r="788" ht="15.75" customHeight="1">
      <c r="Z788" s="250"/>
    </row>
    <row r="789" ht="15.75" customHeight="1">
      <c r="Z789" s="250"/>
    </row>
    <row r="790" ht="15.75" customHeight="1">
      <c r="Z790" s="250"/>
    </row>
    <row r="791" ht="15.75" customHeight="1">
      <c r="Z791" s="250"/>
    </row>
    <row r="792" ht="15.75" customHeight="1">
      <c r="Z792" s="250"/>
    </row>
    <row r="793" ht="15.75" customHeight="1">
      <c r="Z793" s="250"/>
    </row>
    <row r="794" ht="15.75" customHeight="1">
      <c r="Z794" s="250"/>
    </row>
    <row r="795" ht="15.75" customHeight="1">
      <c r="Z795" s="250"/>
    </row>
    <row r="796" ht="15.75" customHeight="1">
      <c r="Z796" s="250"/>
    </row>
    <row r="797" ht="15.75" customHeight="1">
      <c r="Z797" s="250"/>
    </row>
    <row r="798" ht="15.75" customHeight="1">
      <c r="Z798" s="250"/>
    </row>
    <row r="799" ht="15.75" customHeight="1">
      <c r="Z799" s="250"/>
    </row>
    <row r="800" ht="15.75" customHeight="1">
      <c r="Z800" s="250"/>
    </row>
    <row r="801" ht="15.75" customHeight="1">
      <c r="Z801" s="250"/>
    </row>
    <row r="802" ht="15.75" customHeight="1">
      <c r="Z802" s="250"/>
    </row>
    <row r="803" ht="15.75" customHeight="1">
      <c r="Z803" s="250"/>
    </row>
    <row r="804" ht="15.75" customHeight="1">
      <c r="Z804" s="250"/>
    </row>
    <row r="805" ht="15.75" customHeight="1">
      <c r="Z805" s="250"/>
    </row>
    <row r="806" ht="15.75" customHeight="1">
      <c r="Z806" s="250"/>
    </row>
    <row r="807" ht="15.75" customHeight="1">
      <c r="Z807" s="250"/>
    </row>
    <row r="808" ht="15.75" customHeight="1">
      <c r="Z808" s="250"/>
    </row>
    <row r="809" ht="15.75" customHeight="1">
      <c r="Z809" s="250"/>
    </row>
    <row r="810" ht="15.75" customHeight="1">
      <c r="Z810" s="250"/>
    </row>
    <row r="811" ht="15.75" customHeight="1">
      <c r="Z811" s="250"/>
    </row>
    <row r="812" ht="15.75" customHeight="1">
      <c r="Z812" s="250"/>
    </row>
    <row r="813" ht="15.75" customHeight="1">
      <c r="Z813" s="250"/>
    </row>
    <row r="814" ht="15.75" customHeight="1">
      <c r="Z814" s="250"/>
    </row>
    <row r="815" ht="15.75" customHeight="1">
      <c r="Z815" s="250"/>
    </row>
    <row r="816" ht="15.75" customHeight="1">
      <c r="Z816" s="250"/>
    </row>
    <row r="817" ht="15.75" customHeight="1">
      <c r="Z817" s="250"/>
    </row>
    <row r="818" ht="15.75" customHeight="1">
      <c r="Z818" s="250"/>
    </row>
    <row r="819" ht="15.75" customHeight="1">
      <c r="Z819" s="250"/>
    </row>
    <row r="820" ht="15.75" customHeight="1">
      <c r="Z820" s="250"/>
    </row>
    <row r="821" ht="15.75" customHeight="1">
      <c r="Z821" s="250"/>
    </row>
    <row r="822" ht="15.75" customHeight="1">
      <c r="Z822" s="250"/>
    </row>
    <row r="823" ht="15.75" customHeight="1">
      <c r="Z823" s="250"/>
    </row>
    <row r="824" ht="15.75" customHeight="1">
      <c r="Z824" s="250"/>
    </row>
    <row r="825" ht="15.75" customHeight="1">
      <c r="Z825" s="250"/>
    </row>
    <row r="826" ht="15.75" customHeight="1">
      <c r="Z826" s="250"/>
    </row>
    <row r="827" ht="15.75" customHeight="1">
      <c r="Z827" s="250"/>
    </row>
    <row r="828" ht="15.75" customHeight="1">
      <c r="Z828" s="250"/>
    </row>
    <row r="829" ht="15.75" customHeight="1">
      <c r="Z829" s="250"/>
    </row>
    <row r="830" ht="15.75" customHeight="1">
      <c r="Z830" s="250"/>
    </row>
    <row r="831" ht="15.75" customHeight="1">
      <c r="Z831" s="250"/>
    </row>
    <row r="832" ht="15.75" customHeight="1">
      <c r="Z832" s="250"/>
    </row>
    <row r="833" ht="15.75" customHeight="1">
      <c r="Z833" s="250"/>
    </row>
    <row r="834" ht="15.75" customHeight="1">
      <c r="Z834" s="250"/>
    </row>
    <row r="835" ht="15.75" customHeight="1">
      <c r="Z835" s="250"/>
    </row>
    <row r="836" ht="15.75" customHeight="1">
      <c r="Z836" s="250"/>
    </row>
    <row r="837" ht="15.75" customHeight="1">
      <c r="Z837" s="250"/>
    </row>
    <row r="838" ht="15.75" customHeight="1">
      <c r="Z838" s="250"/>
    </row>
    <row r="839" ht="15.75" customHeight="1">
      <c r="Z839" s="250"/>
    </row>
    <row r="840" ht="15.75" customHeight="1">
      <c r="Z840" s="250"/>
    </row>
    <row r="841" ht="15.75" customHeight="1">
      <c r="Z841" s="250"/>
    </row>
    <row r="842" ht="15.75" customHeight="1">
      <c r="Z842" s="250"/>
    </row>
    <row r="843" ht="15.75" customHeight="1">
      <c r="Z843" s="250"/>
    </row>
    <row r="844" ht="15.75" customHeight="1">
      <c r="Z844" s="250"/>
    </row>
    <row r="845" ht="15.75" customHeight="1">
      <c r="Z845" s="250"/>
    </row>
    <row r="846" ht="15.75" customHeight="1">
      <c r="Z846" s="250"/>
    </row>
    <row r="847" ht="15.75" customHeight="1">
      <c r="Z847" s="250"/>
    </row>
    <row r="848" ht="15.75" customHeight="1">
      <c r="Z848" s="250"/>
    </row>
    <row r="849" ht="15.75" customHeight="1">
      <c r="Z849" s="250"/>
    </row>
    <row r="850" ht="15.75" customHeight="1">
      <c r="Z850" s="250"/>
    </row>
    <row r="851" ht="15.75" customHeight="1">
      <c r="Z851" s="250"/>
    </row>
    <row r="852" ht="15.75" customHeight="1">
      <c r="Z852" s="250"/>
    </row>
    <row r="853" ht="15.75" customHeight="1">
      <c r="Z853" s="250"/>
    </row>
    <row r="854" ht="15.75" customHeight="1">
      <c r="Z854" s="250"/>
    </row>
    <row r="855" ht="15.75" customHeight="1">
      <c r="Z855" s="250"/>
    </row>
    <row r="856" ht="15.75" customHeight="1">
      <c r="Z856" s="250"/>
    </row>
    <row r="857" ht="15.75" customHeight="1">
      <c r="Z857" s="250"/>
    </row>
    <row r="858" ht="15.75" customHeight="1">
      <c r="Z858" s="250"/>
    </row>
    <row r="859" ht="15.75" customHeight="1">
      <c r="Z859" s="250"/>
    </row>
    <row r="860" ht="15.75" customHeight="1">
      <c r="Z860" s="250"/>
    </row>
    <row r="861" ht="15.75" customHeight="1">
      <c r="Z861" s="250"/>
    </row>
    <row r="862" ht="15.75" customHeight="1">
      <c r="Z862" s="250"/>
    </row>
    <row r="863" ht="15.75" customHeight="1">
      <c r="Z863" s="250"/>
    </row>
    <row r="864" ht="15.75" customHeight="1">
      <c r="Z864" s="250"/>
    </row>
    <row r="865" ht="15.75" customHeight="1">
      <c r="Z865" s="250"/>
    </row>
    <row r="866" ht="15.75" customHeight="1">
      <c r="Z866" s="250"/>
    </row>
    <row r="867" ht="15.75" customHeight="1">
      <c r="Z867" s="250"/>
    </row>
    <row r="868" ht="15.75" customHeight="1">
      <c r="Z868" s="250"/>
    </row>
    <row r="869" ht="15.75" customHeight="1">
      <c r="Z869" s="250"/>
    </row>
    <row r="870" ht="15.75" customHeight="1">
      <c r="Z870" s="250"/>
    </row>
    <row r="871" ht="15.75" customHeight="1">
      <c r="Z871" s="250"/>
    </row>
    <row r="872" ht="15.75" customHeight="1">
      <c r="Z872" s="250"/>
    </row>
    <row r="873" ht="15.75" customHeight="1">
      <c r="Z873" s="250"/>
    </row>
    <row r="874" ht="15.75" customHeight="1">
      <c r="Z874" s="250"/>
    </row>
    <row r="875" ht="15.75" customHeight="1">
      <c r="Z875" s="250"/>
    </row>
    <row r="876" ht="15.75" customHeight="1">
      <c r="Z876" s="250"/>
    </row>
    <row r="877" ht="15.75" customHeight="1">
      <c r="Z877" s="250"/>
    </row>
    <row r="878" ht="15.75" customHeight="1">
      <c r="Z878" s="250"/>
    </row>
    <row r="879" ht="15.75" customHeight="1">
      <c r="Z879" s="250"/>
    </row>
    <row r="880" ht="15.75" customHeight="1">
      <c r="Z880" s="250"/>
    </row>
    <row r="881" ht="15.75" customHeight="1">
      <c r="Z881" s="250"/>
    </row>
    <row r="882" ht="15.75" customHeight="1">
      <c r="Z882" s="250"/>
    </row>
    <row r="883" ht="15.75" customHeight="1">
      <c r="Z883" s="250"/>
    </row>
    <row r="884" ht="15.75" customHeight="1">
      <c r="Z884" s="250"/>
    </row>
    <row r="885" ht="15.75" customHeight="1">
      <c r="Z885" s="250"/>
    </row>
    <row r="886" ht="15.75" customHeight="1">
      <c r="Z886" s="250"/>
    </row>
    <row r="887" ht="15.75" customHeight="1">
      <c r="Z887" s="250"/>
    </row>
    <row r="888" ht="15.75" customHeight="1">
      <c r="Z888" s="250"/>
    </row>
    <row r="889" ht="15.75" customHeight="1">
      <c r="Z889" s="250"/>
    </row>
    <row r="890" ht="15.75" customHeight="1">
      <c r="Z890" s="250"/>
    </row>
    <row r="891" ht="15.75" customHeight="1">
      <c r="Z891" s="250"/>
    </row>
    <row r="892" ht="15.75" customHeight="1">
      <c r="Z892" s="250"/>
    </row>
    <row r="893" ht="15.75" customHeight="1">
      <c r="Z893" s="250"/>
    </row>
    <row r="894" ht="15.75" customHeight="1">
      <c r="Z894" s="250"/>
    </row>
    <row r="895" ht="15.75" customHeight="1">
      <c r="Z895" s="250"/>
    </row>
    <row r="896" ht="15.75" customHeight="1">
      <c r="Z896" s="250"/>
    </row>
    <row r="897" ht="15.75" customHeight="1">
      <c r="Z897" s="250"/>
    </row>
    <row r="898" ht="15.75" customHeight="1">
      <c r="Z898" s="250"/>
    </row>
    <row r="899" ht="15.75" customHeight="1">
      <c r="Z899" s="250"/>
    </row>
    <row r="900" ht="15.75" customHeight="1">
      <c r="Z900" s="250"/>
    </row>
    <row r="901" ht="15.75" customHeight="1">
      <c r="Z901" s="250"/>
    </row>
    <row r="902" ht="15.75" customHeight="1">
      <c r="Z902" s="250"/>
    </row>
    <row r="903" ht="15.75" customHeight="1">
      <c r="Z903" s="250"/>
    </row>
    <row r="904" ht="15.75" customHeight="1">
      <c r="Z904" s="250"/>
    </row>
    <row r="905" ht="15.75" customHeight="1">
      <c r="Z905" s="250"/>
    </row>
    <row r="906" ht="15.75" customHeight="1">
      <c r="Z906" s="250"/>
    </row>
    <row r="907" ht="15.75" customHeight="1">
      <c r="Z907" s="250"/>
    </row>
    <row r="908" ht="15.75" customHeight="1">
      <c r="Z908" s="250"/>
    </row>
    <row r="909" ht="15.75" customHeight="1">
      <c r="Z909" s="250"/>
    </row>
    <row r="910" ht="15.75" customHeight="1">
      <c r="Z910" s="250"/>
    </row>
    <row r="911" ht="15.75" customHeight="1">
      <c r="Z911" s="250"/>
    </row>
    <row r="912" ht="15.75" customHeight="1">
      <c r="Z912" s="250"/>
    </row>
    <row r="913" ht="15.75" customHeight="1">
      <c r="Z913" s="250"/>
    </row>
    <row r="914" ht="15.75" customHeight="1">
      <c r="Z914" s="250"/>
    </row>
    <row r="915" ht="15.75" customHeight="1">
      <c r="Z915" s="250"/>
    </row>
    <row r="916" ht="15.75" customHeight="1">
      <c r="Z916" s="250"/>
    </row>
    <row r="917" ht="15.75" customHeight="1">
      <c r="Z917" s="250"/>
    </row>
    <row r="918" ht="15.75" customHeight="1">
      <c r="Z918" s="250"/>
    </row>
    <row r="919" ht="15.75" customHeight="1">
      <c r="Z919" s="250"/>
    </row>
    <row r="920" ht="15.75" customHeight="1">
      <c r="Z920" s="250"/>
    </row>
    <row r="921" ht="15.75" customHeight="1">
      <c r="Z921" s="250"/>
    </row>
    <row r="922" ht="15.75" customHeight="1">
      <c r="Z922" s="250"/>
    </row>
    <row r="923" ht="15.75" customHeight="1">
      <c r="Z923" s="250"/>
    </row>
    <row r="924" ht="15.75" customHeight="1">
      <c r="Z924" s="250"/>
    </row>
    <row r="925" ht="15.75" customHeight="1">
      <c r="Z925" s="250"/>
    </row>
    <row r="926" ht="15.75" customHeight="1">
      <c r="Z926" s="250"/>
    </row>
    <row r="927" ht="15.75" customHeight="1">
      <c r="Z927" s="250"/>
    </row>
    <row r="928" ht="15.75" customHeight="1">
      <c r="Z928" s="250"/>
    </row>
    <row r="929" ht="15.75" customHeight="1">
      <c r="Z929" s="250"/>
    </row>
    <row r="930" ht="15.75" customHeight="1">
      <c r="Z930" s="250"/>
    </row>
    <row r="931" ht="15.75" customHeight="1">
      <c r="Z931" s="250"/>
    </row>
    <row r="932" ht="15.75" customHeight="1">
      <c r="Z932" s="250"/>
    </row>
    <row r="933" ht="15.75" customHeight="1">
      <c r="Z933" s="250"/>
    </row>
    <row r="934" ht="15.75" customHeight="1">
      <c r="Z934" s="250"/>
    </row>
    <row r="935" ht="15.75" customHeight="1">
      <c r="Z935" s="250"/>
    </row>
    <row r="936" ht="15.75" customHeight="1">
      <c r="Z936" s="250"/>
    </row>
    <row r="937" ht="15.75" customHeight="1">
      <c r="Z937" s="250"/>
    </row>
    <row r="938" ht="15.75" customHeight="1">
      <c r="Z938" s="250"/>
    </row>
    <row r="939" ht="15.75" customHeight="1">
      <c r="Z939" s="250"/>
    </row>
    <row r="940" ht="15.75" customHeight="1">
      <c r="Z940" s="250"/>
    </row>
    <row r="941" ht="15.75" customHeight="1">
      <c r="Z941" s="250"/>
    </row>
    <row r="942" ht="15.75" customHeight="1">
      <c r="Z942" s="250"/>
    </row>
    <row r="943" ht="15.75" customHeight="1">
      <c r="Z943" s="250"/>
    </row>
    <row r="944" ht="15.75" customHeight="1">
      <c r="Z944" s="250"/>
    </row>
    <row r="945" ht="15.75" customHeight="1">
      <c r="Z945" s="250"/>
    </row>
    <row r="946" ht="15.75" customHeight="1">
      <c r="Z946" s="250"/>
    </row>
    <row r="947" ht="15.75" customHeight="1">
      <c r="Z947" s="250"/>
    </row>
    <row r="948" ht="15.75" customHeight="1">
      <c r="Z948" s="250"/>
    </row>
    <row r="949" ht="15.75" customHeight="1">
      <c r="Z949" s="250"/>
    </row>
    <row r="950" ht="15.75" customHeight="1">
      <c r="Z950" s="250"/>
    </row>
    <row r="951" ht="15.75" customHeight="1">
      <c r="Z951" s="250"/>
    </row>
    <row r="952" ht="15.75" customHeight="1">
      <c r="Z952" s="250"/>
    </row>
    <row r="953" ht="15.75" customHeight="1">
      <c r="Z953" s="250"/>
    </row>
    <row r="954" ht="15.75" customHeight="1">
      <c r="Z954" s="250"/>
    </row>
    <row r="955" ht="15.75" customHeight="1">
      <c r="Z955" s="250"/>
    </row>
    <row r="956" ht="15.75" customHeight="1">
      <c r="Z956" s="250"/>
    </row>
    <row r="957" ht="15.75" customHeight="1">
      <c r="Z957" s="250"/>
    </row>
    <row r="958" ht="15.75" customHeight="1">
      <c r="Z958" s="250"/>
    </row>
    <row r="959" ht="15.75" customHeight="1">
      <c r="Z959" s="250"/>
    </row>
    <row r="960" ht="15.75" customHeight="1">
      <c r="Z960" s="250"/>
    </row>
    <row r="961" ht="15.75" customHeight="1">
      <c r="Z961" s="250"/>
    </row>
    <row r="962" ht="15.75" customHeight="1">
      <c r="Z962" s="250"/>
    </row>
    <row r="963" ht="15.75" customHeight="1">
      <c r="Z963" s="250"/>
    </row>
    <row r="964" ht="15.75" customHeight="1">
      <c r="Z964" s="250"/>
    </row>
    <row r="965" ht="15.75" customHeight="1">
      <c r="Z965" s="250"/>
    </row>
    <row r="966" ht="15.75" customHeight="1">
      <c r="Z966" s="250"/>
    </row>
    <row r="967" ht="15.75" customHeight="1">
      <c r="Z967" s="250"/>
    </row>
    <row r="968" ht="15.75" customHeight="1">
      <c r="Z968" s="250"/>
    </row>
    <row r="969" ht="15.75" customHeight="1">
      <c r="Z969" s="250"/>
    </row>
    <row r="970" ht="15.75" customHeight="1">
      <c r="Z970" s="250"/>
    </row>
    <row r="971" ht="15.75" customHeight="1">
      <c r="Z971" s="250"/>
    </row>
    <row r="972" ht="15.75" customHeight="1">
      <c r="Z972" s="250"/>
    </row>
    <row r="973" ht="15.75" customHeight="1">
      <c r="Z973" s="250"/>
    </row>
    <row r="974" ht="15.75" customHeight="1">
      <c r="Z974" s="250"/>
    </row>
    <row r="975" ht="15.75" customHeight="1">
      <c r="Z975" s="250"/>
    </row>
    <row r="976" ht="15.75" customHeight="1">
      <c r="Z976" s="250"/>
    </row>
    <row r="977" ht="15.75" customHeight="1">
      <c r="Z977" s="250"/>
    </row>
    <row r="978" ht="15.75" customHeight="1">
      <c r="Z978" s="250"/>
    </row>
    <row r="979" ht="15.75" customHeight="1">
      <c r="Z979" s="250"/>
    </row>
    <row r="980" ht="15.75" customHeight="1">
      <c r="Z980" s="250"/>
    </row>
    <row r="981" ht="15.75" customHeight="1">
      <c r="Z981" s="250"/>
    </row>
    <row r="982">
      <c r="Z982" s="250"/>
    </row>
    <row r="983">
      <c r="Z983" s="250"/>
    </row>
    <row r="984">
      <c r="Z984" s="250"/>
    </row>
    <row r="985">
      <c r="Z985" s="250"/>
    </row>
    <row r="986">
      <c r="Z986" s="250"/>
    </row>
    <row r="987">
      <c r="Z987" s="250"/>
    </row>
    <row r="988">
      <c r="Z988" s="250"/>
    </row>
    <row r="989">
      <c r="Z989" s="250"/>
    </row>
    <row r="990">
      <c r="Z990" s="250"/>
    </row>
    <row r="991">
      <c r="Z991" s="250"/>
    </row>
    <row r="992">
      <c r="Z992" s="250"/>
    </row>
    <row r="993">
      <c r="Z993" s="250"/>
    </row>
    <row r="994">
      <c r="Z994" s="250"/>
    </row>
    <row r="995">
      <c r="Z995" s="250"/>
    </row>
    <row r="996">
      <c r="Z996" s="250"/>
    </row>
    <row r="997">
      <c r="Z997" s="250"/>
    </row>
    <row r="998">
      <c r="Z998" s="250"/>
    </row>
    <row r="999">
      <c r="Z999" s="250"/>
    </row>
    <row r="1000">
      <c r="Z1000" s="250"/>
    </row>
    <row r="1001">
      <c r="Z1001" s="250"/>
    </row>
    <row r="1002">
      <c r="Z1002" s="250"/>
    </row>
    <row r="1003">
      <c r="Z1003" s="250"/>
    </row>
    <row r="1004">
      <c r="Z1004" s="250"/>
    </row>
    <row r="1005">
      <c r="Z1005" s="250"/>
    </row>
    <row r="1006">
      <c r="Z1006" s="250"/>
    </row>
    <row r="1007">
      <c r="Z1007" s="250"/>
    </row>
    <row r="1008">
      <c r="Z1008" s="250"/>
    </row>
    <row r="1009">
      <c r="Z1009" s="250"/>
    </row>
    <row r="1010">
      <c r="Z1010" s="250"/>
    </row>
    <row r="1011">
      <c r="Z1011" s="250"/>
    </row>
    <row r="1012">
      <c r="Z1012" s="250"/>
    </row>
    <row r="1013">
      <c r="Z1013" s="250"/>
    </row>
  </sheetData>
  <mergeCells count="56">
    <mergeCell ref="S18:T18"/>
    <mergeCell ref="U18:V18"/>
    <mergeCell ref="S1:T15"/>
    <mergeCell ref="S19:T19"/>
    <mergeCell ref="U19:V19"/>
    <mergeCell ref="W19:X19"/>
    <mergeCell ref="U1:V15"/>
    <mergeCell ref="W1:X15"/>
    <mergeCell ref="Y1:Y19"/>
    <mergeCell ref="Z1:Z18"/>
    <mergeCell ref="U16:V16"/>
    <mergeCell ref="W16:X16"/>
    <mergeCell ref="W18:X18"/>
    <mergeCell ref="B13:B14"/>
    <mergeCell ref="B15:B16"/>
    <mergeCell ref="B17:B18"/>
    <mergeCell ref="E1:F15"/>
    <mergeCell ref="G1:H15"/>
    <mergeCell ref="I1:J15"/>
    <mergeCell ref="K1:L15"/>
    <mergeCell ref="M1:N15"/>
    <mergeCell ref="O1:P15"/>
    <mergeCell ref="Q1:R15"/>
    <mergeCell ref="E16:F16"/>
    <mergeCell ref="G16:H16"/>
    <mergeCell ref="I16:J16"/>
    <mergeCell ref="K16:L16"/>
    <mergeCell ref="M16:N16"/>
    <mergeCell ref="O16:P16"/>
    <mergeCell ref="Q16:R16"/>
    <mergeCell ref="S16:T16"/>
    <mergeCell ref="S17:T17"/>
    <mergeCell ref="U17:V17"/>
    <mergeCell ref="W17:X17"/>
    <mergeCell ref="E17:F17"/>
    <mergeCell ref="G17:H17"/>
    <mergeCell ref="I17:J17"/>
    <mergeCell ref="K17:L17"/>
    <mergeCell ref="M17:N17"/>
    <mergeCell ref="O17:P17"/>
    <mergeCell ref="Q17:R17"/>
    <mergeCell ref="E19:F19"/>
    <mergeCell ref="G19:H19"/>
    <mergeCell ref="I19:J19"/>
    <mergeCell ref="K19:L19"/>
    <mergeCell ref="M19:N19"/>
    <mergeCell ref="O19:P19"/>
    <mergeCell ref="Q19:R19"/>
    <mergeCell ref="C31:W32"/>
    <mergeCell ref="E18:F18"/>
    <mergeCell ref="G18:H18"/>
    <mergeCell ref="I18:J18"/>
    <mergeCell ref="K18:L18"/>
    <mergeCell ref="M18:N18"/>
    <mergeCell ref="O18:P18"/>
    <mergeCell ref="Q18:R18"/>
  </mergeCells>
  <conditionalFormatting sqref="A20:W29">
    <cfRule type="expression" dxfId="0" priority="1" stopIfTrue="1">
      <formula>MOD(ROW(),2)</formula>
    </cfRule>
  </conditionalFormatting>
  <conditionalFormatting sqref="A20:W29">
    <cfRule type="expression" dxfId="1" priority="2" stopIfTrue="1">
      <formula>MOD(ROW(),2)</formula>
    </cfRule>
  </conditionalFormatting>
  <conditionalFormatting sqref="B21">
    <cfRule type="expression" dxfId="0" priority="3" stopIfTrue="1">
      <formula>MOD(ROW(),2)</formula>
    </cfRule>
  </conditionalFormatting>
  <conditionalFormatting sqref="B21">
    <cfRule type="expression" dxfId="1" priority="4" stopIfTrue="1">
      <formula>MOD(ROW(),2)</formula>
    </cfRule>
  </conditionalFormatting>
  <conditionalFormatting sqref="E20:V29">
    <cfRule type="expression" dxfId="0" priority="5" stopIfTrue="1">
      <formula>MOD(ROW(),2)</formula>
    </cfRule>
  </conditionalFormatting>
  <conditionalFormatting sqref="E20:V29">
    <cfRule type="expression" dxfId="1" priority="6" stopIfTrue="1">
      <formula>MOD(ROW(),2)</formula>
    </cfRule>
  </conditionalFormatting>
  <printOptions/>
  <pageMargins bottom="0.7500000000000001" footer="0.0" header="0.0" left="0.7000000000000001" right="0.7000000000000001" top="0.7500000000000001"/>
  <pageSetup paperSize="9"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DD6EE"/>
    <pageSetUpPr fitToPage="1"/>
  </sheetPr>
  <sheetViews>
    <sheetView showGridLines="0" workbookViewId="0"/>
  </sheetViews>
  <sheetFormatPr customHeight="1" defaultColWidth="12.63" defaultRowHeight="15.0"/>
  <cols>
    <col customWidth="1" min="1" max="1" width="3.0"/>
    <col customWidth="1" min="2" max="2" width="22.88"/>
    <col customWidth="1" min="3" max="3" width="13.38"/>
    <col customWidth="1" min="4" max="4" width="7.13"/>
    <col customWidth="1" min="5" max="5" width="3.75"/>
    <col customWidth="1" min="6" max="6" width="5.75"/>
    <col customWidth="1" min="7" max="7" width="3.75"/>
    <col customWidth="1" min="8" max="8" width="5.75"/>
    <col customWidth="1" min="9" max="9" width="3.75"/>
    <col customWidth="1" min="10" max="10" width="5.75"/>
    <col customWidth="1" min="11" max="11" width="3.75"/>
    <col customWidth="1" min="12" max="12" width="5.75"/>
    <col customWidth="1" min="13" max="13" width="3.75"/>
    <col customWidth="1" min="14" max="14" width="5.75"/>
    <col customWidth="1" min="15" max="15" width="3.75"/>
    <col customWidth="1" min="16" max="16" width="5.75"/>
    <col customWidth="1" min="17" max="17" width="3.75"/>
    <col customWidth="1" min="18" max="18" width="5.75"/>
    <col customWidth="1" min="19" max="19" width="3.75"/>
    <col customWidth="1" min="20" max="20" width="5.75"/>
    <col customWidth="1" min="21" max="21" width="3.75"/>
    <col customWidth="1" min="22" max="22" width="5.75"/>
    <col customWidth="1" min="23" max="23" width="3.75"/>
    <col customWidth="1" min="24" max="24" width="5.75"/>
    <col customWidth="1" min="25" max="25" width="8.13"/>
  </cols>
  <sheetData>
    <row r="1" ht="12.75" customHeight="1">
      <c r="A1" s="115"/>
      <c r="B1" s="115"/>
      <c r="C1" s="115"/>
      <c r="D1" s="115"/>
      <c r="E1" s="191" t="s">
        <v>308</v>
      </c>
      <c r="F1" s="120"/>
      <c r="G1" s="192" t="s">
        <v>309</v>
      </c>
      <c r="H1" s="120"/>
      <c r="I1" s="192" t="s">
        <v>310</v>
      </c>
      <c r="J1" s="120"/>
      <c r="K1" s="192" t="s">
        <v>311</v>
      </c>
      <c r="L1" s="120"/>
      <c r="M1" s="192" t="s">
        <v>312</v>
      </c>
      <c r="N1" s="120"/>
      <c r="O1" s="193" t="s">
        <v>104</v>
      </c>
      <c r="P1" s="120"/>
      <c r="Q1" s="193" t="s">
        <v>106</v>
      </c>
      <c r="R1" s="120"/>
      <c r="S1" s="193" t="s">
        <v>107</v>
      </c>
      <c r="T1" s="120"/>
      <c r="U1" s="193" t="s">
        <v>108</v>
      </c>
      <c r="V1" s="120"/>
      <c r="W1" s="192" t="s">
        <v>145</v>
      </c>
      <c r="X1" s="120"/>
      <c r="Y1" s="121" t="s">
        <v>110</v>
      </c>
      <c r="Z1" s="122" t="s">
        <v>210</v>
      </c>
    </row>
    <row r="2">
      <c r="A2" s="115"/>
      <c r="B2" s="115"/>
      <c r="C2" s="115"/>
      <c r="D2" s="115"/>
      <c r="E2" s="123"/>
      <c r="F2" s="117"/>
      <c r="G2" s="124"/>
      <c r="H2" s="117"/>
      <c r="I2" s="124"/>
      <c r="J2" s="117"/>
      <c r="K2" s="124"/>
      <c r="L2" s="117"/>
      <c r="M2" s="124"/>
      <c r="N2" s="117"/>
      <c r="O2" s="124"/>
      <c r="P2" s="117"/>
      <c r="Q2" s="124"/>
      <c r="R2" s="117"/>
      <c r="S2" s="124"/>
      <c r="T2" s="117"/>
      <c r="U2" s="124"/>
      <c r="V2" s="117"/>
      <c r="W2" s="124"/>
      <c r="X2" s="117"/>
      <c r="Y2" s="117"/>
      <c r="Z2" s="125"/>
    </row>
    <row r="3">
      <c r="A3" s="115"/>
      <c r="B3" s="115"/>
      <c r="C3" s="115"/>
      <c r="D3" s="115"/>
      <c r="E3" s="123"/>
      <c r="F3" s="117"/>
      <c r="G3" s="124"/>
      <c r="H3" s="117"/>
      <c r="I3" s="124"/>
      <c r="J3" s="117"/>
      <c r="K3" s="124"/>
      <c r="L3" s="117"/>
      <c r="M3" s="124"/>
      <c r="N3" s="117"/>
      <c r="O3" s="124"/>
      <c r="P3" s="117"/>
      <c r="Q3" s="124"/>
      <c r="R3" s="117"/>
      <c r="S3" s="124"/>
      <c r="T3" s="117"/>
      <c r="U3" s="124"/>
      <c r="V3" s="117"/>
      <c r="W3" s="124"/>
      <c r="X3" s="117"/>
      <c r="Y3" s="117"/>
      <c r="Z3" s="125"/>
    </row>
    <row r="4">
      <c r="A4" s="115"/>
      <c r="B4" s="115"/>
      <c r="C4" s="115"/>
      <c r="D4" s="115"/>
      <c r="E4" s="123"/>
      <c r="F4" s="117"/>
      <c r="G4" s="124"/>
      <c r="H4" s="117"/>
      <c r="I4" s="124"/>
      <c r="J4" s="117"/>
      <c r="K4" s="124"/>
      <c r="L4" s="117"/>
      <c r="M4" s="124"/>
      <c r="N4" s="117"/>
      <c r="O4" s="124"/>
      <c r="P4" s="117"/>
      <c r="Q4" s="124"/>
      <c r="R4" s="117"/>
      <c r="S4" s="124"/>
      <c r="T4" s="117"/>
      <c r="U4" s="124"/>
      <c r="V4" s="117"/>
      <c r="W4" s="124"/>
      <c r="X4" s="117"/>
      <c r="Y4" s="117"/>
      <c r="Z4" s="125"/>
    </row>
    <row r="5">
      <c r="A5" s="115"/>
      <c r="B5" s="115"/>
      <c r="C5" s="115"/>
      <c r="D5" s="115"/>
      <c r="E5" s="123"/>
      <c r="F5" s="117"/>
      <c r="G5" s="124"/>
      <c r="H5" s="117"/>
      <c r="I5" s="124"/>
      <c r="J5" s="117"/>
      <c r="K5" s="124"/>
      <c r="L5" s="117"/>
      <c r="M5" s="124"/>
      <c r="N5" s="117"/>
      <c r="O5" s="124"/>
      <c r="P5" s="117"/>
      <c r="Q5" s="124"/>
      <c r="R5" s="117"/>
      <c r="S5" s="124"/>
      <c r="T5" s="117"/>
      <c r="U5" s="124"/>
      <c r="V5" s="117"/>
      <c r="W5" s="124"/>
      <c r="X5" s="117"/>
      <c r="Y5" s="117"/>
      <c r="Z5" s="125"/>
    </row>
    <row r="6">
      <c r="A6" s="115"/>
      <c r="B6" s="115"/>
      <c r="C6" s="115"/>
      <c r="D6" s="115"/>
      <c r="E6" s="123"/>
      <c r="F6" s="117"/>
      <c r="G6" s="124"/>
      <c r="H6" s="117"/>
      <c r="I6" s="124"/>
      <c r="J6" s="117"/>
      <c r="K6" s="124"/>
      <c r="L6" s="117"/>
      <c r="M6" s="124"/>
      <c r="N6" s="117"/>
      <c r="O6" s="124"/>
      <c r="P6" s="117"/>
      <c r="Q6" s="124"/>
      <c r="R6" s="117"/>
      <c r="S6" s="124"/>
      <c r="T6" s="117"/>
      <c r="U6" s="124"/>
      <c r="V6" s="117"/>
      <c r="W6" s="124"/>
      <c r="X6" s="117"/>
      <c r="Y6" s="117"/>
      <c r="Z6" s="125"/>
    </row>
    <row r="7">
      <c r="A7" s="115"/>
      <c r="B7" s="115"/>
      <c r="C7" s="115"/>
      <c r="D7" s="115"/>
      <c r="E7" s="123"/>
      <c r="F7" s="117"/>
      <c r="G7" s="124"/>
      <c r="H7" s="117"/>
      <c r="I7" s="124"/>
      <c r="J7" s="117"/>
      <c r="K7" s="124"/>
      <c r="L7" s="117"/>
      <c r="M7" s="124"/>
      <c r="N7" s="117"/>
      <c r="O7" s="124"/>
      <c r="P7" s="117"/>
      <c r="Q7" s="124"/>
      <c r="R7" s="117"/>
      <c r="S7" s="124"/>
      <c r="T7" s="117"/>
      <c r="U7" s="124"/>
      <c r="V7" s="117"/>
      <c r="W7" s="124"/>
      <c r="X7" s="117"/>
      <c r="Y7" s="117"/>
      <c r="Z7" s="125"/>
    </row>
    <row r="8">
      <c r="A8" s="115"/>
      <c r="B8" s="115"/>
      <c r="C8" s="115"/>
      <c r="D8" s="115"/>
      <c r="E8" s="123"/>
      <c r="F8" s="117"/>
      <c r="G8" s="124"/>
      <c r="H8" s="117"/>
      <c r="I8" s="124"/>
      <c r="J8" s="117"/>
      <c r="K8" s="124"/>
      <c r="L8" s="117"/>
      <c r="M8" s="124"/>
      <c r="N8" s="117"/>
      <c r="O8" s="124"/>
      <c r="P8" s="117"/>
      <c r="Q8" s="124"/>
      <c r="R8" s="117"/>
      <c r="S8" s="124"/>
      <c r="T8" s="117"/>
      <c r="U8" s="124"/>
      <c r="V8" s="117"/>
      <c r="W8" s="124"/>
      <c r="X8" s="117"/>
      <c r="Y8" s="117"/>
      <c r="Z8" s="125"/>
    </row>
    <row r="9">
      <c r="A9" s="115"/>
      <c r="B9" s="115"/>
      <c r="C9" s="115"/>
      <c r="D9" s="115"/>
      <c r="E9" s="123"/>
      <c r="F9" s="117"/>
      <c r="G9" s="124"/>
      <c r="H9" s="117"/>
      <c r="I9" s="124"/>
      <c r="J9" s="117"/>
      <c r="K9" s="124"/>
      <c r="L9" s="117"/>
      <c r="M9" s="124"/>
      <c r="N9" s="117"/>
      <c r="O9" s="124"/>
      <c r="P9" s="117"/>
      <c r="Q9" s="124"/>
      <c r="R9" s="117"/>
      <c r="S9" s="124"/>
      <c r="T9" s="117"/>
      <c r="U9" s="124"/>
      <c r="V9" s="117"/>
      <c r="W9" s="124"/>
      <c r="X9" s="117"/>
      <c r="Y9" s="117"/>
      <c r="Z9" s="125"/>
    </row>
    <row r="10" ht="12.0" customHeight="1">
      <c r="A10" s="115"/>
      <c r="B10" s="115"/>
      <c r="C10" s="115"/>
      <c r="D10" s="115"/>
      <c r="E10" s="123"/>
      <c r="F10" s="117"/>
      <c r="G10" s="124"/>
      <c r="H10" s="117"/>
      <c r="I10" s="124"/>
      <c r="J10" s="117"/>
      <c r="K10" s="124"/>
      <c r="L10" s="117"/>
      <c r="M10" s="124"/>
      <c r="N10" s="117"/>
      <c r="O10" s="124"/>
      <c r="P10" s="117"/>
      <c r="Q10" s="124"/>
      <c r="R10" s="117"/>
      <c r="S10" s="124"/>
      <c r="T10" s="117"/>
      <c r="U10" s="124"/>
      <c r="V10" s="117"/>
      <c r="W10" s="124"/>
      <c r="X10" s="117"/>
      <c r="Y10" s="117"/>
      <c r="Z10" s="125"/>
    </row>
    <row r="11" ht="11.25" customHeight="1">
      <c r="A11" s="115"/>
      <c r="B11" s="115"/>
      <c r="C11" s="115"/>
      <c r="D11" s="115"/>
      <c r="E11" s="123"/>
      <c r="F11" s="117"/>
      <c r="G11" s="124"/>
      <c r="H11" s="117"/>
      <c r="I11" s="124"/>
      <c r="J11" s="117"/>
      <c r="K11" s="124"/>
      <c r="L11" s="117"/>
      <c r="M11" s="124"/>
      <c r="N11" s="117"/>
      <c r="O11" s="124"/>
      <c r="P11" s="117"/>
      <c r="Q11" s="124"/>
      <c r="R11" s="117"/>
      <c r="S11" s="124"/>
      <c r="T11" s="117"/>
      <c r="U11" s="124"/>
      <c r="V11" s="117"/>
      <c r="W11" s="124"/>
      <c r="X11" s="117"/>
      <c r="Y11" s="117"/>
      <c r="Z11" s="125"/>
    </row>
    <row r="12" ht="11.25" customHeight="1">
      <c r="A12" s="115"/>
      <c r="B12" s="115"/>
      <c r="C12" s="115"/>
      <c r="D12" s="115"/>
      <c r="E12" s="123"/>
      <c r="F12" s="117"/>
      <c r="G12" s="124"/>
      <c r="H12" s="117"/>
      <c r="I12" s="124"/>
      <c r="J12" s="117"/>
      <c r="K12" s="124"/>
      <c r="L12" s="117"/>
      <c r="M12" s="124"/>
      <c r="N12" s="117"/>
      <c r="O12" s="124"/>
      <c r="P12" s="117"/>
      <c r="Q12" s="124"/>
      <c r="R12" s="117"/>
      <c r="S12" s="124"/>
      <c r="T12" s="117"/>
      <c r="U12" s="124"/>
      <c r="V12" s="117"/>
      <c r="W12" s="124"/>
      <c r="X12" s="117"/>
      <c r="Y12" s="117"/>
      <c r="Z12" s="125"/>
    </row>
    <row r="13" ht="11.25" customHeight="1">
      <c r="A13" s="115"/>
      <c r="B13" s="126" t="s">
        <v>112</v>
      </c>
      <c r="C13" s="115"/>
      <c r="D13" s="115"/>
      <c r="E13" s="123"/>
      <c r="F13" s="117"/>
      <c r="G13" s="124"/>
      <c r="H13" s="117"/>
      <c r="I13" s="124"/>
      <c r="J13" s="117"/>
      <c r="K13" s="124"/>
      <c r="L13" s="117"/>
      <c r="M13" s="124"/>
      <c r="N13" s="117"/>
      <c r="O13" s="124"/>
      <c r="P13" s="117"/>
      <c r="Q13" s="124"/>
      <c r="R13" s="117"/>
      <c r="S13" s="124"/>
      <c r="T13" s="117"/>
      <c r="U13" s="124"/>
      <c r="V13" s="117"/>
      <c r="W13" s="124"/>
      <c r="X13" s="117"/>
      <c r="Y13" s="117"/>
      <c r="Z13" s="125"/>
    </row>
    <row r="14" ht="11.25" customHeight="1">
      <c r="A14" s="115"/>
      <c r="B14" s="127"/>
      <c r="C14" s="128"/>
      <c r="D14" s="128"/>
      <c r="E14" s="123"/>
      <c r="F14" s="117"/>
      <c r="G14" s="124"/>
      <c r="H14" s="117"/>
      <c r="I14" s="124"/>
      <c r="J14" s="117"/>
      <c r="K14" s="124"/>
      <c r="L14" s="117"/>
      <c r="M14" s="124"/>
      <c r="N14" s="117"/>
      <c r="O14" s="124"/>
      <c r="P14" s="117"/>
      <c r="Q14" s="124"/>
      <c r="R14" s="117"/>
      <c r="S14" s="124"/>
      <c r="T14" s="117"/>
      <c r="U14" s="124"/>
      <c r="V14" s="117"/>
      <c r="W14" s="124"/>
      <c r="X14" s="117"/>
      <c r="Y14" s="117"/>
      <c r="Z14" s="125"/>
    </row>
    <row r="15" ht="11.25" customHeight="1">
      <c r="A15" s="115"/>
      <c r="B15" s="129" t="s">
        <v>266</v>
      </c>
      <c r="C15" s="128">
        <v>1900.0</v>
      </c>
      <c r="E15" s="123"/>
      <c r="F15" s="117"/>
      <c r="G15" s="124"/>
      <c r="H15" s="117"/>
      <c r="I15" s="124"/>
      <c r="J15" s="117"/>
      <c r="K15" s="124"/>
      <c r="L15" s="117"/>
      <c r="M15" s="124"/>
      <c r="N15" s="117"/>
      <c r="O15" s="124"/>
      <c r="P15" s="117"/>
      <c r="Q15" s="124"/>
      <c r="R15" s="117"/>
      <c r="S15" s="124"/>
      <c r="T15" s="117"/>
      <c r="U15" s="124"/>
      <c r="V15" s="117"/>
      <c r="W15" s="124"/>
      <c r="X15" s="117"/>
      <c r="Y15" s="117"/>
      <c r="Z15" s="125"/>
    </row>
    <row r="16" ht="13.5" customHeight="1">
      <c r="A16" s="115"/>
      <c r="B16" s="127"/>
      <c r="C16" s="130">
        <v>1956.0</v>
      </c>
      <c r="E16" s="195" t="s">
        <v>212</v>
      </c>
      <c r="F16" s="134"/>
      <c r="G16" s="197" t="s">
        <v>213</v>
      </c>
      <c r="H16" s="134"/>
      <c r="I16" s="197" t="s">
        <v>214</v>
      </c>
      <c r="J16" s="134"/>
      <c r="K16" s="197" t="s">
        <v>215</v>
      </c>
      <c r="L16" s="134"/>
      <c r="M16" s="197" t="s">
        <v>267</v>
      </c>
      <c r="N16" s="134"/>
      <c r="O16" s="196" t="s">
        <v>216</v>
      </c>
      <c r="P16" s="134"/>
      <c r="Q16" s="196" t="s">
        <v>217</v>
      </c>
      <c r="R16" s="134"/>
      <c r="S16" s="196" t="s">
        <v>218</v>
      </c>
      <c r="T16" s="134"/>
      <c r="U16" s="196" t="s">
        <v>118</v>
      </c>
      <c r="V16" s="134"/>
      <c r="W16" s="197" t="s">
        <v>119</v>
      </c>
      <c r="X16" s="134"/>
      <c r="Y16" s="117"/>
      <c r="Z16" s="125"/>
    </row>
    <row r="17" ht="13.5" customHeight="1">
      <c r="A17" s="135"/>
      <c r="B17" s="136" t="s">
        <v>313</v>
      </c>
      <c r="C17" s="137"/>
      <c r="D17" s="137" t="s">
        <v>121</v>
      </c>
      <c r="E17" s="233">
        <v>45955.0</v>
      </c>
      <c r="F17" s="139"/>
      <c r="G17" s="198">
        <v>46004.0</v>
      </c>
      <c r="H17" s="139"/>
      <c r="I17" s="140">
        <v>46060.0</v>
      </c>
      <c r="J17" s="139"/>
      <c r="K17" s="141" t="s">
        <v>314</v>
      </c>
      <c r="L17" s="139"/>
      <c r="M17" s="141" t="s">
        <v>315</v>
      </c>
      <c r="N17" s="139"/>
      <c r="O17" s="198">
        <v>45934.0</v>
      </c>
      <c r="P17" s="139"/>
      <c r="Q17" s="198">
        <v>45990.0</v>
      </c>
      <c r="R17" s="139"/>
      <c r="S17" s="141" t="s">
        <v>123</v>
      </c>
      <c r="T17" s="139"/>
      <c r="U17" s="141" t="s">
        <v>124</v>
      </c>
      <c r="V17" s="139"/>
      <c r="W17" s="142" t="s">
        <v>316</v>
      </c>
      <c r="X17" s="139"/>
      <c r="Y17" s="117"/>
      <c r="Z17" s="125"/>
    </row>
    <row r="18" ht="12.75" customHeight="1">
      <c r="A18" s="115"/>
      <c r="B18" s="143"/>
      <c r="C18" s="144"/>
      <c r="D18" s="144" t="s">
        <v>126</v>
      </c>
      <c r="E18" s="145">
        <v>100.0</v>
      </c>
      <c r="F18" s="139"/>
      <c r="G18" s="146">
        <v>100.0</v>
      </c>
      <c r="H18" s="139"/>
      <c r="I18" s="146">
        <v>100.0</v>
      </c>
      <c r="J18" s="139"/>
      <c r="K18" s="146">
        <v>100.0</v>
      </c>
      <c r="L18" s="139"/>
      <c r="M18" s="146">
        <v>100.0</v>
      </c>
      <c r="N18" s="139"/>
      <c r="O18" s="146">
        <v>50.0</v>
      </c>
      <c r="P18" s="139"/>
      <c r="Q18" s="146">
        <v>50.0</v>
      </c>
      <c r="R18" s="139"/>
      <c r="S18" s="146">
        <v>50.0</v>
      </c>
      <c r="T18" s="139"/>
      <c r="U18" s="146">
        <v>75.0</v>
      </c>
      <c r="V18" s="139"/>
      <c r="W18" s="146">
        <v>200.0</v>
      </c>
      <c r="X18" s="139"/>
      <c r="Y18" s="117"/>
      <c r="Z18" s="125"/>
    </row>
    <row r="19" ht="13.5" customHeight="1">
      <c r="A19" s="147"/>
      <c r="B19" s="147"/>
      <c r="C19" s="148"/>
      <c r="D19" s="148" t="s">
        <v>127</v>
      </c>
      <c r="E19" s="149">
        <v>5.0</v>
      </c>
      <c r="F19" s="150"/>
      <c r="G19" s="151"/>
      <c r="H19" s="150"/>
      <c r="I19" s="151">
        <v>10.0</v>
      </c>
      <c r="J19" s="150"/>
      <c r="K19" s="151">
        <v>7.0</v>
      </c>
      <c r="L19" s="150"/>
      <c r="M19" s="151">
        <v>6.0</v>
      </c>
      <c r="N19" s="150"/>
      <c r="O19" s="151">
        <v>15.0</v>
      </c>
      <c r="P19" s="150"/>
      <c r="Q19" s="151">
        <v>16.0</v>
      </c>
      <c r="R19" s="150"/>
      <c r="S19" s="151">
        <v>0.0</v>
      </c>
      <c r="T19" s="150"/>
      <c r="U19" s="151">
        <v>3.0</v>
      </c>
      <c r="V19" s="150"/>
      <c r="W19" s="151"/>
      <c r="X19" s="150"/>
      <c r="Y19" s="155"/>
      <c r="Z19" s="156"/>
    </row>
    <row r="20" ht="14.25" customHeight="1">
      <c r="A20" s="157">
        <v>1.0</v>
      </c>
      <c r="B20" s="158" t="s">
        <v>341</v>
      </c>
      <c r="C20" s="159" t="s">
        <v>109</v>
      </c>
      <c r="D20" s="159"/>
      <c r="E20" s="160"/>
      <c r="F20" s="201">
        <f t="shared" ref="F20:F29" si="1">IF(E20="",0,$E$18*(1.01-(LOG(E20)/LOG($E$19))))</f>
        <v>0</v>
      </c>
      <c r="G20" s="202"/>
      <c r="H20" s="163">
        <f t="shared" ref="H20:H29" si="2">IF(G20="",0,$G$18*(1.01-(LOG(G20)/LOG($G$19))))</f>
        <v>0</v>
      </c>
      <c r="I20" s="164"/>
      <c r="J20" s="163">
        <f t="shared" ref="J20:J29" si="3">IF(I20="",0,$I$18*(1.01-(LOG(I20)/LOG($I$19))))</f>
        <v>0</v>
      </c>
      <c r="K20" s="164">
        <v>3.0</v>
      </c>
      <c r="L20" s="163">
        <f t="shared" ref="L20:L29" si="4">IF(K20="",0,$K$18*(1.01-(LOG(K20)/LOG($K$19))))</f>
        <v>44.54249659</v>
      </c>
      <c r="M20" s="162">
        <v>3.0</v>
      </c>
      <c r="N20" s="163">
        <f t="shared" ref="N20:N29" si="5">IF(M20="",0,$M$18*(1.01-(LOG(M20)/LOG($M$19))))</f>
        <v>39.68528072</v>
      </c>
      <c r="O20" s="162"/>
      <c r="P20" s="163">
        <f t="shared" ref="P20:P29" si="6">IF(O20="",0,$O$18*(1.01-(LOG(O20)/LOG($O$19))))</f>
        <v>0</v>
      </c>
      <c r="Q20" s="164"/>
      <c r="R20" s="163">
        <f t="shared" ref="R20:R29" si="7">IF(Q20="",0,$Q$18*(1.01-(LOG(Q20)/LOG($Q$19))))</f>
        <v>0</v>
      </c>
      <c r="S20" s="164"/>
      <c r="T20" s="163">
        <f t="shared" ref="T20:T29" si="8">IF(S20="",0,$S$18*(1.01-(LOG(S20)/LOG($S$19))))</f>
        <v>0</v>
      </c>
      <c r="U20" s="164"/>
      <c r="V20" s="163">
        <f t="shared" ref="V20:V29" si="9">IF(U20="",0,$U$18*(1.01-(LOG(U20)/LOG($U$19))))</f>
        <v>0</v>
      </c>
      <c r="W20" s="164"/>
      <c r="X20" s="163">
        <f t="shared" ref="X20:X29" si="10">IF(W20="",0,$W$18*(1.01-(LOG(W20)/LOG($W$19))))</f>
        <v>0</v>
      </c>
      <c r="Y20" s="298">
        <f t="shared" ref="Y20:Y29" si="11">SUM(F20,H20,J20,L20,N20,P20,R20,T20,V20,X20)</f>
        <v>84.22777732</v>
      </c>
      <c r="Z20" s="236">
        <f>SUM(Y20-R20)</f>
        <v>84.22777732</v>
      </c>
    </row>
    <row r="21" ht="15.75" customHeight="1">
      <c r="A21" s="172">
        <v>2.0</v>
      </c>
      <c r="B21" s="173" t="s">
        <v>342</v>
      </c>
      <c r="C21" s="174" t="s">
        <v>104</v>
      </c>
      <c r="D21" s="174">
        <v>1952.0</v>
      </c>
      <c r="E21" s="175"/>
      <c r="F21" s="208">
        <f t="shared" si="1"/>
        <v>0</v>
      </c>
      <c r="G21" s="205"/>
      <c r="H21" s="167">
        <f t="shared" si="2"/>
        <v>0</v>
      </c>
      <c r="I21" s="178"/>
      <c r="J21" s="167">
        <f t="shared" si="3"/>
        <v>0</v>
      </c>
      <c r="K21" s="178"/>
      <c r="L21" s="167">
        <f t="shared" si="4"/>
        <v>0</v>
      </c>
      <c r="M21" s="177"/>
      <c r="N21" s="167">
        <f t="shared" si="5"/>
        <v>0</v>
      </c>
      <c r="O21" s="177"/>
      <c r="P21" s="167">
        <f t="shared" si="6"/>
        <v>0</v>
      </c>
      <c r="Q21" s="178"/>
      <c r="R21" s="167">
        <f t="shared" si="7"/>
        <v>0</v>
      </c>
      <c r="S21" s="178"/>
      <c r="T21" s="167">
        <f t="shared" si="8"/>
        <v>0</v>
      </c>
      <c r="U21" s="178">
        <v>3.0</v>
      </c>
      <c r="V21" s="167">
        <f t="shared" si="9"/>
        <v>0.75</v>
      </c>
      <c r="W21" s="178"/>
      <c r="X21" s="167">
        <f t="shared" si="10"/>
        <v>0</v>
      </c>
      <c r="Y21" s="300">
        <f t="shared" si="11"/>
        <v>0.75</v>
      </c>
      <c r="Z21" s="236">
        <f t="shared" ref="Z21:Z25" si="12">SUM(Y21)</f>
        <v>0.75</v>
      </c>
    </row>
    <row r="22" ht="15.75" customHeight="1">
      <c r="A22" s="172">
        <v>3.0</v>
      </c>
      <c r="B22" s="173"/>
      <c r="C22" s="174"/>
      <c r="D22" s="174"/>
      <c r="E22" s="175"/>
      <c r="F22" s="208">
        <f t="shared" si="1"/>
        <v>0</v>
      </c>
      <c r="G22" s="205"/>
      <c r="H22" s="167">
        <f t="shared" si="2"/>
        <v>0</v>
      </c>
      <c r="I22" s="178"/>
      <c r="J22" s="167">
        <f t="shared" si="3"/>
        <v>0</v>
      </c>
      <c r="K22" s="178"/>
      <c r="L22" s="167">
        <f t="shared" si="4"/>
        <v>0</v>
      </c>
      <c r="M22" s="177"/>
      <c r="N22" s="167">
        <f t="shared" si="5"/>
        <v>0</v>
      </c>
      <c r="O22" s="177"/>
      <c r="P22" s="167">
        <f t="shared" si="6"/>
        <v>0</v>
      </c>
      <c r="Q22" s="178"/>
      <c r="R22" s="167">
        <f t="shared" si="7"/>
        <v>0</v>
      </c>
      <c r="S22" s="178"/>
      <c r="T22" s="167">
        <f t="shared" si="8"/>
        <v>0</v>
      </c>
      <c r="U22" s="178"/>
      <c r="V22" s="167">
        <f t="shared" si="9"/>
        <v>0</v>
      </c>
      <c r="W22" s="178"/>
      <c r="X22" s="167">
        <f t="shared" si="10"/>
        <v>0</v>
      </c>
      <c r="Y22" s="300">
        <f t="shared" si="11"/>
        <v>0</v>
      </c>
      <c r="Z22" s="236">
        <f t="shared" si="12"/>
        <v>0</v>
      </c>
    </row>
    <row r="23" ht="15.75" customHeight="1">
      <c r="A23" s="172">
        <v>4.0</v>
      </c>
      <c r="B23" s="173"/>
      <c r="C23" s="174"/>
      <c r="D23" s="174"/>
      <c r="E23" s="175"/>
      <c r="F23" s="208">
        <f t="shared" si="1"/>
        <v>0</v>
      </c>
      <c r="G23" s="205"/>
      <c r="H23" s="167">
        <f t="shared" si="2"/>
        <v>0</v>
      </c>
      <c r="I23" s="178"/>
      <c r="J23" s="167">
        <f t="shared" si="3"/>
        <v>0</v>
      </c>
      <c r="K23" s="178"/>
      <c r="L23" s="167">
        <f t="shared" si="4"/>
        <v>0</v>
      </c>
      <c r="M23" s="177"/>
      <c r="N23" s="167">
        <f t="shared" si="5"/>
        <v>0</v>
      </c>
      <c r="O23" s="177"/>
      <c r="P23" s="167">
        <f t="shared" si="6"/>
        <v>0</v>
      </c>
      <c r="Q23" s="178"/>
      <c r="R23" s="167">
        <f t="shared" si="7"/>
        <v>0</v>
      </c>
      <c r="S23" s="178"/>
      <c r="T23" s="167">
        <f t="shared" si="8"/>
        <v>0</v>
      </c>
      <c r="U23" s="178"/>
      <c r="V23" s="167">
        <f t="shared" si="9"/>
        <v>0</v>
      </c>
      <c r="W23" s="178"/>
      <c r="X23" s="167">
        <f t="shared" si="10"/>
        <v>0</v>
      </c>
      <c r="Y23" s="300">
        <f t="shared" si="11"/>
        <v>0</v>
      </c>
      <c r="Z23" s="236">
        <f t="shared" si="12"/>
        <v>0</v>
      </c>
    </row>
    <row r="24" ht="15.75" customHeight="1">
      <c r="A24" s="172">
        <v>5.0</v>
      </c>
      <c r="B24" s="173"/>
      <c r="C24" s="174"/>
      <c r="D24" s="174"/>
      <c r="E24" s="175"/>
      <c r="F24" s="208">
        <f t="shared" si="1"/>
        <v>0</v>
      </c>
      <c r="G24" s="214"/>
      <c r="H24" s="167">
        <f t="shared" si="2"/>
        <v>0</v>
      </c>
      <c r="I24" s="178"/>
      <c r="J24" s="167">
        <f t="shared" si="3"/>
        <v>0</v>
      </c>
      <c r="K24" s="178"/>
      <c r="L24" s="167">
        <f t="shared" si="4"/>
        <v>0</v>
      </c>
      <c r="M24" s="177"/>
      <c r="N24" s="167">
        <f t="shared" si="5"/>
        <v>0</v>
      </c>
      <c r="O24" s="177"/>
      <c r="P24" s="167">
        <f t="shared" si="6"/>
        <v>0</v>
      </c>
      <c r="Q24" s="178"/>
      <c r="R24" s="167">
        <f t="shared" si="7"/>
        <v>0</v>
      </c>
      <c r="S24" s="178"/>
      <c r="T24" s="167">
        <f t="shared" si="8"/>
        <v>0</v>
      </c>
      <c r="U24" s="178"/>
      <c r="V24" s="167">
        <f t="shared" si="9"/>
        <v>0</v>
      </c>
      <c r="W24" s="178"/>
      <c r="X24" s="167">
        <f t="shared" si="10"/>
        <v>0</v>
      </c>
      <c r="Y24" s="300">
        <f t="shared" si="11"/>
        <v>0</v>
      </c>
      <c r="Z24" s="236">
        <f t="shared" si="12"/>
        <v>0</v>
      </c>
    </row>
    <row r="25" ht="15.75" customHeight="1">
      <c r="A25" s="172">
        <v>6.0</v>
      </c>
      <c r="B25" s="173"/>
      <c r="C25" s="174"/>
      <c r="D25" s="174"/>
      <c r="E25" s="175"/>
      <c r="F25" s="208">
        <f t="shared" si="1"/>
        <v>0</v>
      </c>
      <c r="G25" s="205"/>
      <c r="H25" s="167">
        <f t="shared" si="2"/>
        <v>0</v>
      </c>
      <c r="I25" s="178"/>
      <c r="J25" s="167">
        <f t="shared" si="3"/>
        <v>0</v>
      </c>
      <c r="K25" s="178"/>
      <c r="L25" s="167">
        <f t="shared" si="4"/>
        <v>0</v>
      </c>
      <c r="M25" s="177"/>
      <c r="N25" s="167">
        <f t="shared" si="5"/>
        <v>0</v>
      </c>
      <c r="O25" s="177"/>
      <c r="P25" s="167">
        <f t="shared" si="6"/>
        <v>0</v>
      </c>
      <c r="Q25" s="178"/>
      <c r="R25" s="167">
        <f t="shared" si="7"/>
        <v>0</v>
      </c>
      <c r="S25" s="178"/>
      <c r="T25" s="167">
        <f t="shared" si="8"/>
        <v>0</v>
      </c>
      <c r="U25" s="178"/>
      <c r="V25" s="167">
        <f t="shared" si="9"/>
        <v>0</v>
      </c>
      <c r="W25" s="178"/>
      <c r="X25" s="167">
        <f t="shared" si="10"/>
        <v>0</v>
      </c>
      <c r="Y25" s="300">
        <f t="shared" si="11"/>
        <v>0</v>
      </c>
      <c r="Z25" s="236">
        <f t="shared" si="12"/>
        <v>0</v>
      </c>
    </row>
    <row r="26" ht="15.75" customHeight="1">
      <c r="A26" s="172">
        <v>7.0</v>
      </c>
      <c r="B26" s="173"/>
      <c r="C26" s="174"/>
      <c r="D26" s="174"/>
      <c r="E26" s="175"/>
      <c r="F26" s="208">
        <f t="shared" si="1"/>
        <v>0</v>
      </c>
      <c r="G26" s="205"/>
      <c r="H26" s="167">
        <f t="shared" si="2"/>
        <v>0</v>
      </c>
      <c r="I26" s="178"/>
      <c r="J26" s="167">
        <f t="shared" si="3"/>
        <v>0</v>
      </c>
      <c r="K26" s="178"/>
      <c r="L26" s="167">
        <f t="shared" si="4"/>
        <v>0</v>
      </c>
      <c r="M26" s="177"/>
      <c r="N26" s="167">
        <f t="shared" si="5"/>
        <v>0</v>
      </c>
      <c r="O26" s="177"/>
      <c r="P26" s="167">
        <f t="shared" si="6"/>
        <v>0</v>
      </c>
      <c r="Q26" s="178"/>
      <c r="R26" s="167">
        <f t="shared" si="7"/>
        <v>0</v>
      </c>
      <c r="S26" s="178"/>
      <c r="T26" s="167">
        <f t="shared" si="8"/>
        <v>0</v>
      </c>
      <c r="U26" s="178"/>
      <c r="V26" s="167">
        <f t="shared" si="9"/>
        <v>0</v>
      </c>
      <c r="W26" s="178"/>
      <c r="X26" s="167">
        <f t="shared" si="10"/>
        <v>0</v>
      </c>
      <c r="Y26" s="300">
        <f t="shared" si="11"/>
        <v>0</v>
      </c>
      <c r="Z26" s="236"/>
    </row>
    <row r="27" ht="15.75" customHeight="1">
      <c r="A27" s="172">
        <v>8.0</v>
      </c>
      <c r="B27" s="173"/>
      <c r="C27" s="174"/>
      <c r="D27" s="174"/>
      <c r="E27" s="175"/>
      <c r="F27" s="167">
        <f t="shared" si="1"/>
        <v>0</v>
      </c>
      <c r="G27" s="205"/>
      <c r="H27" s="167">
        <f t="shared" si="2"/>
        <v>0</v>
      </c>
      <c r="I27" s="178"/>
      <c r="J27" s="167">
        <f t="shared" si="3"/>
        <v>0</v>
      </c>
      <c r="K27" s="178"/>
      <c r="L27" s="167">
        <f t="shared" si="4"/>
        <v>0</v>
      </c>
      <c r="M27" s="177"/>
      <c r="N27" s="167">
        <f t="shared" si="5"/>
        <v>0</v>
      </c>
      <c r="O27" s="177"/>
      <c r="P27" s="167">
        <f t="shared" si="6"/>
        <v>0</v>
      </c>
      <c r="Q27" s="178"/>
      <c r="R27" s="167">
        <f t="shared" si="7"/>
        <v>0</v>
      </c>
      <c r="S27" s="178"/>
      <c r="T27" s="167">
        <f t="shared" si="8"/>
        <v>0</v>
      </c>
      <c r="U27" s="178"/>
      <c r="V27" s="167">
        <f t="shared" si="9"/>
        <v>0</v>
      </c>
      <c r="W27" s="178"/>
      <c r="X27" s="167">
        <f t="shared" si="10"/>
        <v>0</v>
      </c>
      <c r="Y27" s="300">
        <f t="shared" si="11"/>
        <v>0</v>
      </c>
      <c r="Z27" s="236"/>
    </row>
    <row r="28" ht="15.75" customHeight="1">
      <c r="A28" s="172">
        <v>9.0</v>
      </c>
      <c r="B28" s="173"/>
      <c r="C28" s="174"/>
      <c r="D28" s="174"/>
      <c r="E28" s="175"/>
      <c r="F28" s="208">
        <f t="shared" si="1"/>
        <v>0</v>
      </c>
      <c r="G28" s="205"/>
      <c r="H28" s="167">
        <f t="shared" si="2"/>
        <v>0</v>
      </c>
      <c r="I28" s="178"/>
      <c r="J28" s="167">
        <f t="shared" si="3"/>
        <v>0</v>
      </c>
      <c r="K28" s="178"/>
      <c r="L28" s="167">
        <f t="shared" si="4"/>
        <v>0</v>
      </c>
      <c r="M28" s="177"/>
      <c r="N28" s="167">
        <f t="shared" si="5"/>
        <v>0</v>
      </c>
      <c r="O28" s="177"/>
      <c r="P28" s="167">
        <f t="shared" si="6"/>
        <v>0</v>
      </c>
      <c r="Q28" s="178"/>
      <c r="R28" s="167">
        <f t="shared" si="7"/>
        <v>0</v>
      </c>
      <c r="S28" s="178"/>
      <c r="T28" s="167">
        <f t="shared" si="8"/>
        <v>0</v>
      </c>
      <c r="U28" s="178"/>
      <c r="V28" s="167">
        <f t="shared" si="9"/>
        <v>0</v>
      </c>
      <c r="W28" s="178"/>
      <c r="X28" s="167">
        <f t="shared" si="10"/>
        <v>0</v>
      </c>
      <c r="Y28" s="300">
        <f t="shared" si="11"/>
        <v>0</v>
      </c>
      <c r="Z28" s="236"/>
    </row>
    <row r="29" ht="15.75" customHeight="1">
      <c r="A29" s="172">
        <v>10.0</v>
      </c>
      <c r="B29" s="173"/>
      <c r="C29" s="174"/>
      <c r="D29" s="174"/>
      <c r="E29" s="175"/>
      <c r="F29" s="208">
        <f t="shared" si="1"/>
        <v>0</v>
      </c>
      <c r="G29" s="205"/>
      <c r="H29" s="167">
        <f t="shared" si="2"/>
        <v>0</v>
      </c>
      <c r="I29" s="178"/>
      <c r="J29" s="167">
        <f t="shared" si="3"/>
        <v>0</v>
      </c>
      <c r="K29" s="178"/>
      <c r="L29" s="167">
        <f t="shared" si="4"/>
        <v>0</v>
      </c>
      <c r="M29" s="177"/>
      <c r="N29" s="167">
        <f t="shared" si="5"/>
        <v>0</v>
      </c>
      <c r="O29" s="177"/>
      <c r="P29" s="167">
        <f t="shared" si="6"/>
        <v>0</v>
      </c>
      <c r="Q29" s="178"/>
      <c r="R29" s="167">
        <f t="shared" si="7"/>
        <v>0</v>
      </c>
      <c r="S29" s="178"/>
      <c r="T29" s="167">
        <f t="shared" si="8"/>
        <v>0</v>
      </c>
      <c r="U29" s="178"/>
      <c r="V29" s="167">
        <f t="shared" si="9"/>
        <v>0</v>
      </c>
      <c r="W29" s="178"/>
      <c r="X29" s="167">
        <f t="shared" si="10"/>
        <v>0</v>
      </c>
      <c r="Y29" s="300">
        <f t="shared" si="11"/>
        <v>0</v>
      </c>
      <c r="Z29" s="236"/>
    </row>
    <row r="30" ht="15.75" customHeight="1">
      <c r="A30" s="115"/>
      <c r="B30" s="186"/>
      <c r="C30" s="186"/>
      <c r="D30" s="186"/>
      <c r="E30" s="187"/>
      <c r="F30" s="187"/>
      <c r="G30" s="187"/>
      <c r="H30" s="187"/>
      <c r="I30" s="187"/>
      <c r="J30" s="187"/>
      <c r="K30" s="187"/>
      <c r="L30" s="187"/>
      <c r="M30" s="187"/>
      <c r="N30" s="187"/>
      <c r="O30" s="187"/>
      <c r="P30" s="187"/>
      <c r="Q30" s="187"/>
      <c r="R30" s="187"/>
      <c r="S30" s="187"/>
      <c r="T30" s="187"/>
      <c r="U30" s="187"/>
      <c r="V30" s="187"/>
      <c r="W30" s="187"/>
      <c r="X30" s="187"/>
      <c r="Y30" s="187"/>
    </row>
    <row r="31" ht="34.5" customHeight="1">
      <c r="A31" s="115"/>
      <c r="B31" s="189"/>
      <c r="C31" s="190" t="s">
        <v>165</v>
      </c>
      <c r="X31" s="187"/>
    </row>
    <row r="32">
      <c r="A32" s="115"/>
      <c r="B32" s="186"/>
      <c r="X32" s="187"/>
      <c r="Z32" s="250"/>
    </row>
    <row r="33" ht="15.75" customHeight="1">
      <c r="A33" s="115"/>
      <c r="B33" s="186"/>
      <c r="C33" s="186"/>
      <c r="D33" s="186"/>
      <c r="E33" s="187"/>
      <c r="F33" s="187"/>
      <c r="G33" s="187"/>
      <c r="H33" s="187"/>
      <c r="I33" s="187"/>
      <c r="J33" s="187"/>
      <c r="K33" s="187"/>
      <c r="L33" s="187"/>
      <c r="M33" s="187"/>
      <c r="N33" s="187"/>
      <c r="O33" s="187"/>
      <c r="P33" s="187"/>
      <c r="Q33" s="187"/>
      <c r="R33" s="187"/>
      <c r="S33" s="187"/>
      <c r="T33" s="187"/>
      <c r="U33" s="187"/>
      <c r="V33" s="187"/>
      <c r="W33" s="187"/>
      <c r="X33" s="187"/>
      <c r="Y33" s="187"/>
      <c r="Z33" s="250"/>
    </row>
    <row r="34" ht="15.75" customHeight="1">
      <c r="A34" s="115"/>
      <c r="B34" s="186"/>
      <c r="C34" s="186"/>
      <c r="D34" s="186"/>
      <c r="E34" s="187"/>
      <c r="F34" s="187"/>
      <c r="G34" s="187"/>
      <c r="H34" s="187"/>
      <c r="I34" s="187"/>
      <c r="J34" s="187"/>
      <c r="K34" s="187"/>
      <c r="L34" s="187"/>
      <c r="M34" s="187"/>
      <c r="N34" s="187"/>
      <c r="O34" s="187"/>
      <c r="P34" s="187"/>
      <c r="Q34" s="187"/>
      <c r="R34" s="187"/>
      <c r="S34" s="187"/>
      <c r="T34" s="187"/>
      <c r="U34" s="187"/>
      <c r="V34" s="187"/>
      <c r="W34" s="187"/>
      <c r="X34" s="187"/>
      <c r="Y34" s="187"/>
      <c r="Z34" s="250"/>
    </row>
    <row r="35" ht="15.75" customHeight="1">
      <c r="A35" s="115"/>
      <c r="B35" s="186"/>
      <c r="C35" s="186"/>
      <c r="D35" s="186"/>
      <c r="E35" s="187"/>
      <c r="F35" s="187"/>
      <c r="G35" s="187"/>
      <c r="H35" s="187"/>
      <c r="I35" s="187"/>
      <c r="J35" s="187"/>
      <c r="K35" s="187"/>
      <c r="L35" s="187"/>
      <c r="M35" s="187"/>
      <c r="N35" s="187"/>
      <c r="O35" s="187"/>
      <c r="P35" s="187"/>
      <c r="Q35" s="187"/>
      <c r="R35" s="187"/>
      <c r="S35" s="187"/>
      <c r="T35" s="187"/>
      <c r="U35" s="187"/>
      <c r="V35" s="187"/>
      <c r="W35" s="187"/>
      <c r="X35" s="187"/>
      <c r="Y35" s="187"/>
      <c r="Z35" s="250"/>
    </row>
    <row r="36" ht="15.75" customHeight="1">
      <c r="A36" s="115"/>
      <c r="B36" s="186"/>
      <c r="C36" s="186"/>
      <c r="D36" s="186"/>
      <c r="E36" s="187"/>
      <c r="F36" s="187"/>
      <c r="G36" s="187"/>
      <c r="H36" s="187"/>
      <c r="I36" s="187"/>
      <c r="J36" s="187"/>
      <c r="K36" s="187"/>
      <c r="L36" s="187"/>
      <c r="M36" s="187"/>
      <c r="N36" s="187"/>
      <c r="O36" s="187"/>
      <c r="P36" s="187"/>
      <c r="Q36" s="187"/>
      <c r="R36" s="187"/>
      <c r="S36" s="187"/>
      <c r="T36" s="187"/>
      <c r="U36" s="187"/>
      <c r="V36" s="187"/>
      <c r="W36" s="187"/>
      <c r="X36" s="187"/>
      <c r="Y36" s="187"/>
      <c r="Z36" s="250"/>
    </row>
    <row r="37" ht="15.75" customHeight="1">
      <c r="A37" s="115"/>
      <c r="B37" s="186"/>
      <c r="C37" s="186"/>
      <c r="D37" s="186"/>
      <c r="E37" s="187"/>
      <c r="F37" s="187"/>
      <c r="G37" s="187"/>
      <c r="H37" s="187"/>
      <c r="I37" s="187"/>
      <c r="J37" s="187"/>
      <c r="K37" s="187"/>
      <c r="L37" s="187"/>
      <c r="M37" s="187"/>
      <c r="N37" s="187"/>
      <c r="O37" s="187"/>
      <c r="P37" s="187"/>
      <c r="Q37" s="187"/>
      <c r="R37" s="187"/>
      <c r="S37" s="187"/>
      <c r="T37" s="187"/>
      <c r="U37" s="187"/>
      <c r="V37" s="187"/>
      <c r="W37" s="187"/>
      <c r="X37" s="187"/>
      <c r="Y37" s="187"/>
      <c r="Z37" s="250"/>
    </row>
    <row r="38" ht="15.75" customHeight="1">
      <c r="A38" s="115"/>
      <c r="B38" s="186"/>
      <c r="C38" s="186"/>
      <c r="D38" s="186"/>
      <c r="E38" s="187"/>
      <c r="F38" s="187"/>
      <c r="G38" s="187"/>
      <c r="H38" s="187"/>
      <c r="I38" s="187"/>
      <c r="J38" s="187"/>
      <c r="K38" s="187"/>
      <c r="L38" s="187"/>
      <c r="M38" s="187"/>
      <c r="N38" s="187"/>
      <c r="O38" s="187"/>
      <c r="P38" s="187"/>
      <c r="Q38" s="187"/>
      <c r="R38" s="187"/>
      <c r="S38" s="187"/>
      <c r="T38" s="187"/>
      <c r="U38" s="187"/>
      <c r="V38" s="187"/>
      <c r="W38" s="187"/>
      <c r="X38" s="187"/>
      <c r="Y38" s="187"/>
      <c r="Z38" s="250"/>
    </row>
    <row r="39" ht="15.75" customHeight="1">
      <c r="A39" s="115"/>
      <c r="B39" s="186"/>
      <c r="C39" s="186"/>
      <c r="D39" s="186"/>
      <c r="E39" s="187"/>
      <c r="F39" s="187"/>
      <c r="G39" s="187"/>
      <c r="H39" s="187"/>
      <c r="I39" s="187"/>
      <c r="J39" s="187"/>
      <c r="K39" s="187"/>
      <c r="L39" s="187"/>
      <c r="M39" s="187"/>
      <c r="N39" s="187"/>
      <c r="O39" s="187"/>
      <c r="P39" s="187"/>
      <c r="Q39" s="187"/>
      <c r="R39" s="187"/>
      <c r="S39" s="187"/>
      <c r="T39" s="187"/>
      <c r="U39" s="187"/>
      <c r="V39" s="187"/>
      <c r="W39" s="187"/>
      <c r="X39" s="187"/>
      <c r="Y39" s="187"/>
      <c r="Z39" s="250"/>
    </row>
    <row r="40" ht="15.75" customHeight="1">
      <c r="A40" s="115"/>
      <c r="B40" s="186"/>
      <c r="C40" s="186"/>
      <c r="D40" s="186"/>
      <c r="E40" s="187"/>
      <c r="F40" s="187"/>
      <c r="G40" s="187"/>
      <c r="H40" s="187"/>
      <c r="I40" s="187"/>
      <c r="J40" s="187"/>
      <c r="K40" s="187"/>
      <c r="L40" s="187"/>
      <c r="M40" s="187"/>
      <c r="N40" s="187"/>
      <c r="O40" s="187"/>
      <c r="P40" s="187"/>
      <c r="Q40" s="187"/>
      <c r="R40" s="187"/>
      <c r="S40" s="187"/>
      <c r="T40" s="187"/>
      <c r="U40" s="187"/>
      <c r="V40" s="187"/>
      <c r="W40" s="187"/>
      <c r="X40" s="187"/>
      <c r="Y40" s="187"/>
      <c r="Z40" s="250"/>
    </row>
    <row r="41" ht="15.75" customHeight="1">
      <c r="A41" s="115"/>
      <c r="B41" s="186"/>
      <c r="C41" s="186"/>
      <c r="D41" s="186"/>
      <c r="E41" s="187"/>
      <c r="F41" s="187"/>
      <c r="G41" s="187"/>
      <c r="H41" s="187"/>
      <c r="I41" s="187"/>
      <c r="J41" s="187"/>
      <c r="K41" s="187"/>
      <c r="L41" s="187"/>
      <c r="M41" s="187"/>
      <c r="N41" s="187"/>
      <c r="O41" s="187"/>
      <c r="P41" s="187"/>
      <c r="Q41" s="187"/>
      <c r="R41" s="187"/>
      <c r="S41" s="187"/>
      <c r="T41" s="187"/>
      <c r="U41" s="187"/>
      <c r="V41" s="187"/>
      <c r="W41" s="187"/>
      <c r="X41" s="187"/>
      <c r="Y41" s="187"/>
      <c r="Z41" s="250"/>
    </row>
    <row r="42" ht="15.75" customHeight="1">
      <c r="A42" s="115"/>
      <c r="B42" s="186"/>
      <c r="C42" s="186"/>
      <c r="D42" s="186"/>
      <c r="E42" s="187"/>
      <c r="F42" s="187"/>
      <c r="G42" s="187"/>
      <c r="H42" s="187"/>
      <c r="I42" s="187"/>
      <c r="J42" s="187"/>
      <c r="K42" s="187"/>
      <c r="L42" s="187"/>
      <c r="M42" s="187"/>
      <c r="N42" s="187"/>
      <c r="O42" s="187"/>
      <c r="P42" s="187"/>
      <c r="Q42" s="187"/>
      <c r="R42" s="187"/>
      <c r="S42" s="187"/>
      <c r="T42" s="187"/>
      <c r="U42" s="187"/>
      <c r="V42" s="187"/>
      <c r="W42" s="187"/>
      <c r="X42" s="187"/>
      <c r="Y42" s="187"/>
      <c r="Z42" s="250"/>
    </row>
    <row r="43" ht="15.75" customHeight="1">
      <c r="A43" s="115"/>
      <c r="B43" s="186"/>
      <c r="C43" s="186"/>
      <c r="D43" s="186"/>
      <c r="E43" s="187"/>
      <c r="F43" s="187"/>
      <c r="G43" s="187"/>
      <c r="H43" s="187"/>
      <c r="I43" s="187"/>
      <c r="J43" s="187"/>
      <c r="K43" s="187"/>
      <c r="L43" s="187"/>
      <c r="M43" s="187"/>
      <c r="N43" s="187"/>
      <c r="O43" s="187"/>
      <c r="P43" s="187"/>
      <c r="Q43" s="187"/>
      <c r="R43" s="187"/>
      <c r="S43" s="187"/>
      <c r="T43" s="187"/>
      <c r="U43" s="187"/>
      <c r="V43" s="187"/>
      <c r="W43" s="187"/>
      <c r="X43" s="187"/>
      <c r="Y43" s="187"/>
      <c r="Z43" s="250"/>
    </row>
    <row r="44" ht="15.75" customHeight="1">
      <c r="A44" s="115"/>
      <c r="B44" s="186"/>
      <c r="C44" s="186"/>
      <c r="D44" s="186"/>
      <c r="E44" s="187"/>
      <c r="F44" s="187"/>
      <c r="G44" s="187"/>
      <c r="H44" s="187"/>
      <c r="I44" s="187"/>
      <c r="J44" s="187"/>
      <c r="K44" s="187"/>
      <c r="L44" s="187"/>
      <c r="M44" s="187"/>
      <c r="N44" s="187"/>
      <c r="O44" s="187"/>
      <c r="P44" s="187"/>
      <c r="Q44" s="187"/>
      <c r="R44" s="187"/>
      <c r="S44" s="187"/>
      <c r="T44" s="187"/>
      <c r="U44" s="187"/>
      <c r="V44" s="187"/>
      <c r="W44" s="187"/>
      <c r="X44" s="187"/>
      <c r="Y44" s="187"/>
      <c r="Z44" s="250"/>
    </row>
    <row r="45" ht="15.75" customHeight="1">
      <c r="A45" s="115"/>
      <c r="B45" s="186"/>
      <c r="C45" s="186"/>
      <c r="D45" s="186"/>
      <c r="E45" s="187"/>
      <c r="F45" s="187"/>
      <c r="G45" s="187"/>
      <c r="H45" s="187"/>
      <c r="I45" s="187"/>
      <c r="J45" s="187"/>
      <c r="K45" s="187"/>
      <c r="L45" s="187"/>
      <c r="M45" s="187"/>
      <c r="N45" s="187"/>
      <c r="O45" s="187"/>
      <c r="P45" s="187"/>
      <c r="Q45" s="187"/>
      <c r="R45" s="187"/>
      <c r="S45" s="187"/>
      <c r="T45" s="187"/>
      <c r="U45" s="187"/>
      <c r="V45" s="187"/>
      <c r="W45" s="187"/>
      <c r="X45" s="187"/>
      <c r="Y45" s="187"/>
      <c r="Z45" s="250"/>
    </row>
    <row r="46" ht="15.75" customHeight="1">
      <c r="A46" s="115"/>
      <c r="B46" s="186"/>
      <c r="C46" s="186"/>
      <c r="D46" s="186"/>
      <c r="E46" s="187"/>
      <c r="F46" s="187"/>
      <c r="G46" s="187"/>
      <c r="H46" s="187"/>
      <c r="I46" s="187"/>
      <c r="J46" s="187"/>
      <c r="K46" s="187"/>
      <c r="L46" s="187"/>
      <c r="M46" s="187"/>
      <c r="N46" s="187"/>
      <c r="O46" s="187"/>
      <c r="P46" s="187"/>
      <c r="Q46" s="187"/>
      <c r="R46" s="187"/>
      <c r="S46" s="187"/>
      <c r="T46" s="187"/>
      <c r="U46" s="187"/>
      <c r="V46" s="187"/>
      <c r="W46" s="187"/>
      <c r="X46" s="187"/>
      <c r="Y46" s="187"/>
      <c r="Z46" s="250"/>
    </row>
    <row r="47" ht="15.75" customHeight="1">
      <c r="A47" s="115"/>
      <c r="B47" s="186"/>
      <c r="C47" s="186"/>
      <c r="D47" s="186"/>
      <c r="E47" s="187"/>
      <c r="F47" s="187"/>
      <c r="G47" s="187"/>
      <c r="H47" s="187"/>
      <c r="I47" s="187"/>
      <c r="J47" s="187"/>
      <c r="K47" s="187"/>
      <c r="L47" s="187"/>
      <c r="M47" s="187"/>
      <c r="N47" s="187"/>
      <c r="O47" s="187"/>
      <c r="P47" s="187"/>
      <c r="Q47" s="187"/>
      <c r="R47" s="187"/>
      <c r="S47" s="187"/>
      <c r="T47" s="187"/>
      <c r="U47" s="187"/>
      <c r="V47" s="187"/>
      <c r="W47" s="187"/>
      <c r="X47" s="187"/>
      <c r="Y47" s="187"/>
      <c r="Z47" s="250"/>
    </row>
    <row r="48" ht="15.75" customHeight="1">
      <c r="A48" s="115"/>
      <c r="B48" s="186"/>
      <c r="C48" s="186"/>
      <c r="D48" s="186"/>
      <c r="E48" s="187"/>
      <c r="F48" s="187"/>
      <c r="G48" s="187"/>
      <c r="H48" s="187"/>
      <c r="I48" s="187"/>
      <c r="J48" s="187"/>
      <c r="K48" s="187"/>
      <c r="L48" s="187"/>
      <c r="M48" s="187"/>
      <c r="N48" s="187"/>
      <c r="O48" s="187"/>
      <c r="P48" s="187"/>
      <c r="Q48" s="187"/>
      <c r="R48" s="187"/>
      <c r="S48" s="187"/>
      <c r="T48" s="187"/>
      <c r="U48" s="187"/>
      <c r="V48" s="187"/>
      <c r="W48" s="187"/>
      <c r="X48" s="187"/>
      <c r="Y48" s="187"/>
      <c r="Z48" s="250"/>
    </row>
    <row r="49" ht="15.75" customHeight="1">
      <c r="A49" s="115"/>
      <c r="B49" s="186"/>
      <c r="C49" s="186"/>
      <c r="D49" s="186"/>
      <c r="E49" s="187"/>
      <c r="F49" s="187"/>
      <c r="G49" s="187"/>
      <c r="H49" s="187"/>
      <c r="I49" s="187"/>
      <c r="J49" s="187"/>
      <c r="K49" s="187"/>
      <c r="L49" s="187"/>
      <c r="M49" s="187"/>
      <c r="N49" s="187"/>
      <c r="O49" s="187"/>
      <c r="P49" s="187"/>
      <c r="Q49" s="187"/>
      <c r="R49" s="187"/>
      <c r="S49" s="187"/>
      <c r="T49" s="187"/>
      <c r="U49" s="187"/>
      <c r="V49" s="187"/>
      <c r="W49" s="187"/>
      <c r="X49" s="187"/>
      <c r="Y49" s="187"/>
      <c r="Z49" s="250"/>
    </row>
    <row r="50" ht="15.75" customHeight="1">
      <c r="A50" s="115"/>
      <c r="B50" s="186"/>
      <c r="C50" s="186"/>
      <c r="D50" s="186"/>
      <c r="E50" s="187"/>
      <c r="F50" s="187"/>
      <c r="G50" s="187"/>
      <c r="H50" s="187"/>
      <c r="I50" s="187"/>
      <c r="J50" s="187"/>
      <c r="K50" s="187"/>
      <c r="L50" s="187"/>
      <c r="M50" s="187"/>
      <c r="N50" s="187"/>
      <c r="O50" s="187"/>
      <c r="P50" s="187"/>
      <c r="Q50" s="187"/>
      <c r="R50" s="187"/>
      <c r="S50" s="187"/>
      <c r="T50" s="187"/>
      <c r="U50" s="187"/>
      <c r="V50" s="187"/>
      <c r="W50" s="187"/>
      <c r="X50" s="187"/>
      <c r="Y50" s="187"/>
      <c r="Z50" s="250"/>
    </row>
    <row r="51" ht="15.75" customHeight="1">
      <c r="A51" s="115"/>
      <c r="B51" s="186"/>
      <c r="C51" s="186"/>
      <c r="D51" s="186"/>
      <c r="E51" s="187"/>
      <c r="F51" s="187"/>
      <c r="G51" s="187"/>
      <c r="H51" s="187"/>
      <c r="I51" s="187"/>
      <c r="J51" s="187"/>
      <c r="K51" s="187"/>
      <c r="L51" s="187"/>
      <c r="M51" s="187"/>
      <c r="N51" s="187"/>
      <c r="O51" s="187"/>
      <c r="P51" s="187"/>
      <c r="Q51" s="187"/>
      <c r="R51" s="187"/>
      <c r="S51" s="187"/>
      <c r="T51" s="187"/>
      <c r="U51" s="187"/>
      <c r="V51" s="187"/>
      <c r="W51" s="187"/>
      <c r="X51" s="187"/>
      <c r="Y51" s="187"/>
      <c r="Z51" s="250"/>
    </row>
    <row r="52" ht="15.75" customHeight="1">
      <c r="A52" s="115"/>
      <c r="B52" s="186"/>
      <c r="C52" s="186"/>
      <c r="D52" s="186"/>
      <c r="E52" s="187"/>
      <c r="F52" s="187"/>
      <c r="G52" s="187"/>
      <c r="H52" s="187"/>
      <c r="I52" s="187"/>
      <c r="J52" s="187"/>
      <c r="K52" s="187"/>
      <c r="L52" s="187"/>
      <c r="M52" s="187"/>
      <c r="N52" s="187"/>
      <c r="O52" s="187"/>
      <c r="P52" s="187"/>
      <c r="Q52" s="187"/>
      <c r="R52" s="187"/>
      <c r="S52" s="187"/>
      <c r="T52" s="187"/>
      <c r="U52" s="187"/>
      <c r="V52" s="187"/>
      <c r="W52" s="187"/>
      <c r="X52" s="187"/>
      <c r="Y52" s="187"/>
      <c r="Z52" s="250"/>
    </row>
    <row r="53" ht="15.75" customHeight="1">
      <c r="A53" s="115"/>
      <c r="B53" s="186"/>
      <c r="C53" s="186"/>
      <c r="D53" s="186"/>
      <c r="E53" s="187"/>
      <c r="F53" s="187"/>
      <c r="G53" s="187"/>
      <c r="H53" s="187"/>
      <c r="I53" s="187"/>
      <c r="J53" s="187"/>
      <c r="K53" s="187"/>
      <c r="L53" s="187"/>
      <c r="M53" s="187"/>
      <c r="N53" s="187"/>
      <c r="O53" s="187"/>
      <c r="P53" s="187"/>
      <c r="Q53" s="187"/>
      <c r="R53" s="187"/>
      <c r="S53" s="187"/>
      <c r="T53" s="187"/>
      <c r="U53" s="187"/>
      <c r="V53" s="187"/>
      <c r="W53" s="187"/>
      <c r="X53" s="187"/>
      <c r="Y53" s="187"/>
      <c r="Z53" s="250"/>
    </row>
    <row r="54" ht="15.75" customHeight="1">
      <c r="A54" s="115"/>
      <c r="B54" s="186"/>
      <c r="C54" s="186"/>
      <c r="D54" s="186"/>
      <c r="E54" s="187"/>
      <c r="F54" s="187"/>
      <c r="G54" s="187"/>
      <c r="H54" s="187"/>
      <c r="I54" s="187"/>
      <c r="J54" s="187"/>
      <c r="K54" s="187"/>
      <c r="L54" s="187"/>
      <c r="M54" s="187"/>
      <c r="N54" s="187"/>
      <c r="O54" s="187"/>
      <c r="P54" s="187"/>
      <c r="Q54" s="187"/>
      <c r="R54" s="187"/>
      <c r="S54" s="187"/>
      <c r="T54" s="187"/>
      <c r="U54" s="187"/>
      <c r="V54" s="187"/>
      <c r="W54" s="187"/>
      <c r="X54" s="187"/>
      <c r="Y54" s="187"/>
      <c r="Z54" s="250"/>
    </row>
    <row r="55" ht="15.75" customHeight="1">
      <c r="A55" s="115"/>
      <c r="B55" s="186"/>
      <c r="C55" s="186"/>
      <c r="D55" s="186"/>
      <c r="E55" s="187"/>
      <c r="F55" s="187"/>
      <c r="G55" s="187"/>
      <c r="H55" s="187"/>
      <c r="I55" s="187"/>
      <c r="J55" s="187"/>
      <c r="K55" s="187"/>
      <c r="L55" s="187"/>
      <c r="M55" s="187"/>
      <c r="N55" s="187"/>
      <c r="O55" s="187"/>
      <c r="P55" s="187"/>
      <c r="Q55" s="187"/>
      <c r="R55" s="187"/>
      <c r="S55" s="187"/>
      <c r="T55" s="187"/>
      <c r="U55" s="187"/>
      <c r="V55" s="187"/>
      <c r="W55" s="187"/>
      <c r="X55" s="187"/>
      <c r="Y55" s="187"/>
      <c r="Z55" s="250"/>
    </row>
    <row r="56" ht="15.75" customHeight="1">
      <c r="A56" s="115"/>
      <c r="B56" s="186"/>
      <c r="C56" s="186"/>
      <c r="D56" s="186"/>
      <c r="E56" s="187"/>
      <c r="F56" s="187"/>
      <c r="G56" s="187"/>
      <c r="H56" s="187"/>
      <c r="I56" s="187"/>
      <c r="J56" s="187"/>
      <c r="K56" s="187"/>
      <c r="L56" s="187"/>
      <c r="M56" s="187"/>
      <c r="N56" s="187"/>
      <c r="O56" s="187"/>
      <c r="P56" s="187"/>
      <c r="Q56" s="187"/>
      <c r="R56" s="187"/>
      <c r="S56" s="187"/>
      <c r="T56" s="187"/>
      <c r="U56" s="187"/>
      <c r="V56" s="187"/>
      <c r="W56" s="187"/>
      <c r="X56" s="187"/>
      <c r="Y56" s="187"/>
      <c r="Z56" s="250"/>
    </row>
    <row r="57" ht="15.75" customHeight="1">
      <c r="A57" s="115"/>
      <c r="B57" s="186"/>
      <c r="C57" s="186"/>
      <c r="D57" s="186"/>
      <c r="E57" s="187"/>
      <c r="F57" s="187"/>
      <c r="G57" s="187"/>
      <c r="H57" s="187"/>
      <c r="I57" s="187"/>
      <c r="J57" s="187"/>
      <c r="K57" s="187"/>
      <c r="L57" s="187"/>
      <c r="M57" s="187"/>
      <c r="N57" s="187"/>
      <c r="O57" s="187"/>
      <c r="P57" s="187"/>
      <c r="Q57" s="187"/>
      <c r="R57" s="187"/>
      <c r="S57" s="187"/>
      <c r="T57" s="187"/>
      <c r="U57" s="187"/>
      <c r="V57" s="187"/>
      <c r="W57" s="187"/>
      <c r="X57" s="187"/>
      <c r="Y57" s="187"/>
      <c r="Z57" s="250"/>
    </row>
    <row r="58" ht="15.75" customHeight="1">
      <c r="A58" s="115"/>
      <c r="B58" s="186"/>
      <c r="C58" s="186"/>
      <c r="D58" s="186"/>
      <c r="E58" s="187"/>
      <c r="F58" s="187"/>
      <c r="G58" s="187"/>
      <c r="H58" s="187"/>
      <c r="I58" s="187"/>
      <c r="J58" s="187"/>
      <c r="K58" s="187"/>
      <c r="L58" s="187"/>
      <c r="M58" s="187"/>
      <c r="N58" s="187"/>
      <c r="O58" s="187"/>
      <c r="P58" s="187"/>
      <c r="Q58" s="187"/>
      <c r="R58" s="187"/>
      <c r="S58" s="187"/>
      <c r="T58" s="187"/>
      <c r="U58" s="187"/>
      <c r="V58" s="187"/>
      <c r="W58" s="187"/>
      <c r="X58" s="187"/>
      <c r="Y58" s="187"/>
      <c r="Z58" s="250"/>
    </row>
    <row r="59" ht="15.75" customHeight="1">
      <c r="A59" s="115"/>
      <c r="B59" s="186"/>
      <c r="C59" s="186"/>
      <c r="D59" s="186"/>
      <c r="E59" s="187"/>
      <c r="F59" s="187"/>
      <c r="G59" s="187"/>
      <c r="H59" s="187"/>
      <c r="I59" s="187"/>
      <c r="J59" s="187"/>
      <c r="K59" s="187"/>
      <c r="L59" s="187"/>
      <c r="M59" s="187"/>
      <c r="N59" s="187"/>
      <c r="O59" s="187"/>
      <c r="P59" s="187"/>
      <c r="Q59" s="187"/>
      <c r="R59" s="187"/>
      <c r="S59" s="187"/>
      <c r="T59" s="187"/>
      <c r="U59" s="187"/>
      <c r="V59" s="187"/>
      <c r="W59" s="187"/>
      <c r="X59" s="187"/>
      <c r="Y59" s="187"/>
      <c r="Z59" s="250"/>
    </row>
    <row r="60" ht="15.75" customHeight="1">
      <c r="A60" s="115"/>
      <c r="B60" s="186"/>
      <c r="C60" s="186"/>
      <c r="D60" s="186"/>
      <c r="E60" s="187"/>
      <c r="F60" s="187"/>
      <c r="G60" s="187"/>
      <c r="H60" s="187"/>
      <c r="I60" s="187"/>
      <c r="J60" s="187"/>
      <c r="K60" s="187"/>
      <c r="L60" s="187"/>
      <c r="M60" s="187"/>
      <c r="N60" s="187"/>
      <c r="O60" s="187"/>
      <c r="P60" s="187"/>
      <c r="Q60" s="187"/>
      <c r="R60" s="187"/>
      <c r="S60" s="187"/>
      <c r="T60" s="187"/>
      <c r="U60" s="187"/>
      <c r="V60" s="187"/>
      <c r="W60" s="187"/>
      <c r="X60" s="187"/>
      <c r="Y60" s="187"/>
      <c r="Z60" s="250"/>
    </row>
    <row r="61" ht="15.75" customHeight="1">
      <c r="A61" s="115"/>
      <c r="B61" s="186"/>
      <c r="C61" s="186"/>
      <c r="D61" s="186"/>
      <c r="E61" s="187"/>
      <c r="F61" s="187"/>
      <c r="G61" s="187"/>
      <c r="H61" s="187"/>
      <c r="I61" s="187"/>
      <c r="J61" s="187"/>
      <c r="K61" s="187"/>
      <c r="L61" s="187"/>
      <c r="M61" s="187"/>
      <c r="N61" s="187"/>
      <c r="O61" s="187"/>
      <c r="P61" s="187"/>
      <c r="Q61" s="187"/>
      <c r="R61" s="187"/>
      <c r="S61" s="187"/>
      <c r="T61" s="187"/>
      <c r="U61" s="187"/>
      <c r="V61" s="187"/>
      <c r="W61" s="187"/>
      <c r="X61" s="187"/>
      <c r="Y61" s="187"/>
      <c r="Z61" s="250"/>
    </row>
    <row r="62" ht="15.75" customHeight="1">
      <c r="A62" s="115"/>
      <c r="B62" s="186"/>
      <c r="C62" s="186"/>
      <c r="D62" s="186"/>
      <c r="E62" s="187"/>
      <c r="F62" s="187"/>
      <c r="G62" s="187"/>
      <c r="H62" s="187"/>
      <c r="I62" s="187"/>
      <c r="J62" s="187"/>
      <c r="K62" s="187"/>
      <c r="L62" s="187"/>
      <c r="M62" s="187"/>
      <c r="N62" s="187"/>
      <c r="O62" s="187"/>
      <c r="P62" s="187"/>
      <c r="Q62" s="187"/>
      <c r="R62" s="187"/>
      <c r="S62" s="187"/>
      <c r="T62" s="187"/>
      <c r="U62" s="187"/>
      <c r="V62" s="187"/>
      <c r="W62" s="187"/>
      <c r="X62" s="187"/>
      <c r="Y62" s="187"/>
      <c r="Z62" s="250"/>
    </row>
    <row r="63" ht="15.75" customHeight="1">
      <c r="A63" s="115"/>
      <c r="B63" s="186"/>
      <c r="C63" s="186"/>
      <c r="D63" s="186"/>
      <c r="E63" s="187"/>
      <c r="F63" s="187"/>
      <c r="G63" s="187"/>
      <c r="H63" s="187"/>
      <c r="I63" s="187"/>
      <c r="J63" s="187"/>
      <c r="K63" s="187"/>
      <c r="L63" s="187"/>
      <c r="M63" s="187"/>
      <c r="N63" s="187"/>
      <c r="O63" s="187"/>
      <c r="P63" s="187"/>
      <c r="Q63" s="187"/>
      <c r="R63" s="187"/>
      <c r="S63" s="187"/>
      <c r="T63" s="187"/>
      <c r="U63" s="187"/>
      <c r="V63" s="187"/>
      <c r="W63" s="187"/>
      <c r="X63" s="187"/>
      <c r="Y63" s="187"/>
      <c r="Z63" s="250"/>
    </row>
    <row r="64" ht="15.75" customHeight="1">
      <c r="A64" s="115"/>
      <c r="B64" s="186"/>
      <c r="C64" s="186"/>
      <c r="D64" s="186"/>
      <c r="E64" s="187"/>
      <c r="F64" s="187"/>
      <c r="G64" s="187"/>
      <c r="H64" s="187"/>
      <c r="I64" s="187"/>
      <c r="J64" s="187"/>
      <c r="K64" s="187"/>
      <c r="L64" s="187"/>
      <c r="M64" s="187"/>
      <c r="N64" s="187"/>
      <c r="O64" s="187"/>
      <c r="P64" s="187"/>
      <c r="Q64" s="187"/>
      <c r="R64" s="187"/>
      <c r="S64" s="187"/>
      <c r="T64" s="187"/>
      <c r="U64" s="187"/>
      <c r="V64" s="187"/>
      <c r="W64" s="187"/>
      <c r="X64" s="187"/>
      <c r="Y64" s="187"/>
      <c r="Z64" s="250"/>
    </row>
    <row r="65" ht="15.75" customHeight="1">
      <c r="A65" s="115"/>
      <c r="B65" s="186"/>
      <c r="C65" s="186"/>
      <c r="D65" s="186"/>
      <c r="E65" s="187"/>
      <c r="F65" s="187"/>
      <c r="G65" s="187"/>
      <c r="H65" s="187"/>
      <c r="I65" s="187"/>
      <c r="J65" s="187"/>
      <c r="K65" s="187"/>
      <c r="L65" s="187"/>
      <c r="M65" s="187"/>
      <c r="N65" s="187"/>
      <c r="O65" s="187"/>
      <c r="P65" s="187"/>
      <c r="Q65" s="187"/>
      <c r="R65" s="187"/>
      <c r="S65" s="187"/>
      <c r="T65" s="187"/>
      <c r="U65" s="187"/>
      <c r="V65" s="187"/>
      <c r="W65" s="187"/>
      <c r="X65" s="187"/>
      <c r="Y65" s="187"/>
      <c r="Z65" s="250"/>
    </row>
    <row r="66" ht="15.75" customHeight="1">
      <c r="A66" s="115"/>
      <c r="B66" s="186"/>
      <c r="C66" s="186"/>
      <c r="D66" s="186"/>
      <c r="E66" s="187"/>
      <c r="F66" s="187"/>
      <c r="G66" s="187"/>
      <c r="H66" s="187"/>
      <c r="I66" s="187"/>
      <c r="J66" s="187"/>
      <c r="K66" s="187"/>
      <c r="L66" s="187"/>
      <c r="M66" s="187"/>
      <c r="N66" s="187"/>
      <c r="O66" s="187"/>
      <c r="P66" s="187"/>
      <c r="Q66" s="187"/>
      <c r="R66" s="187"/>
      <c r="S66" s="187"/>
      <c r="T66" s="187"/>
      <c r="U66" s="187"/>
      <c r="V66" s="187"/>
      <c r="W66" s="187"/>
      <c r="X66" s="187"/>
      <c r="Y66" s="187"/>
      <c r="Z66" s="250"/>
    </row>
    <row r="67" ht="15.75" customHeight="1">
      <c r="A67" s="115"/>
      <c r="B67" s="186"/>
      <c r="C67" s="186"/>
      <c r="D67" s="186"/>
      <c r="E67" s="187"/>
      <c r="F67" s="187"/>
      <c r="G67" s="187"/>
      <c r="H67" s="187"/>
      <c r="I67" s="187"/>
      <c r="J67" s="187"/>
      <c r="K67" s="187"/>
      <c r="L67" s="187"/>
      <c r="M67" s="187"/>
      <c r="N67" s="187"/>
      <c r="O67" s="187"/>
      <c r="P67" s="187"/>
      <c r="Q67" s="187"/>
      <c r="R67" s="187"/>
      <c r="S67" s="187"/>
      <c r="T67" s="187"/>
      <c r="U67" s="187"/>
      <c r="V67" s="187"/>
      <c r="W67" s="187"/>
      <c r="X67" s="187"/>
      <c r="Y67" s="187"/>
      <c r="Z67" s="250"/>
    </row>
    <row r="68" ht="15.75" customHeight="1">
      <c r="A68" s="115"/>
      <c r="B68" s="186"/>
      <c r="C68" s="186"/>
      <c r="D68" s="186"/>
      <c r="E68" s="187"/>
      <c r="F68" s="187"/>
      <c r="G68" s="187"/>
      <c r="H68" s="187"/>
      <c r="I68" s="187"/>
      <c r="J68" s="187"/>
      <c r="K68" s="187"/>
      <c r="L68" s="187"/>
      <c r="M68" s="187"/>
      <c r="N68" s="187"/>
      <c r="O68" s="187"/>
      <c r="P68" s="187"/>
      <c r="Q68" s="187"/>
      <c r="R68" s="187"/>
      <c r="S68" s="187"/>
      <c r="T68" s="187"/>
      <c r="U68" s="187"/>
      <c r="V68" s="187"/>
      <c r="W68" s="187"/>
      <c r="X68" s="187"/>
      <c r="Y68" s="187"/>
      <c r="Z68" s="250"/>
    </row>
    <row r="69" ht="15.75" customHeight="1">
      <c r="A69" s="115"/>
      <c r="B69" s="186"/>
      <c r="C69" s="186"/>
      <c r="D69" s="186"/>
      <c r="E69" s="187"/>
      <c r="F69" s="187"/>
      <c r="G69" s="187"/>
      <c r="H69" s="187"/>
      <c r="I69" s="187"/>
      <c r="J69" s="187"/>
      <c r="K69" s="187"/>
      <c r="L69" s="187"/>
      <c r="M69" s="187"/>
      <c r="N69" s="187"/>
      <c r="O69" s="187"/>
      <c r="P69" s="187"/>
      <c r="Q69" s="187"/>
      <c r="R69" s="187"/>
      <c r="S69" s="187"/>
      <c r="T69" s="187"/>
      <c r="U69" s="187"/>
      <c r="V69" s="187"/>
      <c r="W69" s="187"/>
      <c r="X69" s="187"/>
      <c r="Y69" s="187"/>
      <c r="Z69" s="250"/>
    </row>
    <row r="70" ht="15.75" customHeight="1">
      <c r="A70" s="115"/>
      <c r="B70" s="186"/>
      <c r="C70" s="186"/>
      <c r="D70" s="186"/>
      <c r="E70" s="187"/>
      <c r="F70" s="187"/>
      <c r="G70" s="187"/>
      <c r="H70" s="187"/>
      <c r="I70" s="187"/>
      <c r="J70" s="187"/>
      <c r="K70" s="187"/>
      <c r="L70" s="187"/>
      <c r="M70" s="187"/>
      <c r="N70" s="187"/>
      <c r="O70" s="187"/>
      <c r="P70" s="187"/>
      <c r="Q70" s="187"/>
      <c r="R70" s="187"/>
      <c r="S70" s="187"/>
      <c r="T70" s="187"/>
      <c r="U70" s="187"/>
      <c r="V70" s="187"/>
      <c r="W70" s="187"/>
      <c r="X70" s="187"/>
      <c r="Y70" s="187"/>
      <c r="Z70" s="250"/>
    </row>
    <row r="71" ht="15.75" customHeight="1">
      <c r="A71" s="115"/>
      <c r="B71" s="186"/>
      <c r="C71" s="186"/>
      <c r="D71" s="186"/>
      <c r="E71" s="187"/>
      <c r="F71" s="187"/>
      <c r="G71" s="187"/>
      <c r="H71" s="187"/>
      <c r="I71" s="187"/>
      <c r="J71" s="187"/>
      <c r="K71" s="187"/>
      <c r="L71" s="187"/>
      <c r="M71" s="187"/>
      <c r="N71" s="187"/>
      <c r="O71" s="187"/>
      <c r="P71" s="187"/>
      <c r="Q71" s="187"/>
      <c r="R71" s="187"/>
      <c r="S71" s="187"/>
      <c r="T71" s="187"/>
      <c r="U71" s="187"/>
      <c r="V71" s="187"/>
      <c r="W71" s="187"/>
      <c r="X71" s="187"/>
      <c r="Y71" s="187"/>
      <c r="Z71" s="250"/>
    </row>
    <row r="72" ht="15.75" customHeight="1">
      <c r="A72" s="115"/>
      <c r="B72" s="186"/>
      <c r="C72" s="186"/>
      <c r="D72" s="186"/>
      <c r="E72" s="187"/>
      <c r="F72" s="187"/>
      <c r="G72" s="187"/>
      <c r="H72" s="187"/>
      <c r="I72" s="187"/>
      <c r="J72" s="187"/>
      <c r="K72" s="187"/>
      <c r="L72" s="187"/>
      <c r="M72" s="187"/>
      <c r="N72" s="187"/>
      <c r="O72" s="187"/>
      <c r="P72" s="187"/>
      <c r="Q72" s="187"/>
      <c r="R72" s="187"/>
      <c r="S72" s="187"/>
      <c r="T72" s="187"/>
      <c r="U72" s="187"/>
      <c r="V72" s="187"/>
      <c r="W72" s="187"/>
      <c r="X72" s="187"/>
      <c r="Y72" s="187"/>
      <c r="Z72" s="250"/>
    </row>
    <row r="73" ht="15.75" customHeight="1">
      <c r="A73" s="115"/>
      <c r="B73" s="186"/>
      <c r="C73" s="186"/>
      <c r="D73" s="186"/>
      <c r="E73" s="187"/>
      <c r="F73" s="187"/>
      <c r="G73" s="187"/>
      <c r="H73" s="187"/>
      <c r="I73" s="187"/>
      <c r="J73" s="187"/>
      <c r="K73" s="187"/>
      <c r="L73" s="187"/>
      <c r="M73" s="187"/>
      <c r="N73" s="187"/>
      <c r="O73" s="187"/>
      <c r="P73" s="187"/>
      <c r="Q73" s="187"/>
      <c r="R73" s="187"/>
      <c r="S73" s="187"/>
      <c r="T73" s="187"/>
      <c r="U73" s="187"/>
      <c r="V73" s="187"/>
      <c r="W73" s="187"/>
      <c r="X73" s="187"/>
      <c r="Y73" s="187"/>
      <c r="Z73" s="250"/>
    </row>
    <row r="74" ht="15.75" customHeight="1">
      <c r="A74" s="115"/>
      <c r="B74" s="186"/>
      <c r="C74" s="186"/>
      <c r="D74" s="186"/>
      <c r="E74" s="187"/>
      <c r="F74" s="187"/>
      <c r="G74" s="187"/>
      <c r="H74" s="187"/>
      <c r="I74" s="187"/>
      <c r="J74" s="187"/>
      <c r="K74" s="187"/>
      <c r="L74" s="187"/>
      <c r="M74" s="187"/>
      <c r="N74" s="187"/>
      <c r="O74" s="187"/>
      <c r="P74" s="187"/>
      <c r="Q74" s="187"/>
      <c r="R74" s="187"/>
      <c r="S74" s="187"/>
      <c r="T74" s="187"/>
      <c r="U74" s="187"/>
      <c r="V74" s="187"/>
      <c r="W74" s="187"/>
      <c r="X74" s="187"/>
      <c r="Y74" s="187"/>
      <c r="Z74" s="250"/>
    </row>
    <row r="75" ht="15.75" customHeight="1">
      <c r="A75" s="115"/>
      <c r="B75" s="186"/>
      <c r="C75" s="186"/>
      <c r="D75" s="186"/>
      <c r="E75" s="187"/>
      <c r="F75" s="187"/>
      <c r="G75" s="187"/>
      <c r="H75" s="187"/>
      <c r="I75" s="187"/>
      <c r="J75" s="187"/>
      <c r="K75" s="187"/>
      <c r="L75" s="187"/>
      <c r="M75" s="187"/>
      <c r="N75" s="187"/>
      <c r="O75" s="187"/>
      <c r="P75" s="187"/>
      <c r="Q75" s="187"/>
      <c r="R75" s="187"/>
      <c r="S75" s="187"/>
      <c r="T75" s="187"/>
      <c r="U75" s="187"/>
      <c r="V75" s="187"/>
      <c r="W75" s="187"/>
      <c r="X75" s="187"/>
      <c r="Y75" s="187"/>
      <c r="Z75" s="250"/>
    </row>
    <row r="76" ht="15.75" customHeight="1">
      <c r="A76" s="115"/>
      <c r="B76" s="186"/>
      <c r="C76" s="186"/>
      <c r="D76" s="186"/>
      <c r="E76" s="187"/>
      <c r="F76" s="187"/>
      <c r="G76" s="187"/>
      <c r="H76" s="187"/>
      <c r="I76" s="187"/>
      <c r="J76" s="187"/>
      <c r="K76" s="187"/>
      <c r="L76" s="187"/>
      <c r="M76" s="187"/>
      <c r="N76" s="187"/>
      <c r="O76" s="187"/>
      <c r="P76" s="187"/>
      <c r="Q76" s="187"/>
      <c r="R76" s="187"/>
      <c r="S76" s="187"/>
      <c r="T76" s="187"/>
      <c r="U76" s="187"/>
      <c r="V76" s="187"/>
      <c r="W76" s="187"/>
      <c r="X76" s="187"/>
      <c r="Y76" s="187"/>
      <c r="Z76" s="250"/>
    </row>
    <row r="77" ht="15.75" customHeight="1">
      <c r="A77" s="115"/>
      <c r="B77" s="186"/>
      <c r="C77" s="186"/>
      <c r="D77" s="186"/>
      <c r="E77" s="187"/>
      <c r="F77" s="187"/>
      <c r="G77" s="187"/>
      <c r="H77" s="187"/>
      <c r="I77" s="187"/>
      <c r="J77" s="187"/>
      <c r="K77" s="187"/>
      <c r="L77" s="187"/>
      <c r="M77" s="187"/>
      <c r="N77" s="187"/>
      <c r="O77" s="187"/>
      <c r="P77" s="187"/>
      <c r="Q77" s="187"/>
      <c r="R77" s="187"/>
      <c r="S77" s="187"/>
      <c r="T77" s="187"/>
      <c r="U77" s="187"/>
      <c r="V77" s="187"/>
      <c r="W77" s="187"/>
      <c r="X77" s="187"/>
      <c r="Y77" s="187"/>
      <c r="Z77" s="250"/>
    </row>
    <row r="78" ht="15.75" customHeight="1">
      <c r="A78" s="115"/>
      <c r="B78" s="186"/>
      <c r="C78" s="186"/>
      <c r="D78" s="186"/>
      <c r="E78" s="187"/>
      <c r="F78" s="187"/>
      <c r="G78" s="187"/>
      <c r="H78" s="187"/>
      <c r="I78" s="187"/>
      <c r="J78" s="187"/>
      <c r="K78" s="187"/>
      <c r="L78" s="187"/>
      <c r="M78" s="187"/>
      <c r="N78" s="187"/>
      <c r="O78" s="187"/>
      <c r="P78" s="187"/>
      <c r="Q78" s="187"/>
      <c r="R78" s="187"/>
      <c r="S78" s="187"/>
      <c r="T78" s="187"/>
      <c r="U78" s="187"/>
      <c r="V78" s="187"/>
      <c r="W78" s="187"/>
      <c r="X78" s="187"/>
      <c r="Y78" s="187"/>
      <c r="Z78" s="250"/>
    </row>
    <row r="79" ht="15.75" customHeight="1">
      <c r="A79" s="115"/>
      <c r="B79" s="186"/>
      <c r="C79" s="186"/>
      <c r="D79" s="186"/>
      <c r="E79" s="187"/>
      <c r="F79" s="187"/>
      <c r="G79" s="187"/>
      <c r="H79" s="187"/>
      <c r="I79" s="187"/>
      <c r="J79" s="187"/>
      <c r="K79" s="187"/>
      <c r="L79" s="187"/>
      <c r="M79" s="187"/>
      <c r="N79" s="187"/>
      <c r="O79" s="187"/>
      <c r="P79" s="187"/>
      <c r="Q79" s="187"/>
      <c r="R79" s="187"/>
      <c r="S79" s="187"/>
      <c r="T79" s="187"/>
      <c r="U79" s="187"/>
      <c r="V79" s="187"/>
      <c r="W79" s="187"/>
      <c r="X79" s="187"/>
      <c r="Y79" s="187"/>
      <c r="Z79" s="250"/>
    </row>
    <row r="80" ht="15.75" customHeight="1">
      <c r="A80" s="115"/>
      <c r="B80" s="186"/>
      <c r="C80" s="186"/>
      <c r="D80" s="186"/>
      <c r="E80" s="187"/>
      <c r="F80" s="187"/>
      <c r="G80" s="187"/>
      <c r="H80" s="187"/>
      <c r="I80" s="187"/>
      <c r="J80" s="187"/>
      <c r="K80" s="187"/>
      <c r="L80" s="187"/>
      <c r="M80" s="187"/>
      <c r="N80" s="187"/>
      <c r="O80" s="187"/>
      <c r="P80" s="187"/>
      <c r="Q80" s="187"/>
      <c r="R80" s="187"/>
      <c r="S80" s="187"/>
      <c r="T80" s="187"/>
      <c r="U80" s="187"/>
      <c r="V80" s="187"/>
      <c r="W80" s="187"/>
      <c r="X80" s="187"/>
      <c r="Y80" s="187"/>
      <c r="Z80" s="250"/>
    </row>
    <row r="81" ht="15.75" customHeight="1">
      <c r="A81" s="115"/>
      <c r="B81" s="186"/>
      <c r="C81" s="186"/>
      <c r="D81" s="186"/>
      <c r="E81" s="187"/>
      <c r="F81" s="187"/>
      <c r="G81" s="187"/>
      <c r="H81" s="187"/>
      <c r="I81" s="187"/>
      <c r="J81" s="187"/>
      <c r="K81" s="187"/>
      <c r="L81" s="187"/>
      <c r="M81" s="187"/>
      <c r="N81" s="187"/>
      <c r="O81" s="187"/>
      <c r="P81" s="187"/>
      <c r="Q81" s="187"/>
      <c r="R81" s="187"/>
      <c r="S81" s="187"/>
      <c r="T81" s="187"/>
      <c r="U81" s="187"/>
      <c r="V81" s="187"/>
      <c r="W81" s="187"/>
      <c r="X81" s="187"/>
      <c r="Y81" s="187"/>
      <c r="Z81" s="250"/>
    </row>
    <row r="82" ht="15.75" customHeight="1">
      <c r="A82" s="115"/>
      <c r="B82" s="186"/>
      <c r="C82" s="186"/>
      <c r="D82" s="186"/>
      <c r="E82" s="187"/>
      <c r="F82" s="187"/>
      <c r="G82" s="187"/>
      <c r="H82" s="187"/>
      <c r="I82" s="187"/>
      <c r="J82" s="187"/>
      <c r="K82" s="187"/>
      <c r="L82" s="187"/>
      <c r="M82" s="187"/>
      <c r="N82" s="187"/>
      <c r="O82" s="187"/>
      <c r="P82" s="187"/>
      <c r="Q82" s="187"/>
      <c r="R82" s="187"/>
      <c r="S82" s="187"/>
      <c r="T82" s="187"/>
      <c r="U82" s="187"/>
      <c r="V82" s="187"/>
      <c r="W82" s="187"/>
      <c r="X82" s="187"/>
      <c r="Y82" s="187"/>
      <c r="Z82" s="250"/>
    </row>
    <row r="83" ht="15.75" customHeight="1">
      <c r="A83" s="115"/>
      <c r="B83" s="186"/>
      <c r="C83" s="186"/>
      <c r="D83" s="186"/>
      <c r="E83" s="187"/>
      <c r="F83" s="187"/>
      <c r="G83" s="187"/>
      <c r="H83" s="187"/>
      <c r="I83" s="187"/>
      <c r="J83" s="187"/>
      <c r="K83" s="187"/>
      <c r="L83" s="187"/>
      <c r="M83" s="187"/>
      <c r="N83" s="187"/>
      <c r="O83" s="187"/>
      <c r="P83" s="187"/>
      <c r="Q83" s="187"/>
      <c r="R83" s="187"/>
      <c r="S83" s="187"/>
      <c r="T83" s="187"/>
      <c r="U83" s="187"/>
      <c r="V83" s="187"/>
      <c r="W83" s="187"/>
      <c r="X83" s="187"/>
      <c r="Y83" s="187"/>
      <c r="Z83" s="250"/>
    </row>
    <row r="84" ht="15.75" customHeight="1">
      <c r="A84" s="115"/>
      <c r="B84" s="186"/>
      <c r="C84" s="186"/>
      <c r="D84" s="186"/>
      <c r="E84" s="187"/>
      <c r="F84" s="187"/>
      <c r="G84" s="187"/>
      <c r="H84" s="187"/>
      <c r="I84" s="187"/>
      <c r="J84" s="187"/>
      <c r="K84" s="187"/>
      <c r="L84" s="187"/>
      <c r="M84" s="187"/>
      <c r="N84" s="187"/>
      <c r="O84" s="187"/>
      <c r="P84" s="187"/>
      <c r="Q84" s="187"/>
      <c r="R84" s="187"/>
      <c r="S84" s="187"/>
      <c r="T84" s="187"/>
      <c r="U84" s="187"/>
      <c r="V84" s="187"/>
      <c r="W84" s="187"/>
      <c r="X84" s="187"/>
      <c r="Y84" s="187"/>
      <c r="Z84" s="250"/>
    </row>
    <row r="85" ht="15.75" customHeight="1">
      <c r="A85" s="115"/>
      <c r="B85" s="186"/>
      <c r="C85" s="186"/>
      <c r="D85" s="186"/>
      <c r="E85" s="187"/>
      <c r="F85" s="187"/>
      <c r="G85" s="187"/>
      <c r="H85" s="187"/>
      <c r="I85" s="187"/>
      <c r="J85" s="187"/>
      <c r="K85" s="187"/>
      <c r="L85" s="187"/>
      <c r="M85" s="187"/>
      <c r="N85" s="187"/>
      <c r="O85" s="187"/>
      <c r="P85" s="187"/>
      <c r="Q85" s="187"/>
      <c r="R85" s="187"/>
      <c r="S85" s="187"/>
      <c r="T85" s="187"/>
      <c r="U85" s="187"/>
      <c r="V85" s="187"/>
      <c r="W85" s="187"/>
      <c r="X85" s="187"/>
      <c r="Y85" s="187"/>
      <c r="Z85" s="250"/>
    </row>
    <row r="86" ht="15.75" customHeight="1">
      <c r="A86" s="115"/>
      <c r="B86" s="186"/>
      <c r="C86" s="186"/>
      <c r="D86" s="186"/>
      <c r="E86" s="187"/>
      <c r="F86" s="187"/>
      <c r="G86" s="187"/>
      <c r="H86" s="187"/>
      <c r="I86" s="187"/>
      <c r="J86" s="187"/>
      <c r="K86" s="187"/>
      <c r="L86" s="187"/>
      <c r="M86" s="187"/>
      <c r="N86" s="187"/>
      <c r="O86" s="187"/>
      <c r="P86" s="187"/>
      <c r="Q86" s="187"/>
      <c r="R86" s="187"/>
      <c r="S86" s="187"/>
      <c r="T86" s="187"/>
      <c r="U86" s="187"/>
      <c r="V86" s="187"/>
      <c r="W86" s="187"/>
      <c r="X86" s="187"/>
      <c r="Y86" s="187"/>
      <c r="Z86" s="250"/>
    </row>
    <row r="87" ht="15.75" customHeight="1">
      <c r="A87" s="115"/>
      <c r="B87" s="186"/>
      <c r="C87" s="186"/>
      <c r="D87" s="186"/>
      <c r="E87" s="187"/>
      <c r="F87" s="187"/>
      <c r="G87" s="187"/>
      <c r="H87" s="187"/>
      <c r="I87" s="187"/>
      <c r="J87" s="187"/>
      <c r="K87" s="187"/>
      <c r="L87" s="187"/>
      <c r="M87" s="187"/>
      <c r="N87" s="187"/>
      <c r="O87" s="187"/>
      <c r="P87" s="187"/>
      <c r="Q87" s="187"/>
      <c r="R87" s="187"/>
      <c r="S87" s="187"/>
      <c r="T87" s="187"/>
      <c r="U87" s="187"/>
      <c r="V87" s="187"/>
      <c r="W87" s="187"/>
      <c r="X87" s="187"/>
      <c r="Y87" s="187"/>
      <c r="Z87" s="250"/>
    </row>
    <row r="88" ht="15.75" customHeight="1">
      <c r="A88" s="115"/>
      <c r="B88" s="186"/>
      <c r="C88" s="186"/>
      <c r="D88" s="186"/>
      <c r="E88" s="187"/>
      <c r="F88" s="187"/>
      <c r="G88" s="187"/>
      <c r="H88" s="187"/>
      <c r="I88" s="187"/>
      <c r="J88" s="187"/>
      <c r="K88" s="187"/>
      <c r="L88" s="187"/>
      <c r="M88" s="187"/>
      <c r="N88" s="187"/>
      <c r="O88" s="187"/>
      <c r="P88" s="187"/>
      <c r="Q88" s="187"/>
      <c r="R88" s="187"/>
      <c r="S88" s="187"/>
      <c r="T88" s="187"/>
      <c r="U88" s="187"/>
      <c r="V88" s="187"/>
      <c r="W88" s="187"/>
      <c r="X88" s="187"/>
      <c r="Y88" s="187"/>
      <c r="Z88" s="250"/>
    </row>
    <row r="89" ht="15.75" customHeight="1">
      <c r="A89" s="115"/>
      <c r="B89" s="186"/>
      <c r="C89" s="186"/>
      <c r="D89" s="186"/>
      <c r="E89" s="187"/>
      <c r="F89" s="187"/>
      <c r="G89" s="187"/>
      <c r="H89" s="187"/>
      <c r="I89" s="187"/>
      <c r="J89" s="187"/>
      <c r="K89" s="187"/>
      <c r="L89" s="187"/>
      <c r="M89" s="187"/>
      <c r="N89" s="187"/>
      <c r="O89" s="187"/>
      <c r="P89" s="187"/>
      <c r="Q89" s="187"/>
      <c r="R89" s="187"/>
      <c r="S89" s="187"/>
      <c r="T89" s="187"/>
      <c r="U89" s="187"/>
      <c r="V89" s="187"/>
      <c r="W89" s="187"/>
      <c r="X89" s="187"/>
      <c r="Y89" s="187"/>
      <c r="Z89" s="250"/>
    </row>
    <row r="90" ht="15.75" customHeight="1">
      <c r="A90" s="115"/>
      <c r="B90" s="186"/>
      <c r="C90" s="186"/>
      <c r="D90" s="186"/>
      <c r="E90" s="187"/>
      <c r="F90" s="187"/>
      <c r="G90" s="187"/>
      <c r="H90" s="187"/>
      <c r="I90" s="187"/>
      <c r="J90" s="187"/>
      <c r="K90" s="187"/>
      <c r="L90" s="187"/>
      <c r="M90" s="187"/>
      <c r="N90" s="187"/>
      <c r="O90" s="187"/>
      <c r="P90" s="187"/>
      <c r="Q90" s="187"/>
      <c r="R90" s="187"/>
      <c r="S90" s="187"/>
      <c r="T90" s="187"/>
      <c r="U90" s="187"/>
      <c r="V90" s="187"/>
      <c r="W90" s="187"/>
      <c r="X90" s="187"/>
      <c r="Y90" s="187"/>
      <c r="Z90" s="250"/>
    </row>
    <row r="91" ht="15.75" customHeight="1">
      <c r="A91" s="115"/>
      <c r="B91" s="186"/>
      <c r="C91" s="186"/>
      <c r="D91" s="186"/>
      <c r="E91" s="187"/>
      <c r="F91" s="187"/>
      <c r="G91" s="187"/>
      <c r="H91" s="187"/>
      <c r="I91" s="187"/>
      <c r="J91" s="187"/>
      <c r="K91" s="187"/>
      <c r="L91" s="187"/>
      <c r="M91" s="187"/>
      <c r="N91" s="187"/>
      <c r="O91" s="187"/>
      <c r="P91" s="187"/>
      <c r="Q91" s="187"/>
      <c r="R91" s="187"/>
      <c r="S91" s="187"/>
      <c r="T91" s="187"/>
      <c r="U91" s="187"/>
      <c r="V91" s="187"/>
      <c r="W91" s="187"/>
      <c r="X91" s="187"/>
      <c r="Y91" s="187"/>
      <c r="Z91" s="250"/>
    </row>
    <row r="92" ht="15.75" customHeight="1">
      <c r="A92" s="115"/>
      <c r="B92" s="186"/>
      <c r="C92" s="186"/>
      <c r="D92" s="186"/>
      <c r="E92" s="187"/>
      <c r="F92" s="187"/>
      <c r="G92" s="187"/>
      <c r="H92" s="187"/>
      <c r="I92" s="187"/>
      <c r="J92" s="187"/>
      <c r="K92" s="187"/>
      <c r="L92" s="187"/>
      <c r="M92" s="187"/>
      <c r="N92" s="187"/>
      <c r="O92" s="187"/>
      <c r="P92" s="187"/>
      <c r="Q92" s="187"/>
      <c r="R92" s="187"/>
      <c r="S92" s="187"/>
      <c r="T92" s="187"/>
      <c r="U92" s="187"/>
      <c r="V92" s="187"/>
      <c r="W92" s="187"/>
      <c r="X92" s="187"/>
      <c r="Y92" s="187"/>
      <c r="Z92" s="250"/>
    </row>
    <row r="93" ht="15.75" customHeight="1">
      <c r="A93" s="115"/>
      <c r="B93" s="186"/>
      <c r="C93" s="186"/>
      <c r="D93" s="186"/>
      <c r="E93" s="187"/>
      <c r="F93" s="187"/>
      <c r="G93" s="187"/>
      <c r="H93" s="187"/>
      <c r="I93" s="187"/>
      <c r="J93" s="187"/>
      <c r="K93" s="187"/>
      <c r="L93" s="187"/>
      <c r="M93" s="187"/>
      <c r="N93" s="187"/>
      <c r="O93" s="187"/>
      <c r="P93" s="187"/>
      <c r="Q93" s="187"/>
      <c r="R93" s="187"/>
      <c r="S93" s="187"/>
      <c r="T93" s="187"/>
      <c r="U93" s="187"/>
      <c r="V93" s="187"/>
      <c r="W93" s="187"/>
      <c r="X93" s="187"/>
      <c r="Y93" s="187"/>
      <c r="Z93" s="250"/>
    </row>
    <row r="94" ht="15.75" customHeight="1">
      <c r="A94" s="115"/>
      <c r="B94" s="186"/>
      <c r="C94" s="186"/>
      <c r="D94" s="186"/>
      <c r="E94" s="187"/>
      <c r="F94" s="187"/>
      <c r="G94" s="187"/>
      <c r="H94" s="187"/>
      <c r="I94" s="187"/>
      <c r="J94" s="187"/>
      <c r="K94" s="187"/>
      <c r="L94" s="187"/>
      <c r="M94" s="187"/>
      <c r="N94" s="187"/>
      <c r="O94" s="187"/>
      <c r="P94" s="187"/>
      <c r="Q94" s="187"/>
      <c r="R94" s="187"/>
      <c r="S94" s="187"/>
      <c r="T94" s="187"/>
      <c r="U94" s="187"/>
      <c r="V94" s="187"/>
      <c r="W94" s="187"/>
      <c r="X94" s="187"/>
      <c r="Y94" s="187"/>
      <c r="Z94" s="250"/>
    </row>
    <row r="95" ht="15.75" customHeight="1">
      <c r="A95" s="115"/>
      <c r="B95" s="186"/>
      <c r="C95" s="186"/>
      <c r="D95" s="186"/>
      <c r="E95" s="187"/>
      <c r="F95" s="187"/>
      <c r="G95" s="187"/>
      <c r="H95" s="187"/>
      <c r="I95" s="187"/>
      <c r="J95" s="187"/>
      <c r="K95" s="187"/>
      <c r="L95" s="187"/>
      <c r="M95" s="187"/>
      <c r="N95" s="187"/>
      <c r="O95" s="187"/>
      <c r="P95" s="187"/>
      <c r="Q95" s="187"/>
      <c r="R95" s="187"/>
      <c r="S95" s="187"/>
      <c r="T95" s="187"/>
      <c r="U95" s="187"/>
      <c r="V95" s="187"/>
      <c r="W95" s="187"/>
      <c r="X95" s="187"/>
      <c r="Y95" s="187"/>
      <c r="Z95" s="250"/>
    </row>
    <row r="96" ht="15.75" customHeight="1">
      <c r="A96" s="115"/>
      <c r="B96" s="186"/>
      <c r="C96" s="186"/>
      <c r="D96" s="186"/>
      <c r="E96" s="187"/>
      <c r="F96" s="187"/>
      <c r="G96" s="187"/>
      <c r="H96" s="187"/>
      <c r="I96" s="187"/>
      <c r="J96" s="187"/>
      <c r="K96" s="187"/>
      <c r="L96" s="187"/>
      <c r="M96" s="187"/>
      <c r="N96" s="187"/>
      <c r="O96" s="187"/>
      <c r="P96" s="187"/>
      <c r="Q96" s="187"/>
      <c r="R96" s="187"/>
      <c r="S96" s="187"/>
      <c r="T96" s="187"/>
      <c r="U96" s="187"/>
      <c r="V96" s="187"/>
      <c r="W96" s="187"/>
      <c r="X96" s="187"/>
      <c r="Y96" s="187"/>
      <c r="Z96" s="250"/>
    </row>
    <row r="97" ht="15.75" customHeight="1">
      <c r="A97" s="115"/>
      <c r="B97" s="186"/>
      <c r="C97" s="186"/>
      <c r="D97" s="186"/>
      <c r="E97" s="187"/>
      <c r="F97" s="187"/>
      <c r="G97" s="187"/>
      <c r="H97" s="187"/>
      <c r="I97" s="187"/>
      <c r="J97" s="187"/>
      <c r="K97" s="187"/>
      <c r="L97" s="187"/>
      <c r="M97" s="187"/>
      <c r="N97" s="187"/>
      <c r="O97" s="187"/>
      <c r="P97" s="187"/>
      <c r="Q97" s="187"/>
      <c r="R97" s="187"/>
      <c r="S97" s="187"/>
      <c r="T97" s="187"/>
      <c r="U97" s="187"/>
      <c r="V97" s="187"/>
      <c r="W97" s="187"/>
      <c r="X97" s="187"/>
      <c r="Y97" s="187"/>
      <c r="Z97" s="250"/>
    </row>
    <row r="98" ht="15.75" customHeight="1">
      <c r="A98" s="115"/>
      <c r="B98" s="186"/>
      <c r="C98" s="186"/>
      <c r="D98" s="186"/>
      <c r="E98" s="187"/>
      <c r="F98" s="187"/>
      <c r="G98" s="187"/>
      <c r="H98" s="187"/>
      <c r="I98" s="187"/>
      <c r="J98" s="187"/>
      <c r="K98" s="187"/>
      <c r="L98" s="187"/>
      <c r="M98" s="187"/>
      <c r="N98" s="187"/>
      <c r="O98" s="187"/>
      <c r="P98" s="187"/>
      <c r="Q98" s="187"/>
      <c r="R98" s="187"/>
      <c r="S98" s="187"/>
      <c r="T98" s="187"/>
      <c r="U98" s="187"/>
      <c r="V98" s="187"/>
      <c r="W98" s="187"/>
      <c r="X98" s="187"/>
      <c r="Y98" s="187"/>
      <c r="Z98" s="250"/>
    </row>
    <row r="99" ht="15.75" customHeight="1">
      <c r="A99" s="115"/>
      <c r="B99" s="186"/>
      <c r="C99" s="186"/>
      <c r="D99" s="186"/>
      <c r="E99" s="187"/>
      <c r="F99" s="187"/>
      <c r="G99" s="187"/>
      <c r="H99" s="187"/>
      <c r="I99" s="187"/>
      <c r="J99" s="187"/>
      <c r="K99" s="187"/>
      <c r="L99" s="187"/>
      <c r="M99" s="187"/>
      <c r="N99" s="187"/>
      <c r="O99" s="187"/>
      <c r="P99" s="187"/>
      <c r="Q99" s="187"/>
      <c r="R99" s="187"/>
      <c r="S99" s="187"/>
      <c r="T99" s="187"/>
      <c r="U99" s="187"/>
      <c r="V99" s="187"/>
      <c r="W99" s="187"/>
      <c r="X99" s="187"/>
      <c r="Y99" s="187"/>
      <c r="Z99" s="250"/>
    </row>
    <row r="100" ht="15.75" customHeight="1">
      <c r="A100" s="115"/>
      <c r="B100" s="186"/>
      <c r="C100" s="186"/>
      <c r="D100" s="186"/>
      <c r="E100" s="187"/>
      <c r="F100" s="187"/>
      <c r="G100" s="187"/>
      <c r="H100" s="187"/>
      <c r="I100" s="187"/>
      <c r="J100" s="187"/>
      <c r="K100" s="187"/>
      <c r="L100" s="187"/>
      <c r="M100" s="187"/>
      <c r="N100" s="187"/>
      <c r="O100" s="187"/>
      <c r="P100" s="187"/>
      <c r="Q100" s="187"/>
      <c r="R100" s="187"/>
      <c r="S100" s="187"/>
      <c r="T100" s="187"/>
      <c r="U100" s="187"/>
      <c r="V100" s="187"/>
      <c r="W100" s="187"/>
      <c r="X100" s="187"/>
      <c r="Y100" s="187"/>
      <c r="Z100" s="250"/>
    </row>
    <row r="101" ht="15.75" customHeight="1">
      <c r="A101" s="115"/>
      <c r="B101" s="186"/>
      <c r="C101" s="186"/>
      <c r="D101" s="186"/>
      <c r="E101" s="187"/>
      <c r="F101" s="187"/>
      <c r="G101" s="187"/>
      <c r="H101" s="187"/>
      <c r="I101" s="187"/>
      <c r="J101" s="187"/>
      <c r="K101" s="187"/>
      <c r="L101" s="187"/>
      <c r="M101" s="187"/>
      <c r="N101" s="187"/>
      <c r="O101" s="187"/>
      <c r="P101" s="187"/>
      <c r="Q101" s="187"/>
      <c r="R101" s="187"/>
      <c r="S101" s="187"/>
      <c r="T101" s="187"/>
      <c r="U101" s="187"/>
      <c r="V101" s="187"/>
      <c r="W101" s="187"/>
      <c r="X101" s="187"/>
      <c r="Y101" s="187"/>
      <c r="Z101" s="250"/>
    </row>
    <row r="102" ht="15.75" customHeight="1">
      <c r="A102" s="115"/>
      <c r="B102" s="186"/>
      <c r="C102" s="186"/>
      <c r="D102" s="186"/>
      <c r="E102" s="187"/>
      <c r="F102" s="187"/>
      <c r="G102" s="187"/>
      <c r="H102" s="187"/>
      <c r="I102" s="187"/>
      <c r="J102" s="187"/>
      <c r="K102" s="187"/>
      <c r="L102" s="187"/>
      <c r="M102" s="187"/>
      <c r="N102" s="187"/>
      <c r="O102" s="187"/>
      <c r="P102" s="187"/>
      <c r="Q102" s="187"/>
      <c r="R102" s="187"/>
      <c r="S102" s="187"/>
      <c r="T102" s="187"/>
      <c r="U102" s="187"/>
      <c r="V102" s="187"/>
      <c r="W102" s="187"/>
      <c r="X102" s="187"/>
      <c r="Y102" s="187"/>
      <c r="Z102" s="250"/>
    </row>
    <row r="103" ht="15.75" customHeight="1">
      <c r="A103" s="115"/>
      <c r="B103" s="186"/>
      <c r="C103" s="186"/>
      <c r="D103" s="186"/>
      <c r="E103" s="187"/>
      <c r="F103" s="187"/>
      <c r="G103" s="187"/>
      <c r="H103" s="187"/>
      <c r="I103" s="187"/>
      <c r="J103" s="187"/>
      <c r="K103" s="187"/>
      <c r="L103" s="187"/>
      <c r="M103" s="187"/>
      <c r="N103" s="187"/>
      <c r="O103" s="187"/>
      <c r="P103" s="187"/>
      <c r="Q103" s="187"/>
      <c r="R103" s="187"/>
      <c r="S103" s="187"/>
      <c r="T103" s="187"/>
      <c r="U103" s="187"/>
      <c r="V103" s="187"/>
      <c r="W103" s="187"/>
      <c r="X103" s="187"/>
      <c r="Y103" s="187"/>
      <c r="Z103" s="250"/>
    </row>
    <row r="104" ht="15.75" customHeight="1">
      <c r="A104" s="115"/>
      <c r="B104" s="186"/>
      <c r="C104" s="186"/>
      <c r="D104" s="186"/>
      <c r="E104" s="187"/>
      <c r="F104" s="187"/>
      <c r="G104" s="187"/>
      <c r="H104" s="187"/>
      <c r="I104" s="187"/>
      <c r="J104" s="187"/>
      <c r="K104" s="187"/>
      <c r="L104" s="187"/>
      <c r="M104" s="187"/>
      <c r="N104" s="187"/>
      <c r="O104" s="187"/>
      <c r="P104" s="187"/>
      <c r="Q104" s="187"/>
      <c r="R104" s="187"/>
      <c r="S104" s="187"/>
      <c r="T104" s="187"/>
      <c r="U104" s="187"/>
      <c r="V104" s="187"/>
      <c r="W104" s="187"/>
      <c r="X104" s="187"/>
      <c r="Y104" s="187"/>
      <c r="Z104" s="250"/>
    </row>
    <row r="105" ht="15.75" customHeight="1">
      <c r="A105" s="115"/>
      <c r="B105" s="186"/>
      <c r="C105" s="186"/>
      <c r="D105" s="186"/>
      <c r="E105" s="187"/>
      <c r="F105" s="187"/>
      <c r="G105" s="187"/>
      <c r="H105" s="187"/>
      <c r="I105" s="187"/>
      <c r="J105" s="187"/>
      <c r="K105" s="187"/>
      <c r="L105" s="187"/>
      <c r="M105" s="187"/>
      <c r="N105" s="187"/>
      <c r="O105" s="187"/>
      <c r="P105" s="187"/>
      <c r="Q105" s="187"/>
      <c r="R105" s="187"/>
      <c r="S105" s="187"/>
      <c r="T105" s="187"/>
      <c r="U105" s="187"/>
      <c r="V105" s="187"/>
      <c r="W105" s="187"/>
      <c r="X105" s="187"/>
      <c r="Y105" s="187"/>
      <c r="Z105" s="250"/>
    </row>
    <row r="106" ht="15.75" customHeight="1">
      <c r="A106" s="115"/>
      <c r="B106" s="186"/>
      <c r="C106" s="186"/>
      <c r="D106" s="186"/>
      <c r="E106" s="187"/>
      <c r="F106" s="187"/>
      <c r="G106" s="187"/>
      <c r="H106" s="187"/>
      <c r="I106" s="187"/>
      <c r="J106" s="187"/>
      <c r="K106" s="187"/>
      <c r="L106" s="187"/>
      <c r="M106" s="187"/>
      <c r="N106" s="187"/>
      <c r="O106" s="187"/>
      <c r="P106" s="187"/>
      <c r="Q106" s="187"/>
      <c r="R106" s="187"/>
      <c r="S106" s="187"/>
      <c r="T106" s="187"/>
      <c r="U106" s="187"/>
      <c r="V106" s="187"/>
      <c r="W106" s="187"/>
      <c r="X106" s="187"/>
      <c r="Y106" s="187"/>
      <c r="Z106" s="250"/>
    </row>
    <row r="107" ht="15.75" customHeight="1">
      <c r="A107" s="115"/>
      <c r="B107" s="186"/>
      <c r="C107" s="186"/>
      <c r="D107" s="186"/>
      <c r="E107" s="187"/>
      <c r="F107" s="187"/>
      <c r="G107" s="187"/>
      <c r="H107" s="187"/>
      <c r="I107" s="187"/>
      <c r="J107" s="187"/>
      <c r="K107" s="187"/>
      <c r="L107" s="187"/>
      <c r="M107" s="187"/>
      <c r="N107" s="187"/>
      <c r="O107" s="187"/>
      <c r="P107" s="187"/>
      <c r="Q107" s="187"/>
      <c r="R107" s="187"/>
      <c r="S107" s="187"/>
      <c r="T107" s="187"/>
      <c r="U107" s="187"/>
      <c r="V107" s="187"/>
      <c r="W107" s="187"/>
      <c r="X107" s="187"/>
      <c r="Y107" s="187"/>
      <c r="Z107" s="250"/>
    </row>
    <row r="108" ht="15.75" customHeight="1">
      <c r="A108" s="115"/>
      <c r="B108" s="186"/>
      <c r="C108" s="186"/>
      <c r="D108" s="186"/>
      <c r="E108" s="187"/>
      <c r="F108" s="187"/>
      <c r="G108" s="187"/>
      <c r="H108" s="187"/>
      <c r="I108" s="187"/>
      <c r="J108" s="187"/>
      <c r="K108" s="187"/>
      <c r="L108" s="187"/>
      <c r="M108" s="187"/>
      <c r="N108" s="187"/>
      <c r="O108" s="187"/>
      <c r="P108" s="187"/>
      <c r="Q108" s="187"/>
      <c r="R108" s="187"/>
      <c r="S108" s="187"/>
      <c r="T108" s="187"/>
      <c r="U108" s="187"/>
      <c r="V108" s="187"/>
      <c r="W108" s="187"/>
      <c r="X108" s="187"/>
      <c r="Y108" s="187"/>
      <c r="Z108" s="250"/>
    </row>
    <row r="109" ht="15.75" customHeight="1">
      <c r="A109" s="115"/>
      <c r="B109" s="186"/>
      <c r="C109" s="186"/>
      <c r="D109" s="186"/>
      <c r="E109" s="187"/>
      <c r="F109" s="187"/>
      <c r="G109" s="187"/>
      <c r="H109" s="187"/>
      <c r="I109" s="187"/>
      <c r="J109" s="187"/>
      <c r="K109" s="187"/>
      <c r="L109" s="187"/>
      <c r="M109" s="187"/>
      <c r="N109" s="187"/>
      <c r="O109" s="187"/>
      <c r="P109" s="187"/>
      <c r="Q109" s="187"/>
      <c r="R109" s="187"/>
      <c r="S109" s="187"/>
      <c r="T109" s="187"/>
      <c r="U109" s="187"/>
      <c r="V109" s="187"/>
      <c r="W109" s="187"/>
      <c r="X109" s="187"/>
      <c r="Y109" s="187"/>
      <c r="Z109" s="250"/>
    </row>
    <row r="110" ht="15.75" customHeight="1">
      <c r="A110" s="115"/>
      <c r="B110" s="186"/>
      <c r="C110" s="186"/>
      <c r="D110" s="186"/>
      <c r="E110" s="187"/>
      <c r="F110" s="187"/>
      <c r="G110" s="187"/>
      <c r="H110" s="187"/>
      <c r="I110" s="187"/>
      <c r="J110" s="187"/>
      <c r="K110" s="187"/>
      <c r="L110" s="187"/>
      <c r="M110" s="187"/>
      <c r="N110" s="187"/>
      <c r="O110" s="187"/>
      <c r="P110" s="187"/>
      <c r="Q110" s="187"/>
      <c r="R110" s="187"/>
      <c r="S110" s="187"/>
      <c r="T110" s="187"/>
      <c r="U110" s="187"/>
      <c r="V110" s="187"/>
      <c r="W110" s="187"/>
      <c r="X110" s="187"/>
      <c r="Y110" s="187"/>
      <c r="Z110" s="250"/>
    </row>
    <row r="111" ht="15.75" customHeight="1">
      <c r="A111" s="115"/>
      <c r="B111" s="186"/>
      <c r="C111" s="186"/>
      <c r="D111" s="186"/>
      <c r="E111" s="187"/>
      <c r="F111" s="187"/>
      <c r="G111" s="187"/>
      <c r="H111" s="187"/>
      <c r="I111" s="187"/>
      <c r="J111" s="187"/>
      <c r="K111" s="187"/>
      <c r="L111" s="187"/>
      <c r="M111" s="187"/>
      <c r="N111" s="187"/>
      <c r="O111" s="187"/>
      <c r="P111" s="187"/>
      <c r="Q111" s="187"/>
      <c r="R111" s="187"/>
      <c r="S111" s="187"/>
      <c r="T111" s="187"/>
      <c r="U111" s="187"/>
      <c r="V111" s="187"/>
      <c r="W111" s="187"/>
      <c r="X111" s="187"/>
      <c r="Y111" s="187"/>
      <c r="Z111" s="250"/>
    </row>
    <row r="112" ht="15.75" customHeight="1">
      <c r="A112" s="115"/>
      <c r="B112" s="186"/>
      <c r="C112" s="186"/>
      <c r="D112" s="186"/>
      <c r="E112" s="187"/>
      <c r="F112" s="187"/>
      <c r="G112" s="187"/>
      <c r="H112" s="187"/>
      <c r="I112" s="187"/>
      <c r="J112" s="187"/>
      <c r="K112" s="187"/>
      <c r="L112" s="187"/>
      <c r="M112" s="187"/>
      <c r="N112" s="187"/>
      <c r="O112" s="187"/>
      <c r="P112" s="187"/>
      <c r="Q112" s="187"/>
      <c r="R112" s="187"/>
      <c r="S112" s="187"/>
      <c r="T112" s="187"/>
      <c r="U112" s="187"/>
      <c r="V112" s="187"/>
      <c r="W112" s="187"/>
      <c r="X112" s="187"/>
      <c r="Y112" s="187"/>
      <c r="Z112" s="250"/>
    </row>
    <row r="113" ht="15.75" customHeight="1">
      <c r="A113" s="115"/>
      <c r="B113" s="186"/>
      <c r="C113" s="186"/>
      <c r="D113" s="186"/>
      <c r="E113" s="187"/>
      <c r="F113" s="187"/>
      <c r="G113" s="187"/>
      <c r="H113" s="187"/>
      <c r="I113" s="187"/>
      <c r="J113" s="187"/>
      <c r="K113" s="187"/>
      <c r="L113" s="187"/>
      <c r="M113" s="187"/>
      <c r="N113" s="187"/>
      <c r="O113" s="187"/>
      <c r="P113" s="187"/>
      <c r="Q113" s="187"/>
      <c r="R113" s="187"/>
      <c r="S113" s="187"/>
      <c r="T113" s="187"/>
      <c r="U113" s="187"/>
      <c r="V113" s="187"/>
      <c r="W113" s="187"/>
      <c r="X113" s="187"/>
      <c r="Y113" s="187"/>
      <c r="Z113" s="250"/>
    </row>
    <row r="114" ht="15.75" customHeight="1">
      <c r="A114" s="115"/>
      <c r="B114" s="186"/>
      <c r="C114" s="186"/>
      <c r="D114" s="186"/>
      <c r="E114" s="187"/>
      <c r="F114" s="187"/>
      <c r="G114" s="187"/>
      <c r="H114" s="187"/>
      <c r="I114" s="187"/>
      <c r="J114" s="187"/>
      <c r="K114" s="187"/>
      <c r="L114" s="187"/>
      <c r="M114" s="187"/>
      <c r="N114" s="187"/>
      <c r="O114" s="187"/>
      <c r="P114" s="187"/>
      <c r="Q114" s="187"/>
      <c r="R114" s="187"/>
      <c r="S114" s="187"/>
      <c r="T114" s="187"/>
      <c r="U114" s="187"/>
      <c r="V114" s="187"/>
      <c r="W114" s="187"/>
      <c r="X114" s="187"/>
      <c r="Y114" s="187"/>
      <c r="Z114" s="250"/>
    </row>
    <row r="115" ht="15.75" customHeight="1">
      <c r="A115" s="115"/>
      <c r="B115" s="186"/>
      <c r="C115" s="186"/>
      <c r="D115" s="186"/>
      <c r="E115" s="187"/>
      <c r="F115" s="187"/>
      <c r="G115" s="187"/>
      <c r="H115" s="187"/>
      <c r="I115" s="187"/>
      <c r="J115" s="187"/>
      <c r="K115" s="187"/>
      <c r="L115" s="187"/>
      <c r="M115" s="187"/>
      <c r="N115" s="187"/>
      <c r="O115" s="187"/>
      <c r="P115" s="187"/>
      <c r="Q115" s="187"/>
      <c r="R115" s="187"/>
      <c r="S115" s="187"/>
      <c r="T115" s="187"/>
      <c r="U115" s="187"/>
      <c r="V115" s="187"/>
      <c r="W115" s="187"/>
      <c r="X115" s="187"/>
      <c r="Y115" s="187"/>
      <c r="Z115" s="250"/>
    </row>
    <row r="116" ht="15.75" customHeight="1">
      <c r="A116" s="115"/>
      <c r="B116" s="186"/>
      <c r="C116" s="186"/>
      <c r="D116" s="186"/>
      <c r="E116" s="187"/>
      <c r="F116" s="187"/>
      <c r="G116" s="187"/>
      <c r="H116" s="187"/>
      <c r="I116" s="187"/>
      <c r="J116" s="187"/>
      <c r="K116" s="187"/>
      <c r="L116" s="187"/>
      <c r="M116" s="187"/>
      <c r="N116" s="187"/>
      <c r="O116" s="187"/>
      <c r="P116" s="187"/>
      <c r="Q116" s="187"/>
      <c r="R116" s="187"/>
      <c r="S116" s="187"/>
      <c r="T116" s="187"/>
      <c r="U116" s="187"/>
      <c r="V116" s="187"/>
      <c r="W116" s="187"/>
      <c r="X116" s="187"/>
      <c r="Y116" s="187"/>
      <c r="Z116" s="250"/>
    </row>
    <row r="117" ht="15.75" customHeight="1">
      <c r="A117" s="115"/>
      <c r="B117" s="186"/>
      <c r="C117" s="186"/>
      <c r="D117" s="186"/>
      <c r="E117" s="187"/>
      <c r="F117" s="187"/>
      <c r="G117" s="187"/>
      <c r="H117" s="187"/>
      <c r="I117" s="187"/>
      <c r="J117" s="187"/>
      <c r="K117" s="187"/>
      <c r="L117" s="187"/>
      <c r="M117" s="187"/>
      <c r="N117" s="187"/>
      <c r="O117" s="187"/>
      <c r="P117" s="187"/>
      <c r="Q117" s="187"/>
      <c r="R117" s="187"/>
      <c r="S117" s="187"/>
      <c r="T117" s="187"/>
      <c r="U117" s="187"/>
      <c r="V117" s="187"/>
      <c r="W117" s="187"/>
      <c r="X117" s="187"/>
      <c r="Y117" s="187"/>
      <c r="Z117" s="250"/>
    </row>
    <row r="118" ht="15.75" customHeight="1">
      <c r="A118" s="115"/>
      <c r="B118" s="186"/>
      <c r="C118" s="186"/>
      <c r="D118" s="186"/>
      <c r="E118" s="187"/>
      <c r="F118" s="187"/>
      <c r="G118" s="187"/>
      <c r="H118" s="187"/>
      <c r="I118" s="187"/>
      <c r="J118" s="187"/>
      <c r="K118" s="187"/>
      <c r="L118" s="187"/>
      <c r="M118" s="187"/>
      <c r="N118" s="187"/>
      <c r="O118" s="187"/>
      <c r="P118" s="187"/>
      <c r="Q118" s="187"/>
      <c r="R118" s="187"/>
      <c r="S118" s="187"/>
      <c r="T118" s="187"/>
      <c r="U118" s="187"/>
      <c r="V118" s="187"/>
      <c r="W118" s="187"/>
      <c r="X118" s="187"/>
      <c r="Y118" s="187"/>
      <c r="Z118" s="250"/>
    </row>
    <row r="119" ht="15.75" customHeight="1">
      <c r="A119" s="115"/>
      <c r="B119" s="186"/>
      <c r="C119" s="186"/>
      <c r="D119" s="186"/>
      <c r="E119" s="187"/>
      <c r="F119" s="187"/>
      <c r="G119" s="187"/>
      <c r="H119" s="187"/>
      <c r="I119" s="187"/>
      <c r="J119" s="187"/>
      <c r="K119" s="187"/>
      <c r="L119" s="187"/>
      <c r="M119" s="187"/>
      <c r="N119" s="187"/>
      <c r="O119" s="187"/>
      <c r="P119" s="187"/>
      <c r="Q119" s="187"/>
      <c r="R119" s="187"/>
      <c r="S119" s="187"/>
      <c r="T119" s="187"/>
      <c r="U119" s="187"/>
      <c r="V119" s="187"/>
      <c r="W119" s="187"/>
      <c r="X119" s="187"/>
      <c r="Y119" s="187"/>
      <c r="Z119" s="250"/>
    </row>
    <row r="120" ht="15.75" customHeight="1">
      <c r="A120" s="115"/>
      <c r="B120" s="186"/>
      <c r="C120" s="186"/>
      <c r="D120" s="186"/>
      <c r="E120" s="187"/>
      <c r="F120" s="187"/>
      <c r="G120" s="187"/>
      <c r="H120" s="187"/>
      <c r="I120" s="187"/>
      <c r="J120" s="187"/>
      <c r="K120" s="187"/>
      <c r="L120" s="187"/>
      <c r="M120" s="187"/>
      <c r="N120" s="187"/>
      <c r="O120" s="187"/>
      <c r="P120" s="187"/>
      <c r="Q120" s="187"/>
      <c r="R120" s="187"/>
      <c r="S120" s="187"/>
      <c r="T120" s="187"/>
      <c r="U120" s="187"/>
      <c r="V120" s="187"/>
      <c r="W120" s="187"/>
      <c r="X120" s="187"/>
      <c r="Y120" s="187"/>
      <c r="Z120" s="250"/>
    </row>
    <row r="121" ht="15.75" customHeight="1">
      <c r="A121" s="115"/>
      <c r="B121" s="186"/>
      <c r="C121" s="186"/>
      <c r="D121" s="186"/>
      <c r="E121" s="187"/>
      <c r="F121" s="187"/>
      <c r="G121" s="187"/>
      <c r="H121" s="187"/>
      <c r="I121" s="187"/>
      <c r="J121" s="187"/>
      <c r="K121" s="187"/>
      <c r="L121" s="187"/>
      <c r="M121" s="187"/>
      <c r="N121" s="187"/>
      <c r="O121" s="187"/>
      <c r="P121" s="187"/>
      <c r="Q121" s="187"/>
      <c r="R121" s="187"/>
      <c r="S121" s="187"/>
      <c r="T121" s="187"/>
      <c r="U121" s="187"/>
      <c r="V121" s="187"/>
      <c r="W121" s="187"/>
      <c r="X121" s="187"/>
      <c r="Y121" s="187"/>
      <c r="Z121" s="250"/>
    </row>
    <row r="122" ht="15.75" customHeight="1">
      <c r="A122" s="115"/>
      <c r="B122" s="186"/>
      <c r="C122" s="186"/>
      <c r="D122" s="186"/>
      <c r="E122" s="187"/>
      <c r="F122" s="187"/>
      <c r="G122" s="187"/>
      <c r="H122" s="187"/>
      <c r="I122" s="187"/>
      <c r="J122" s="187"/>
      <c r="K122" s="187"/>
      <c r="L122" s="187"/>
      <c r="M122" s="187"/>
      <c r="N122" s="187"/>
      <c r="O122" s="187"/>
      <c r="P122" s="187"/>
      <c r="Q122" s="187"/>
      <c r="R122" s="187"/>
      <c r="S122" s="187"/>
      <c r="T122" s="187"/>
      <c r="U122" s="187"/>
      <c r="V122" s="187"/>
      <c r="W122" s="187"/>
      <c r="X122" s="187"/>
      <c r="Y122" s="187"/>
      <c r="Z122" s="250"/>
    </row>
    <row r="123" ht="15.75" customHeight="1">
      <c r="A123" s="115"/>
      <c r="B123" s="186"/>
      <c r="C123" s="186"/>
      <c r="D123" s="186"/>
      <c r="E123" s="187"/>
      <c r="F123" s="187"/>
      <c r="G123" s="187"/>
      <c r="H123" s="187"/>
      <c r="I123" s="187"/>
      <c r="J123" s="187"/>
      <c r="K123" s="187"/>
      <c r="L123" s="187"/>
      <c r="M123" s="187"/>
      <c r="N123" s="187"/>
      <c r="O123" s="187"/>
      <c r="P123" s="187"/>
      <c r="Q123" s="187"/>
      <c r="R123" s="187"/>
      <c r="S123" s="187"/>
      <c r="T123" s="187"/>
      <c r="U123" s="187"/>
      <c r="V123" s="187"/>
      <c r="W123" s="187"/>
      <c r="X123" s="187"/>
      <c r="Y123" s="187"/>
      <c r="Z123" s="250"/>
    </row>
    <row r="124" ht="15.75" customHeight="1">
      <c r="A124" s="115"/>
      <c r="B124" s="186"/>
      <c r="C124" s="186"/>
      <c r="D124" s="186"/>
      <c r="E124" s="187"/>
      <c r="F124" s="187"/>
      <c r="G124" s="187"/>
      <c r="H124" s="187"/>
      <c r="I124" s="187"/>
      <c r="J124" s="187"/>
      <c r="K124" s="187"/>
      <c r="L124" s="187"/>
      <c r="M124" s="187"/>
      <c r="N124" s="187"/>
      <c r="O124" s="187"/>
      <c r="P124" s="187"/>
      <c r="Q124" s="187"/>
      <c r="R124" s="187"/>
      <c r="S124" s="187"/>
      <c r="T124" s="187"/>
      <c r="U124" s="187"/>
      <c r="V124" s="187"/>
      <c r="W124" s="187"/>
      <c r="X124" s="187"/>
      <c r="Y124" s="187"/>
      <c r="Z124" s="250"/>
    </row>
    <row r="125" ht="15.75" customHeight="1">
      <c r="A125" s="115"/>
      <c r="B125" s="186"/>
      <c r="C125" s="186"/>
      <c r="D125" s="186"/>
      <c r="E125" s="187"/>
      <c r="F125" s="187"/>
      <c r="G125" s="187"/>
      <c r="H125" s="187"/>
      <c r="I125" s="187"/>
      <c r="J125" s="187"/>
      <c r="K125" s="187"/>
      <c r="L125" s="187"/>
      <c r="M125" s="187"/>
      <c r="N125" s="187"/>
      <c r="O125" s="187"/>
      <c r="P125" s="187"/>
      <c r="Q125" s="187"/>
      <c r="R125" s="187"/>
      <c r="S125" s="187"/>
      <c r="T125" s="187"/>
      <c r="U125" s="187"/>
      <c r="V125" s="187"/>
      <c r="W125" s="187"/>
      <c r="X125" s="187"/>
      <c r="Y125" s="187"/>
      <c r="Z125" s="250"/>
    </row>
    <row r="126" ht="15.75" customHeight="1">
      <c r="A126" s="115"/>
      <c r="B126" s="186"/>
      <c r="C126" s="186"/>
      <c r="D126" s="186"/>
      <c r="E126" s="187"/>
      <c r="F126" s="187"/>
      <c r="G126" s="187"/>
      <c r="H126" s="187"/>
      <c r="I126" s="187"/>
      <c r="J126" s="187"/>
      <c r="K126" s="187"/>
      <c r="L126" s="187"/>
      <c r="M126" s="187"/>
      <c r="N126" s="187"/>
      <c r="O126" s="187"/>
      <c r="P126" s="187"/>
      <c r="Q126" s="187"/>
      <c r="R126" s="187"/>
      <c r="S126" s="187"/>
      <c r="T126" s="187"/>
      <c r="U126" s="187"/>
      <c r="V126" s="187"/>
      <c r="W126" s="187"/>
      <c r="X126" s="187"/>
      <c r="Y126" s="187"/>
      <c r="Z126" s="250"/>
    </row>
    <row r="127" ht="15.75" customHeight="1">
      <c r="A127" s="115"/>
      <c r="B127" s="186"/>
      <c r="C127" s="186"/>
      <c r="D127" s="186"/>
      <c r="E127" s="187"/>
      <c r="F127" s="187"/>
      <c r="G127" s="187"/>
      <c r="H127" s="187"/>
      <c r="I127" s="187"/>
      <c r="J127" s="187"/>
      <c r="K127" s="187"/>
      <c r="L127" s="187"/>
      <c r="M127" s="187"/>
      <c r="N127" s="187"/>
      <c r="O127" s="187"/>
      <c r="P127" s="187"/>
      <c r="Q127" s="187"/>
      <c r="R127" s="187"/>
      <c r="S127" s="187"/>
      <c r="T127" s="187"/>
      <c r="U127" s="187"/>
      <c r="V127" s="187"/>
      <c r="W127" s="187"/>
      <c r="X127" s="187"/>
      <c r="Y127" s="187"/>
      <c r="Z127" s="250"/>
    </row>
    <row r="128" ht="15.75" customHeight="1">
      <c r="A128" s="115"/>
      <c r="B128" s="186"/>
      <c r="C128" s="186"/>
      <c r="D128" s="186"/>
      <c r="E128" s="187"/>
      <c r="F128" s="187"/>
      <c r="G128" s="187"/>
      <c r="H128" s="187"/>
      <c r="I128" s="187"/>
      <c r="J128" s="187"/>
      <c r="K128" s="187"/>
      <c r="L128" s="187"/>
      <c r="M128" s="187"/>
      <c r="N128" s="187"/>
      <c r="O128" s="187"/>
      <c r="P128" s="187"/>
      <c r="Q128" s="187"/>
      <c r="R128" s="187"/>
      <c r="S128" s="187"/>
      <c r="T128" s="187"/>
      <c r="U128" s="187"/>
      <c r="V128" s="187"/>
      <c r="W128" s="187"/>
      <c r="X128" s="187"/>
      <c r="Y128" s="187"/>
      <c r="Z128" s="250"/>
    </row>
    <row r="129" ht="15.75" customHeight="1">
      <c r="A129" s="115"/>
      <c r="B129" s="186"/>
      <c r="C129" s="186"/>
      <c r="D129" s="186"/>
      <c r="E129" s="187"/>
      <c r="F129" s="187"/>
      <c r="G129" s="187"/>
      <c r="H129" s="187"/>
      <c r="I129" s="187"/>
      <c r="J129" s="187"/>
      <c r="K129" s="187"/>
      <c r="L129" s="187"/>
      <c r="M129" s="187"/>
      <c r="N129" s="187"/>
      <c r="O129" s="187"/>
      <c r="P129" s="187"/>
      <c r="Q129" s="187"/>
      <c r="R129" s="187"/>
      <c r="S129" s="187"/>
      <c r="T129" s="187"/>
      <c r="U129" s="187"/>
      <c r="V129" s="187"/>
      <c r="W129" s="187"/>
      <c r="X129" s="187"/>
      <c r="Y129" s="187"/>
      <c r="Z129" s="250"/>
    </row>
    <row r="130" ht="15.75" customHeight="1">
      <c r="A130" s="115"/>
      <c r="B130" s="186"/>
      <c r="C130" s="186"/>
      <c r="D130" s="186"/>
      <c r="E130" s="187"/>
      <c r="F130" s="187"/>
      <c r="G130" s="187"/>
      <c r="H130" s="187"/>
      <c r="I130" s="187"/>
      <c r="J130" s="187"/>
      <c r="K130" s="187"/>
      <c r="L130" s="187"/>
      <c r="M130" s="187"/>
      <c r="N130" s="187"/>
      <c r="O130" s="187"/>
      <c r="P130" s="187"/>
      <c r="Q130" s="187"/>
      <c r="R130" s="187"/>
      <c r="S130" s="187"/>
      <c r="T130" s="187"/>
      <c r="U130" s="187"/>
      <c r="V130" s="187"/>
      <c r="W130" s="187"/>
      <c r="X130" s="187"/>
      <c r="Y130" s="187"/>
      <c r="Z130" s="250"/>
    </row>
    <row r="131" ht="15.75" customHeight="1">
      <c r="A131" s="115"/>
      <c r="B131" s="186"/>
      <c r="C131" s="186"/>
      <c r="D131" s="186"/>
      <c r="E131" s="187"/>
      <c r="F131" s="187"/>
      <c r="G131" s="187"/>
      <c r="H131" s="187"/>
      <c r="I131" s="187"/>
      <c r="J131" s="187"/>
      <c r="K131" s="187"/>
      <c r="L131" s="187"/>
      <c r="M131" s="187"/>
      <c r="N131" s="187"/>
      <c r="O131" s="187"/>
      <c r="P131" s="187"/>
      <c r="Q131" s="187"/>
      <c r="R131" s="187"/>
      <c r="S131" s="187"/>
      <c r="T131" s="187"/>
      <c r="U131" s="187"/>
      <c r="V131" s="187"/>
      <c r="W131" s="187"/>
      <c r="X131" s="187"/>
      <c r="Y131" s="187"/>
      <c r="Z131" s="250"/>
    </row>
    <row r="132" ht="15.75" customHeight="1">
      <c r="A132" s="115"/>
      <c r="B132" s="186"/>
      <c r="C132" s="186"/>
      <c r="D132" s="186"/>
      <c r="E132" s="187"/>
      <c r="F132" s="187"/>
      <c r="G132" s="187"/>
      <c r="H132" s="187"/>
      <c r="I132" s="187"/>
      <c r="J132" s="187"/>
      <c r="K132" s="187"/>
      <c r="L132" s="187"/>
      <c r="M132" s="187"/>
      <c r="N132" s="187"/>
      <c r="O132" s="187"/>
      <c r="P132" s="187"/>
      <c r="Q132" s="187"/>
      <c r="R132" s="187"/>
      <c r="S132" s="187"/>
      <c r="T132" s="187"/>
      <c r="U132" s="187"/>
      <c r="V132" s="187"/>
      <c r="W132" s="187"/>
      <c r="X132" s="187"/>
      <c r="Y132" s="187"/>
      <c r="Z132" s="250"/>
    </row>
    <row r="133" ht="15.75" customHeight="1">
      <c r="A133" s="115"/>
      <c r="B133" s="186"/>
      <c r="C133" s="186"/>
      <c r="D133" s="186"/>
      <c r="E133" s="187"/>
      <c r="F133" s="187"/>
      <c r="G133" s="187"/>
      <c r="H133" s="187"/>
      <c r="I133" s="187"/>
      <c r="J133" s="187"/>
      <c r="K133" s="187"/>
      <c r="L133" s="187"/>
      <c r="M133" s="187"/>
      <c r="N133" s="187"/>
      <c r="O133" s="187"/>
      <c r="P133" s="187"/>
      <c r="Q133" s="187"/>
      <c r="R133" s="187"/>
      <c r="S133" s="187"/>
      <c r="T133" s="187"/>
      <c r="U133" s="187"/>
      <c r="V133" s="187"/>
      <c r="W133" s="187"/>
      <c r="X133" s="187"/>
      <c r="Y133" s="187"/>
      <c r="Z133" s="250"/>
    </row>
    <row r="134" ht="15.75" customHeight="1">
      <c r="A134" s="115"/>
      <c r="B134" s="186"/>
      <c r="C134" s="186"/>
      <c r="D134" s="186"/>
      <c r="E134" s="187"/>
      <c r="F134" s="187"/>
      <c r="G134" s="187"/>
      <c r="H134" s="187"/>
      <c r="I134" s="187"/>
      <c r="J134" s="187"/>
      <c r="K134" s="187"/>
      <c r="L134" s="187"/>
      <c r="M134" s="187"/>
      <c r="N134" s="187"/>
      <c r="O134" s="187"/>
      <c r="P134" s="187"/>
      <c r="Q134" s="187"/>
      <c r="R134" s="187"/>
      <c r="S134" s="187"/>
      <c r="T134" s="187"/>
      <c r="U134" s="187"/>
      <c r="V134" s="187"/>
      <c r="W134" s="187"/>
      <c r="X134" s="187"/>
      <c r="Y134" s="187"/>
      <c r="Z134" s="250"/>
    </row>
    <row r="135" ht="15.75" customHeight="1">
      <c r="A135" s="115"/>
      <c r="B135" s="186"/>
      <c r="C135" s="186"/>
      <c r="D135" s="186"/>
      <c r="E135" s="187"/>
      <c r="F135" s="187"/>
      <c r="G135" s="187"/>
      <c r="H135" s="187"/>
      <c r="I135" s="187"/>
      <c r="J135" s="187"/>
      <c r="K135" s="187"/>
      <c r="L135" s="187"/>
      <c r="M135" s="187"/>
      <c r="N135" s="187"/>
      <c r="O135" s="187"/>
      <c r="P135" s="187"/>
      <c r="Q135" s="187"/>
      <c r="R135" s="187"/>
      <c r="S135" s="187"/>
      <c r="T135" s="187"/>
      <c r="U135" s="187"/>
      <c r="V135" s="187"/>
      <c r="W135" s="187"/>
      <c r="X135" s="187"/>
      <c r="Y135" s="187"/>
      <c r="Z135" s="250"/>
    </row>
    <row r="136" ht="15.75" customHeight="1">
      <c r="A136" s="115"/>
      <c r="B136" s="186"/>
      <c r="C136" s="186"/>
      <c r="D136" s="186"/>
      <c r="E136" s="187"/>
      <c r="F136" s="187"/>
      <c r="G136" s="187"/>
      <c r="H136" s="187"/>
      <c r="I136" s="187"/>
      <c r="J136" s="187"/>
      <c r="K136" s="187"/>
      <c r="L136" s="187"/>
      <c r="M136" s="187"/>
      <c r="N136" s="187"/>
      <c r="O136" s="187"/>
      <c r="P136" s="187"/>
      <c r="Q136" s="187"/>
      <c r="R136" s="187"/>
      <c r="S136" s="187"/>
      <c r="T136" s="187"/>
      <c r="U136" s="187"/>
      <c r="V136" s="187"/>
      <c r="W136" s="187"/>
      <c r="X136" s="187"/>
      <c r="Y136" s="187"/>
      <c r="Z136" s="250"/>
    </row>
    <row r="137" ht="15.75" customHeight="1">
      <c r="A137" s="115"/>
      <c r="B137" s="186"/>
      <c r="C137" s="186"/>
      <c r="D137" s="186"/>
      <c r="E137" s="187"/>
      <c r="F137" s="187"/>
      <c r="G137" s="187"/>
      <c r="H137" s="187"/>
      <c r="I137" s="187"/>
      <c r="J137" s="187"/>
      <c r="K137" s="187"/>
      <c r="L137" s="187"/>
      <c r="M137" s="187"/>
      <c r="N137" s="187"/>
      <c r="O137" s="187"/>
      <c r="P137" s="187"/>
      <c r="Q137" s="187"/>
      <c r="R137" s="187"/>
      <c r="S137" s="187"/>
      <c r="T137" s="187"/>
      <c r="U137" s="187"/>
      <c r="V137" s="187"/>
      <c r="W137" s="187"/>
      <c r="X137" s="187"/>
      <c r="Y137" s="187"/>
      <c r="Z137" s="250"/>
    </row>
    <row r="138" ht="15.75" customHeight="1">
      <c r="A138" s="115"/>
      <c r="B138" s="186"/>
      <c r="C138" s="186"/>
      <c r="D138" s="186"/>
      <c r="E138" s="187"/>
      <c r="F138" s="187"/>
      <c r="G138" s="187"/>
      <c r="H138" s="187"/>
      <c r="I138" s="187"/>
      <c r="J138" s="187"/>
      <c r="K138" s="187"/>
      <c r="L138" s="187"/>
      <c r="M138" s="187"/>
      <c r="N138" s="187"/>
      <c r="O138" s="187"/>
      <c r="P138" s="187"/>
      <c r="Q138" s="187"/>
      <c r="R138" s="187"/>
      <c r="S138" s="187"/>
      <c r="T138" s="187"/>
      <c r="U138" s="187"/>
      <c r="V138" s="187"/>
      <c r="W138" s="187"/>
      <c r="X138" s="187"/>
      <c r="Y138" s="187"/>
      <c r="Z138" s="250"/>
    </row>
    <row r="139" ht="15.75" customHeight="1">
      <c r="A139" s="115"/>
      <c r="B139" s="186"/>
      <c r="C139" s="186"/>
      <c r="D139" s="186"/>
      <c r="E139" s="187"/>
      <c r="F139" s="187"/>
      <c r="G139" s="187"/>
      <c r="H139" s="187"/>
      <c r="I139" s="187"/>
      <c r="J139" s="187"/>
      <c r="K139" s="187"/>
      <c r="L139" s="187"/>
      <c r="M139" s="187"/>
      <c r="N139" s="187"/>
      <c r="O139" s="187"/>
      <c r="P139" s="187"/>
      <c r="Q139" s="187"/>
      <c r="R139" s="187"/>
      <c r="S139" s="187"/>
      <c r="T139" s="187"/>
      <c r="U139" s="187"/>
      <c r="V139" s="187"/>
      <c r="W139" s="187"/>
      <c r="X139" s="187"/>
      <c r="Y139" s="187"/>
      <c r="Z139" s="250"/>
    </row>
    <row r="140" ht="15.75" customHeight="1">
      <c r="A140" s="115"/>
      <c r="B140" s="186"/>
      <c r="C140" s="186"/>
      <c r="D140" s="186"/>
      <c r="E140" s="187"/>
      <c r="F140" s="187"/>
      <c r="G140" s="187"/>
      <c r="H140" s="187"/>
      <c r="I140" s="187"/>
      <c r="J140" s="187"/>
      <c r="K140" s="187"/>
      <c r="L140" s="187"/>
      <c r="M140" s="187"/>
      <c r="N140" s="187"/>
      <c r="O140" s="187"/>
      <c r="P140" s="187"/>
      <c r="Q140" s="187"/>
      <c r="R140" s="187"/>
      <c r="S140" s="187"/>
      <c r="T140" s="187"/>
      <c r="U140" s="187"/>
      <c r="V140" s="187"/>
      <c r="W140" s="187"/>
      <c r="X140" s="187"/>
      <c r="Y140" s="187"/>
      <c r="Z140" s="250"/>
    </row>
    <row r="141" ht="15.75" customHeight="1">
      <c r="A141" s="115"/>
      <c r="B141" s="186"/>
      <c r="C141" s="186"/>
      <c r="D141" s="186"/>
      <c r="E141" s="187"/>
      <c r="F141" s="187"/>
      <c r="G141" s="187"/>
      <c r="H141" s="187"/>
      <c r="I141" s="187"/>
      <c r="J141" s="187"/>
      <c r="K141" s="187"/>
      <c r="L141" s="187"/>
      <c r="M141" s="187"/>
      <c r="N141" s="187"/>
      <c r="O141" s="187"/>
      <c r="P141" s="187"/>
      <c r="Q141" s="187"/>
      <c r="R141" s="187"/>
      <c r="S141" s="187"/>
      <c r="T141" s="187"/>
      <c r="U141" s="187"/>
      <c r="V141" s="187"/>
      <c r="W141" s="187"/>
      <c r="X141" s="187"/>
      <c r="Y141" s="187"/>
      <c r="Z141" s="250"/>
    </row>
    <row r="142" ht="15.75" customHeight="1">
      <c r="A142" s="115"/>
      <c r="B142" s="186"/>
      <c r="C142" s="186"/>
      <c r="D142" s="186"/>
      <c r="E142" s="187"/>
      <c r="F142" s="187"/>
      <c r="G142" s="187"/>
      <c r="H142" s="187"/>
      <c r="I142" s="187"/>
      <c r="J142" s="187"/>
      <c r="K142" s="187"/>
      <c r="L142" s="187"/>
      <c r="M142" s="187"/>
      <c r="N142" s="187"/>
      <c r="O142" s="187"/>
      <c r="P142" s="187"/>
      <c r="Q142" s="187"/>
      <c r="R142" s="187"/>
      <c r="S142" s="187"/>
      <c r="T142" s="187"/>
      <c r="U142" s="187"/>
      <c r="V142" s="187"/>
      <c r="W142" s="187"/>
      <c r="X142" s="187"/>
      <c r="Y142" s="187"/>
      <c r="Z142" s="250"/>
    </row>
    <row r="143" ht="15.75" customHeight="1">
      <c r="A143" s="115"/>
      <c r="B143" s="186"/>
      <c r="C143" s="186"/>
      <c r="D143" s="186"/>
      <c r="E143" s="187"/>
      <c r="F143" s="187"/>
      <c r="G143" s="187"/>
      <c r="H143" s="187"/>
      <c r="I143" s="187"/>
      <c r="J143" s="187"/>
      <c r="K143" s="187"/>
      <c r="L143" s="187"/>
      <c r="M143" s="187"/>
      <c r="N143" s="187"/>
      <c r="O143" s="187"/>
      <c r="P143" s="187"/>
      <c r="Q143" s="187"/>
      <c r="R143" s="187"/>
      <c r="S143" s="187"/>
      <c r="T143" s="187"/>
      <c r="U143" s="187"/>
      <c r="V143" s="187"/>
      <c r="W143" s="187"/>
      <c r="X143" s="187"/>
      <c r="Y143" s="187"/>
      <c r="Z143" s="250"/>
    </row>
    <row r="144" ht="15.75" customHeight="1">
      <c r="A144" s="115"/>
      <c r="B144" s="186"/>
      <c r="C144" s="186"/>
      <c r="D144" s="186"/>
      <c r="E144" s="187"/>
      <c r="F144" s="187"/>
      <c r="G144" s="187"/>
      <c r="H144" s="187"/>
      <c r="I144" s="187"/>
      <c r="J144" s="187"/>
      <c r="K144" s="187"/>
      <c r="L144" s="187"/>
      <c r="M144" s="187"/>
      <c r="N144" s="187"/>
      <c r="O144" s="187"/>
      <c r="P144" s="187"/>
      <c r="Q144" s="187"/>
      <c r="R144" s="187"/>
      <c r="S144" s="187"/>
      <c r="T144" s="187"/>
      <c r="U144" s="187"/>
      <c r="V144" s="187"/>
      <c r="W144" s="187"/>
      <c r="X144" s="187"/>
      <c r="Y144" s="187"/>
      <c r="Z144" s="250"/>
    </row>
    <row r="145" ht="15.75" customHeight="1">
      <c r="A145" s="115"/>
      <c r="B145" s="186"/>
      <c r="C145" s="186"/>
      <c r="D145" s="186"/>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250"/>
    </row>
    <row r="146" ht="15.75" customHeight="1">
      <c r="A146" s="115"/>
      <c r="B146" s="186"/>
      <c r="C146" s="186"/>
      <c r="D146" s="186"/>
      <c r="E146" s="187"/>
      <c r="F146" s="187"/>
      <c r="G146" s="187"/>
      <c r="H146" s="187"/>
      <c r="I146" s="187"/>
      <c r="J146" s="187"/>
      <c r="K146" s="187"/>
      <c r="L146" s="187"/>
      <c r="M146" s="187"/>
      <c r="N146" s="187"/>
      <c r="O146" s="187"/>
      <c r="P146" s="187"/>
      <c r="Q146" s="187"/>
      <c r="R146" s="187"/>
      <c r="S146" s="187"/>
      <c r="T146" s="187"/>
      <c r="U146" s="187"/>
      <c r="V146" s="187"/>
      <c r="W146" s="187"/>
      <c r="X146" s="187"/>
      <c r="Y146" s="187"/>
      <c r="Z146" s="250"/>
    </row>
    <row r="147" ht="15.75" customHeight="1">
      <c r="A147" s="115"/>
      <c r="B147" s="186"/>
      <c r="C147" s="186"/>
      <c r="D147" s="186"/>
      <c r="E147" s="187"/>
      <c r="F147" s="187"/>
      <c r="G147" s="187"/>
      <c r="H147" s="187"/>
      <c r="I147" s="187"/>
      <c r="J147" s="187"/>
      <c r="K147" s="187"/>
      <c r="L147" s="187"/>
      <c r="M147" s="187"/>
      <c r="N147" s="187"/>
      <c r="O147" s="187"/>
      <c r="P147" s="187"/>
      <c r="Q147" s="187"/>
      <c r="R147" s="187"/>
      <c r="S147" s="187"/>
      <c r="T147" s="187"/>
      <c r="U147" s="187"/>
      <c r="V147" s="187"/>
      <c r="W147" s="187"/>
      <c r="X147" s="187"/>
      <c r="Y147" s="187"/>
      <c r="Z147" s="250"/>
    </row>
    <row r="148" ht="15.75" customHeight="1">
      <c r="A148" s="115"/>
      <c r="B148" s="186"/>
      <c r="C148" s="186"/>
      <c r="D148" s="186"/>
      <c r="E148" s="187"/>
      <c r="F148" s="187"/>
      <c r="G148" s="187"/>
      <c r="H148" s="187"/>
      <c r="I148" s="187"/>
      <c r="J148" s="187"/>
      <c r="K148" s="187"/>
      <c r="L148" s="187"/>
      <c r="M148" s="187"/>
      <c r="N148" s="187"/>
      <c r="O148" s="187"/>
      <c r="P148" s="187"/>
      <c r="Q148" s="187"/>
      <c r="R148" s="187"/>
      <c r="S148" s="187"/>
      <c r="T148" s="187"/>
      <c r="U148" s="187"/>
      <c r="V148" s="187"/>
      <c r="W148" s="187"/>
      <c r="X148" s="187"/>
      <c r="Y148" s="187"/>
      <c r="Z148" s="250"/>
    </row>
    <row r="149" ht="15.75" customHeight="1">
      <c r="A149" s="115"/>
      <c r="B149" s="186"/>
      <c r="C149" s="186"/>
      <c r="D149" s="186"/>
      <c r="E149" s="187"/>
      <c r="F149" s="187"/>
      <c r="G149" s="187"/>
      <c r="H149" s="187"/>
      <c r="I149" s="187"/>
      <c r="J149" s="187"/>
      <c r="K149" s="187"/>
      <c r="L149" s="187"/>
      <c r="M149" s="187"/>
      <c r="N149" s="187"/>
      <c r="O149" s="187"/>
      <c r="P149" s="187"/>
      <c r="Q149" s="187"/>
      <c r="R149" s="187"/>
      <c r="S149" s="187"/>
      <c r="T149" s="187"/>
      <c r="U149" s="187"/>
      <c r="V149" s="187"/>
      <c r="W149" s="187"/>
      <c r="X149" s="187"/>
      <c r="Y149" s="187"/>
      <c r="Z149" s="250"/>
    </row>
    <row r="150" ht="15.75" customHeight="1">
      <c r="A150" s="115"/>
      <c r="B150" s="186"/>
      <c r="C150" s="186"/>
      <c r="D150" s="186"/>
      <c r="E150" s="187"/>
      <c r="F150" s="187"/>
      <c r="G150" s="187"/>
      <c r="H150" s="187"/>
      <c r="I150" s="187"/>
      <c r="J150" s="187"/>
      <c r="K150" s="187"/>
      <c r="L150" s="187"/>
      <c r="M150" s="187"/>
      <c r="N150" s="187"/>
      <c r="O150" s="187"/>
      <c r="P150" s="187"/>
      <c r="Q150" s="187"/>
      <c r="R150" s="187"/>
      <c r="S150" s="187"/>
      <c r="T150" s="187"/>
      <c r="U150" s="187"/>
      <c r="V150" s="187"/>
      <c r="W150" s="187"/>
      <c r="X150" s="187"/>
      <c r="Y150" s="187"/>
      <c r="Z150" s="250"/>
    </row>
    <row r="151" ht="15.75" customHeight="1">
      <c r="A151" s="115"/>
      <c r="B151" s="186"/>
      <c r="C151" s="186"/>
      <c r="D151" s="186"/>
      <c r="E151" s="187"/>
      <c r="F151" s="187"/>
      <c r="G151" s="187"/>
      <c r="H151" s="187"/>
      <c r="I151" s="187"/>
      <c r="J151" s="187"/>
      <c r="K151" s="187"/>
      <c r="L151" s="187"/>
      <c r="M151" s="187"/>
      <c r="N151" s="187"/>
      <c r="O151" s="187"/>
      <c r="P151" s="187"/>
      <c r="Q151" s="187"/>
      <c r="R151" s="187"/>
      <c r="S151" s="187"/>
      <c r="T151" s="187"/>
      <c r="U151" s="187"/>
      <c r="V151" s="187"/>
      <c r="W151" s="187"/>
      <c r="X151" s="187"/>
      <c r="Y151" s="187"/>
      <c r="Z151" s="250"/>
    </row>
    <row r="152" ht="15.75" customHeight="1">
      <c r="A152" s="115"/>
      <c r="B152" s="186"/>
      <c r="C152" s="186"/>
      <c r="D152" s="186"/>
      <c r="E152" s="187"/>
      <c r="F152" s="187"/>
      <c r="G152" s="187"/>
      <c r="H152" s="187"/>
      <c r="I152" s="187"/>
      <c r="J152" s="187"/>
      <c r="K152" s="187"/>
      <c r="L152" s="187"/>
      <c r="M152" s="187"/>
      <c r="N152" s="187"/>
      <c r="O152" s="187"/>
      <c r="P152" s="187"/>
      <c r="Q152" s="187"/>
      <c r="R152" s="187"/>
      <c r="S152" s="187"/>
      <c r="T152" s="187"/>
      <c r="U152" s="187"/>
      <c r="V152" s="187"/>
      <c r="W152" s="187"/>
      <c r="X152" s="187"/>
      <c r="Y152" s="187"/>
      <c r="Z152" s="250"/>
    </row>
    <row r="153" ht="15.75" customHeight="1">
      <c r="A153" s="115"/>
      <c r="B153" s="186"/>
      <c r="C153" s="186"/>
      <c r="D153" s="186"/>
      <c r="E153" s="187"/>
      <c r="F153" s="187"/>
      <c r="G153" s="187"/>
      <c r="H153" s="187"/>
      <c r="I153" s="187"/>
      <c r="J153" s="187"/>
      <c r="K153" s="187"/>
      <c r="L153" s="187"/>
      <c r="M153" s="187"/>
      <c r="N153" s="187"/>
      <c r="O153" s="187"/>
      <c r="P153" s="187"/>
      <c r="Q153" s="187"/>
      <c r="R153" s="187"/>
      <c r="S153" s="187"/>
      <c r="T153" s="187"/>
      <c r="U153" s="187"/>
      <c r="V153" s="187"/>
      <c r="W153" s="187"/>
      <c r="X153" s="187"/>
      <c r="Y153" s="187"/>
      <c r="Z153" s="250"/>
    </row>
    <row r="154" ht="15.75" customHeight="1">
      <c r="A154" s="115"/>
      <c r="B154" s="186"/>
      <c r="C154" s="186"/>
      <c r="D154" s="186"/>
      <c r="E154" s="187"/>
      <c r="F154" s="187"/>
      <c r="G154" s="187"/>
      <c r="H154" s="187"/>
      <c r="I154" s="187"/>
      <c r="J154" s="187"/>
      <c r="K154" s="187"/>
      <c r="L154" s="187"/>
      <c r="M154" s="187"/>
      <c r="N154" s="187"/>
      <c r="O154" s="187"/>
      <c r="P154" s="187"/>
      <c r="Q154" s="187"/>
      <c r="R154" s="187"/>
      <c r="S154" s="187"/>
      <c r="T154" s="187"/>
      <c r="U154" s="187"/>
      <c r="V154" s="187"/>
      <c r="W154" s="187"/>
      <c r="X154" s="187"/>
      <c r="Y154" s="187"/>
      <c r="Z154" s="250"/>
    </row>
    <row r="155" ht="15.75" customHeight="1">
      <c r="A155" s="115"/>
      <c r="B155" s="186"/>
      <c r="C155" s="186"/>
      <c r="D155" s="186"/>
      <c r="E155" s="187"/>
      <c r="F155" s="187"/>
      <c r="G155" s="187"/>
      <c r="H155" s="187"/>
      <c r="I155" s="187"/>
      <c r="J155" s="187"/>
      <c r="K155" s="187"/>
      <c r="L155" s="187"/>
      <c r="M155" s="187"/>
      <c r="N155" s="187"/>
      <c r="O155" s="187"/>
      <c r="P155" s="187"/>
      <c r="Q155" s="187"/>
      <c r="R155" s="187"/>
      <c r="S155" s="187"/>
      <c r="T155" s="187"/>
      <c r="U155" s="187"/>
      <c r="V155" s="187"/>
      <c r="W155" s="187"/>
      <c r="X155" s="187"/>
      <c r="Y155" s="187"/>
      <c r="Z155" s="250"/>
    </row>
    <row r="156" ht="15.75" customHeight="1">
      <c r="A156" s="115"/>
      <c r="B156" s="186"/>
      <c r="C156" s="186"/>
      <c r="D156" s="186"/>
      <c r="E156" s="187"/>
      <c r="F156" s="187"/>
      <c r="G156" s="187"/>
      <c r="H156" s="187"/>
      <c r="I156" s="187"/>
      <c r="J156" s="187"/>
      <c r="K156" s="187"/>
      <c r="L156" s="187"/>
      <c r="M156" s="187"/>
      <c r="N156" s="187"/>
      <c r="O156" s="187"/>
      <c r="P156" s="187"/>
      <c r="Q156" s="187"/>
      <c r="R156" s="187"/>
      <c r="S156" s="187"/>
      <c r="T156" s="187"/>
      <c r="U156" s="187"/>
      <c r="V156" s="187"/>
      <c r="W156" s="187"/>
      <c r="X156" s="187"/>
      <c r="Y156" s="187"/>
      <c r="Z156" s="250"/>
    </row>
    <row r="157" ht="15.75" customHeight="1">
      <c r="A157" s="115"/>
      <c r="B157" s="186"/>
      <c r="C157" s="186"/>
      <c r="D157" s="186"/>
      <c r="E157" s="187"/>
      <c r="F157" s="187"/>
      <c r="G157" s="187"/>
      <c r="H157" s="187"/>
      <c r="I157" s="187"/>
      <c r="J157" s="187"/>
      <c r="K157" s="187"/>
      <c r="L157" s="187"/>
      <c r="M157" s="187"/>
      <c r="N157" s="187"/>
      <c r="O157" s="187"/>
      <c r="P157" s="187"/>
      <c r="Q157" s="187"/>
      <c r="R157" s="187"/>
      <c r="S157" s="187"/>
      <c r="T157" s="187"/>
      <c r="U157" s="187"/>
      <c r="V157" s="187"/>
      <c r="W157" s="187"/>
      <c r="X157" s="187"/>
      <c r="Y157" s="187"/>
      <c r="Z157" s="250"/>
    </row>
    <row r="158" ht="15.75" customHeight="1">
      <c r="A158" s="115"/>
      <c r="B158" s="186"/>
      <c r="C158" s="186"/>
      <c r="D158" s="186"/>
      <c r="E158" s="187"/>
      <c r="F158" s="187"/>
      <c r="G158" s="187"/>
      <c r="H158" s="187"/>
      <c r="I158" s="187"/>
      <c r="J158" s="187"/>
      <c r="K158" s="187"/>
      <c r="L158" s="187"/>
      <c r="M158" s="187"/>
      <c r="N158" s="187"/>
      <c r="O158" s="187"/>
      <c r="P158" s="187"/>
      <c r="Q158" s="187"/>
      <c r="R158" s="187"/>
      <c r="S158" s="187"/>
      <c r="T158" s="187"/>
      <c r="U158" s="187"/>
      <c r="V158" s="187"/>
      <c r="W158" s="187"/>
      <c r="X158" s="187"/>
      <c r="Y158" s="187"/>
      <c r="Z158" s="250"/>
    </row>
    <row r="159" ht="15.75" customHeight="1">
      <c r="A159" s="115"/>
      <c r="B159" s="186"/>
      <c r="C159" s="186"/>
      <c r="D159" s="186"/>
      <c r="E159" s="187"/>
      <c r="F159" s="187"/>
      <c r="G159" s="187"/>
      <c r="H159" s="187"/>
      <c r="I159" s="187"/>
      <c r="J159" s="187"/>
      <c r="K159" s="187"/>
      <c r="L159" s="187"/>
      <c r="M159" s="187"/>
      <c r="N159" s="187"/>
      <c r="O159" s="187"/>
      <c r="P159" s="187"/>
      <c r="Q159" s="187"/>
      <c r="R159" s="187"/>
      <c r="S159" s="187"/>
      <c r="T159" s="187"/>
      <c r="U159" s="187"/>
      <c r="V159" s="187"/>
      <c r="W159" s="187"/>
      <c r="X159" s="187"/>
      <c r="Y159" s="187"/>
      <c r="Z159" s="250"/>
    </row>
    <row r="160" ht="15.75" customHeight="1">
      <c r="A160" s="115"/>
      <c r="B160" s="186"/>
      <c r="C160" s="186"/>
      <c r="D160" s="186"/>
      <c r="E160" s="187"/>
      <c r="F160" s="187"/>
      <c r="G160" s="187"/>
      <c r="H160" s="187"/>
      <c r="I160" s="187"/>
      <c r="J160" s="187"/>
      <c r="K160" s="187"/>
      <c r="L160" s="187"/>
      <c r="M160" s="187"/>
      <c r="N160" s="187"/>
      <c r="O160" s="187"/>
      <c r="P160" s="187"/>
      <c r="Q160" s="187"/>
      <c r="R160" s="187"/>
      <c r="S160" s="187"/>
      <c r="T160" s="187"/>
      <c r="U160" s="187"/>
      <c r="V160" s="187"/>
      <c r="W160" s="187"/>
      <c r="X160" s="187"/>
      <c r="Y160" s="187"/>
      <c r="Z160" s="250"/>
    </row>
    <row r="161" ht="15.75" customHeight="1">
      <c r="A161" s="115"/>
      <c r="B161" s="186"/>
      <c r="C161" s="186"/>
      <c r="D161" s="186"/>
      <c r="E161" s="187"/>
      <c r="F161" s="187"/>
      <c r="G161" s="187"/>
      <c r="H161" s="187"/>
      <c r="I161" s="187"/>
      <c r="J161" s="187"/>
      <c r="K161" s="187"/>
      <c r="L161" s="187"/>
      <c r="M161" s="187"/>
      <c r="N161" s="187"/>
      <c r="O161" s="187"/>
      <c r="P161" s="187"/>
      <c r="Q161" s="187"/>
      <c r="R161" s="187"/>
      <c r="S161" s="187"/>
      <c r="T161" s="187"/>
      <c r="U161" s="187"/>
      <c r="V161" s="187"/>
      <c r="W161" s="187"/>
      <c r="X161" s="187"/>
      <c r="Y161" s="187"/>
      <c r="Z161" s="250"/>
    </row>
    <row r="162" ht="15.75" customHeight="1">
      <c r="A162" s="115"/>
      <c r="B162" s="186"/>
      <c r="C162" s="186"/>
      <c r="D162" s="186"/>
      <c r="E162" s="187"/>
      <c r="F162" s="187"/>
      <c r="G162" s="187"/>
      <c r="H162" s="187"/>
      <c r="I162" s="187"/>
      <c r="J162" s="187"/>
      <c r="K162" s="187"/>
      <c r="L162" s="187"/>
      <c r="M162" s="187"/>
      <c r="N162" s="187"/>
      <c r="O162" s="187"/>
      <c r="P162" s="187"/>
      <c r="Q162" s="187"/>
      <c r="R162" s="187"/>
      <c r="S162" s="187"/>
      <c r="T162" s="187"/>
      <c r="U162" s="187"/>
      <c r="V162" s="187"/>
      <c r="W162" s="187"/>
      <c r="X162" s="187"/>
      <c r="Y162" s="187"/>
      <c r="Z162" s="250"/>
    </row>
    <row r="163" ht="15.75" customHeight="1">
      <c r="A163" s="115"/>
      <c r="B163" s="186"/>
      <c r="C163" s="186"/>
      <c r="D163" s="186"/>
      <c r="E163" s="187"/>
      <c r="F163" s="187"/>
      <c r="G163" s="187"/>
      <c r="H163" s="187"/>
      <c r="I163" s="187"/>
      <c r="J163" s="187"/>
      <c r="K163" s="187"/>
      <c r="L163" s="187"/>
      <c r="M163" s="187"/>
      <c r="N163" s="187"/>
      <c r="O163" s="187"/>
      <c r="P163" s="187"/>
      <c r="Q163" s="187"/>
      <c r="R163" s="187"/>
      <c r="S163" s="187"/>
      <c r="T163" s="187"/>
      <c r="U163" s="187"/>
      <c r="V163" s="187"/>
      <c r="W163" s="187"/>
      <c r="X163" s="187"/>
      <c r="Y163" s="187"/>
      <c r="Z163" s="250"/>
    </row>
    <row r="164" ht="15.75" customHeight="1">
      <c r="A164" s="115"/>
      <c r="B164" s="186"/>
      <c r="C164" s="186"/>
      <c r="D164" s="186"/>
      <c r="E164" s="187"/>
      <c r="F164" s="187"/>
      <c r="G164" s="187"/>
      <c r="H164" s="187"/>
      <c r="I164" s="187"/>
      <c r="J164" s="187"/>
      <c r="K164" s="187"/>
      <c r="L164" s="187"/>
      <c r="M164" s="187"/>
      <c r="N164" s="187"/>
      <c r="O164" s="187"/>
      <c r="P164" s="187"/>
      <c r="Q164" s="187"/>
      <c r="R164" s="187"/>
      <c r="S164" s="187"/>
      <c r="T164" s="187"/>
      <c r="U164" s="187"/>
      <c r="V164" s="187"/>
      <c r="W164" s="187"/>
      <c r="X164" s="187"/>
      <c r="Y164" s="187"/>
      <c r="Z164" s="250"/>
    </row>
    <row r="165" ht="15.75" customHeight="1">
      <c r="A165" s="115"/>
      <c r="B165" s="186"/>
      <c r="C165" s="186"/>
      <c r="D165" s="186"/>
      <c r="E165" s="187"/>
      <c r="F165" s="187"/>
      <c r="G165" s="187"/>
      <c r="H165" s="187"/>
      <c r="I165" s="187"/>
      <c r="J165" s="187"/>
      <c r="K165" s="187"/>
      <c r="L165" s="187"/>
      <c r="M165" s="187"/>
      <c r="N165" s="187"/>
      <c r="O165" s="187"/>
      <c r="P165" s="187"/>
      <c r="Q165" s="187"/>
      <c r="R165" s="187"/>
      <c r="S165" s="187"/>
      <c r="T165" s="187"/>
      <c r="U165" s="187"/>
      <c r="V165" s="187"/>
      <c r="W165" s="187"/>
      <c r="X165" s="187"/>
      <c r="Y165" s="187"/>
      <c r="Z165" s="250"/>
    </row>
    <row r="166" ht="15.75" customHeight="1">
      <c r="A166" s="115"/>
      <c r="B166" s="186"/>
      <c r="C166" s="186"/>
      <c r="D166" s="186"/>
      <c r="E166" s="187"/>
      <c r="F166" s="187"/>
      <c r="G166" s="187"/>
      <c r="H166" s="187"/>
      <c r="I166" s="187"/>
      <c r="J166" s="187"/>
      <c r="K166" s="187"/>
      <c r="L166" s="187"/>
      <c r="M166" s="187"/>
      <c r="N166" s="187"/>
      <c r="O166" s="187"/>
      <c r="P166" s="187"/>
      <c r="Q166" s="187"/>
      <c r="R166" s="187"/>
      <c r="S166" s="187"/>
      <c r="T166" s="187"/>
      <c r="U166" s="187"/>
      <c r="V166" s="187"/>
      <c r="W166" s="187"/>
      <c r="X166" s="187"/>
      <c r="Y166" s="187"/>
      <c r="Z166" s="250"/>
    </row>
    <row r="167" ht="15.75" customHeight="1">
      <c r="A167" s="115"/>
      <c r="B167" s="186"/>
      <c r="C167" s="186"/>
      <c r="D167" s="186"/>
      <c r="E167" s="187"/>
      <c r="F167" s="187"/>
      <c r="G167" s="187"/>
      <c r="H167" s="187"/>
      <c r="I167" s="187"/>
      <c r="J167" s="187"/>
      <c r="K167" s="187"/>
      <c r="L167" s="187"/>
      <c r="M167" s="187"/>
      <c r="N167" s="187"/>
      <c r="O167" s="187"/>
      <c r="P167" s="187"/>
      <c r="Q167" s="187"/>
      <c r="R167" s="187"/>
      <c r="S167" s="187"/>
      <c r="T167" s="187"/>
      <c r="U167" s="187"/>
      <c r="V167" s="187"/>
      <c r="W167" s="187"/>
      <c r="X167" s="187"/>
      <c r="Y167" s="187"/>
      <c r="Z167" s="250"/>
    </row>
    <row r="168" ht="15.75" customHeight="1">
      <c r="A168" s="115"/>
      <c r="B168" s="186"/>
      <c r="C168" s="186"/>
      <c r="D168" s="186"/>
      <c r="E168" s="187"/>
      <c r="F168" s="187"/>
      <c r="G168" s="187"/>
      <c r="H168" s="187"/>
      <c r="I168" s="187"/>
      <c r="J168" s="187"/>
      <c r="K168" s="187"/>
      <c r="L168" s="187"/>
      <c r="M168" s="187"/>
      <c r="N168" s="187"/>
      <c r="O168" s="187"/>
      <c r="P168" s="187"/>
      <c r="Q168" s="187"/>
      <c r="R168" s="187"/>
      <c r="S168" s="187"/>
      <c r="T168" s="187"/>
      <c r="U168" s="187"/>
      <c r="V168" s="187"/>
      <c r="W168" s="187"/>
      <c r="X168" s="187"/>
      <c r="Y168" s="187"/>
      <c r="Z168" s="250"/>
    </row>
    <row r="169" ht="15.75" customHeight="1">
      <c r="A169" s="115"/>
      <c r="B169" s="186"/>
      <c r="C169" s="186"/>
      <c r="D169" s="186"/>
      <c r="E169" s="187"/>
      <c r="F169" s="187"/>
      <c r="G169" s="187"/>
      <c r="H169" s="187"/>
      <c r="I169" s="187"/>
      <c r="J169" s="187"/>
      <c r="K169" s="187"/>
      <c r="L169" s="187"/>
      <c r="M169" s="187"/>
      <c r="N169" s="187"/>
      <c r="O169" s="187"/>
      <c r="P169" s="187"/>
      <c r="Q169" s="187"/>
      <c r="R169" s="187"/>
      <c r="S169" s="187"/>
      <c r="T169" s="187"/>
      <c r="U169" s="187"/>
      <c r="V169" s="187"/>
      <c r="W169" s="187"/>
      <c r="X169" s="187"/>
      <c r="Y169" s="187"/>
      <c r="Z169" s="250"/>
    </row>
    <row r="170" ht="15.75" customHeight="1">
      <c r="A170" s="115"/>
      <c r="B170" s="186"/>
      <c r="C170" s="186"/>
      <c r="D170" s="186"/>
      <c r="E170" s="187"/>
      <c r="F170" s="187"/>
      <c r="G170" s="187"/>
      <c r="H170" s="187"/>
      <c r="I170" s="187"/>
      <c r="J170" s="187"/>
      <c r="K170" s="187"/>
      <c r="L170" s="187"/>
      <c r="M170" s="187"/>
      <c r="N170" s="187"/>
      <c r="O170" s="187"/>
      <c r="P170" s="187"/>
      <c r="Q170" s="187"/>
      <c r="R170" s="187"/>
      <c r="S170" s="187"/>
      <c r="T170" s="187"/>
      <c r="U170" s="187"/>
      <c r="V170" s="187"/>
      <c r="W170" s="187"/>
      <c r="X170" s="187"/>
      <c r="Y170" s="187"/>
      <c r="Z170" s="250"/>
    </row>
    <row r="171" ht="15.75" customHeight="1">
      <c r="A171" s="115"/>
      <c r="B171" s="186"/>
      <c r="C171" s="186"/>
      <c r="D171" s="186"/>
      <c r="E171" s="187"/>
      <c r="F171" s="187"/>
      <c r="G171" s="187"/>
      <c r="H171" s="187"/>
      <c r="I171" s="187"/>
      <c r="J171" s="187"/>
      <c r="K171" s="187"/>
      <c r="L171" s="187"/>
      <c r="M171" s="187"/>
      <c r="N171" s="187"/>
      <c r="O171" s="187"/>
      <c r="P171" s="187"/>
      <c r="Q171" s="187"/>
      <c r="R171" s="187"/>
      <c r="S171" s="187"/>
      <c r="T171" s="187"/>
      <c r="U171" s="187"/>
      <c r="V171" s="187"/>
      <c r="W171" s="187"/>
      <c r="X171" s="187"/>
      <c r="Y171" s="187"/>
      <c r="Z171" s="250"/>
    </row>
    <row r="172" ht="15.75" customHeight="1">
      <c r="A172" s="115"/>
      <c r="B172" s="186"/>
      <c r="C172" s="186"/>
      <c r="D172" s="186"/>
      <c r="E172" s="187"/>
      <c r="F172" s="187"/>
      <c r="G172" s="187"/>
      <c r="H172" s="187"/>
      <c r="I172" s="187"/>
      <c r="J172" s="187"/>
      <c r="K172" s="187"/>
      <c r="L172" s="187"/>
      <c r="M172" s="187"/>
      <c r="N172" s="187"/>
      <c r="O172" s="187"/>
      <c r="P172" s="187"/>
      <c r="Q172" s="187"/>
      <c r="R172" s="187"/>
      <c r="S172" s="187"/>
      <c r="T172" s="187"/>
      <c r="U172" s="187"/>
      <c r="V172" s="187"/>
      <c r="W172" s="187"/>
      <c r="X172" s="187"/>
      <c r="Y172" s="187"/>
      <c r="Z172" s="250"/>
    </row>
    <row r="173" ht="15.75" customHeight="1">
      <c r="A173" s="115"/>
      <c r="B173" s="186"/>
      <c r="C173" s="186"/>
      <c r="D173" s="186"/>
      <c r="E173" s="187"/>
      <c r="F173" s="187"/>
      <c r="G173" s="187"/>
      <c r="H173" s="187"/>
      <c r="I173" s="187"/>
      <c r="J173" s="187"/>
      <c r="K173" s="187"/>
      <c r="L173" s="187"/>
      <c r="M173" s="187"/>
      <c r="N173" s="187"/>
      <c r="O173" s="187"/>
      <c r="P173" s="187"/>
      <c r="Q173" s="187"/>
      <c r="R173" s="187"/>
      <c r="S173" s="187"/>
      <c r="T173" s="187"/>
      <c r="U173" s="187"/>
      <c r="V173" s="187"/>
      <c r="W173" s="187"/>
      <c r="X173" s="187"/>
      <c r="Y173" s="187"/>
      <c r="Z173" s="250"/>
    </row>
    <row r="174" ht="15.75" customHeight="1">
      <c r="A174" s="115"/>
      <c r="B174" s="186"/>
      <c r="C174" s="186"/>
      <c r="D174" s="186"/>
      <c r="E174" s="187"/>
      <c r="F174" s="187"/>
      <c r="G174" s="187"/>
      <c r="H174" s="187"/>
      <c r="I174" s="187"/>
      <c r="J174" s="187"/>
      <c r="K174" s="187"/>
      <c r="L174" s="187"/>
      <c r="M174" s="187"/>
      <c r="N174" s="187"/>
      <c r="O174" s="187"/>
      <c r="P174" s="187"/>
      <c r="Q174" s="187"/>
      <c r="R174" s="187"/>
      <c r="S174" s="187"/>
      <c r="T174" s="187"/>
      <c r="U174" s="187"/>
      <c r="V174" s="187"/>
      <c r="W174" s="187"/>
      <c r="X174" s="187"/>
      <c r="Y174" s="187"/>
      <c r="Z174" s="250"/>
    </row>
    <row r="175" ht="15.75" customHeight="1">
      <c r="A175" s="115"/>
      <c r="B175" s="186"/>
      <c r="C175" s="186"/>
      <c r="D175" s="186"/>
      <c r="E175" s="187"/>
      <c r="F175" s="187"/>
      <c r="G175" s="187"/>
      <c r="H175" s="187"/>
      <c r="I175" s="187"/>
      <c r="J175" s="187"/>
      <c r="K175" s="187"/>
      <c r="L175" s="187"/>
      <c r="M175" s="187"/>
      <c r="N175" s="187"/>
      <c r="O175" s="187"/>
      <c r="P175" s="187"/>
      <c r="Q175" s="187"/>
      <c r="R175" s="187"/>
      <c r="S175" s="187"/>
      <c r="T175" s="187"/>
      <c r="U175" s="187"/>
      <c r="V175" s="187"/>
      <c r="W175" s="187"/>
      <c r="X175" s="187"/>
      <c r="Y175" s="187"/>
      <c r="Z175" s="250"/>
    </row>
    <row r="176" ht="15.75" customHeight="1">
      <c r="A176" s="115"/>
      <c r="B176" s="186"/>
      <c r="C176" s="186"/>
      <c r="D176" s="186"/>
      <c r="E176" s="187"/>
      <c r="F176" s="187"/>
      <c r="G176" s="187"/>
      <c r="H176" s="187"/>
      <c r="I176" s="187"/>
      <c r="J176" s="187"/>
      <c r="K176" s="187"/>
      <c r="L176" s="187"/>
      <c r="M176" s="187"/>
      <c r="N176" s="187"/>
      <c r="O176" s="187"/>
      <c r="P176" s="187"/>
      <c r="Q176" s="187"/>
      <c r="R176" s="187"/>
      <c r="S176" s="187"/>
      <c r="T176" s="187"/>
      <c r="U176" s="187"/>
      <c r="V176" s="187"/>
      <c r="W176" s="187"/>
      <c r="X176" s="187"/>
      <c r="Y176" s="187"/>
      <c r="Z176" s="250"/>
    </row>
    <row r="177" ht="15.75" customHeight="1">
      <c r="A177" s="115"/>
      <c r="B177" s="186"/>
      <c r="C177" s="186"/>
      <c r="D177" s="186"/>
      <c r="E177" s="187"/>
      <c r="F177" s="187"/>
      <c r="G177" s="187"/>
      <c r="H177" s="187"/>
      <c r="I177" s="187"/>
      <c r="J177" s="187"/>
      <c r="K177" s="187"/>
      <c r="L177" s="187"/>
      <c r="M177" s="187"/>
      <c r="N177" s="187"/>
      <c r="O177" s="187"/>
      <c r="P177" s="187"/>
      <c r="Q177" s="187"/>
      <c r="R177" s="187"/>
      <c r="S177" s="187"/>
      <c r="T177" s="187"/>
      <c r="U177" s="187"/>
      <c r="V177" s="187"/>
      <c r="W177" s="187"/>
      <c r="X177" s="187"/>
      <c r="Y177" s="187"/>
      <c r="Z177" s="250"/>
    </row>
    <row r="178" ht="15.75" customHeight="1">
      <c r="A178" s="115"/>
      <c r="B178" s="186"/>
      <c r="C178" s="186"/>
      <c r="D178" s="186"/>
      <c r="E178" s="187"/>
      <c r="F178" s="187"/>
      <c r="G178" s="187"/>
      <c r="H178" s="187"/>
      <c r="I178" s="187"/>
      <c r="J178" s="187"/>
      <c r="K178" s="187"/>
      <c r="L178" s="187"/>
      <c r="M178" s="187"/>
      <c r="N178" s="187"/>
      <c r="O178" s="187"/>
      <c r="P178" s="187"/>
      <c r="Q178" s="187"/>
      <c r="R178" s="187"/>
      <c r="S178" s="187"/>
      <c r="T178" s="187"/>
      <c r="U178" s="187"/>
      <c r="V178" s="187"/>
      <c r="W178" s="187"/>
      <c r="X178" s="187"/>
      <c r="Y178" s="187"/>
      <c r="Z178" s="250"/>
    </row>
    <row r="179" ht="15.75" customHeight="1">
      <c r="A179" s="115"/>
      <c r="B179" s="186"/>
      <c r="C179" s="186"/>
      <c r="D179" s="186"/>
      <c r="E179" s="187"/>
      <c r="F179" s="187"/>
      <c r="G179" s="187"/>
      <c r="H179" s="187"/>
      <c r="I179" s="187"/>
      <c r="J179" s="187"/>
      <c r="K179" s="187"/>
      <c r="L179" s="187"/>
      <c r="M179" s="187"/>
      <c r="N179" s="187"/>
      <c r="O179" s="187"/>
      <c r="P179" s="187"/>
      <c r="Q179" s="187"/>
      <c r="R179" s="187"/>
      <c r="S179" s="187"/>
      <c r="T179" s="187"/>
      <c r="U179" s="187"/>
      <c r="V179" s="187"/>
      <c r="W179" s="187"/>
      <c r="X179" s="187"/>
      <c r="Y179" s="187"/>
      <c r="Z179" s="250"/>
    </row>
    <row r="180" ht="15.75" customHeight="1">
      <c r="A180" s="115"/>
      <c r="B180" s="186"/>
      <c r="C180" s="186"/>
      <c r="D180" s="186"/>
      <c r="E180" s="187"/>
      <c r="F180" s="187"/>
      <c r="G180" s="187"/>
      <c r="H180" s="187"/>
      <c r="I180" s="187"/>
      <c r="J180" s="187"/>
      <c r="K180" s="187"/>
      <c r="L180" s="187"/>
      <c r="M180" s="187"/>
      <c r="N180" s="187"/>
      <c r="O180" s="187"/>
      <c r="P180" s="187"/>
      <c r="Q180" s="187"/>
      <c r="R180" s="187"/>
      <c r="S180" s="187"/>
      <c r="T180" s="187"/>
      <c r="U180" s="187"/>
      <c r="V180" s="187"/>
      <c r="W180" s="187"/>
      <c r="X180" s="187"/>
      <c r="Y180" s="187"/>
      <c r="Z180" s="250"/>
    </row>
    <row r="181" ht="15.75" customHeight="1">
      <c r="A181" s="115"/>
      <c r="B181" s="186"/>
      <c r="C181" s="186"/>
      <c r="D181" s="186"/>
      <c r="E181" s="187"/>
      <c r="F181" s="187"/>
      <c r="G181" s="187"/>
      <c r="H181" s="187"/>
      <c r="I181" s="187"/>
      <c r="J181" s="187"/>
      <c r="K181" s="187"/>
      <c r="L181" s="187"/>
      <c r="M181" s="187"/>
      <c r="N181" s="187"/>
      <c r="O181" s="187"/>
      <c r="P181" s="187"/>
      <c r="Q181" s="187"/>
      <c r="R181" s="187"/>
      <c r="S181" s="187"/>
      <c r="T181" s="187"/>
      <c r="U181" s="187"/>
      <c r="V181" s="187"/>
      <c r="W181" s="187"/>
      <c r="X181" s="187"/>
      <c r="Y181" s="187"/>
      <c r="Z181" s="250"/>
    </row>
    <row r="182" ht="15.75" customHeight="1">
      <c r="A182" s="115"/>
      <c r="B182" s="186"/>
      <c r="C182" s="186"/>
      <c r="D182" s="186"/>
      <c r="E182" s="187"/>
      <c r="F182" s="187"/>
      <c r="G182" s="187"/>
      <c r="H182" s="187"/>
      <c r="I182" s="187"/>
      <c r="J182" s="187"/>
      <c r="K182" s="187"/>
      <c r="L182" s="187"/>
      <c r="M182" s="187"/>
      <c r="N182" s="187"/>
      <c r="O182" s="187"/>
      <c r="P182" s="187"/>
      <c r="Q182" s="187"/>
      <c r="R182" s="187"/>
      <c r="S182" s="187"/>
      <c r="T182" s="187"/>
      <c r="U182" s="187"/>
      <c r="V182" s="187"/>
      <c r="W182" s="187"/>
      <c r="X182" s="187"/>
      <c r="Y182" s="187"/>
      <c r="Z182" s="250"/>
    </row>
    <row r="183" ht="15.75" customHeight="1">
      <c r="A183" s="115"/>
      <c r="B183" s="186"/>
      <c r="C183" s="186"/>
      <c r="D183" s="186"/>
      <c r="E183" s="187"/>
      <c r="F183" s="187"/>
      <c r="G183" s="187"/>
      <c r="H183" s="187"/>
      <c r="I183" s="187"/>
      <c r="J183" s="187"/>
      <c r="K183" s="187"/>
      <c r="L183" s="187"/>
      <c r="M183" s="187"/>
      <c r="N183" s="187"/>
      <c r="O183" s="187"/>
      <c r="P183" s="187"/>
      <c r="Q183" s="187"/>
      <c r="R183" s="187"/>
      <c r="S183" s="187"/>
      <c r="T183" s="187"/>
      <c r="U183" s="187"/>
      <c r="V183" s="187"/>
      <c r="W183" s="187"/>
      <c r="X183" s="187"/>
      <c r="Y183" s="187"/>
      <c r="Z183" s="250"/>
    </row>
    <row r="184" ht="15.75" customHeight="1">
      <c r="A184" s="115"/>
      <c r="B184" s="186"/>
      <c r="C184" s="186"/>
      <c r="D184" s="186"/>
      <c r="E184" s="187"/>
      <c r="F184" s="187"/>
      <c r="G184" s="187"/>
      <c r="H184" s="187"/>
      <c r="I184" s="187"/>
      <c r="J184" s="187"/>
      <c r="K184" s="187"/>
      <c r="L184" s="187"/>
      <c r="M184" s="187"/>
      <c r="N184" s="187"/>
      <c r="O184" s="187"/>
      <c r="P184" s="187"/>
      <c r="Q184" s="187"/>
      <c r="R184" s="187"/>
      <c r="S184" s="187"/>
      <c r="T184" s="187"/>
      <c r="U184" s="187"/>
      <c r="V184" s="187"/>
      <c r="W184" s="187"/>
      <c r="X184" s="187"/>
      <c r="Y184" s="187"/>
      <c r="Z184" s="250"/>
    </row>
    <row r="185" ht="15.75" customHeight="1">
      <c r="A185" s="115"/>
      <c r="B185" s="186"/>
      <c r="C185" s="186"/>
      <c r="D185" s="186"/>
      <c r="E185" s="187"/>
      <c r="F185" s="187"/>
      <c r="G185" s="187"/>
      <c r="H185" s="187"/>
      <c r="I185" s="187"/>
      <c r="J185" s="187"/>
      <c r="K185" s="187"/>
      <c r="L185" s="187"/>
      <c r="M185" s="187"/>
      <c r="N185" s="187"/>
      <c r="O185" s="187"/>
      <c r="P185" s="187"/>
      <c r="Q185" s="187"/>
      <c r="R185" s="187"/>
      <c r="S185" s="187"/>
      <c r="T185" s="187"/>
      <c r="U185" s="187"/>
      <c r="V185" s="187"/>
      <c r="W185" s="187"/>
      <c r="X185" s="187"/>
      <c r="Y185" s="187"/>
      <c r="Z185" s="250"/>
    </row>
    <row r="186" ht="15.75" customHeight="1">
      <c r="A186" s="115"/>
      <c r="B186" s="186"/>
      <c r="C186" s="186"/>
      <c r="D186" s="186"/>
      <c r="E186" s="187"/>
      <c r="F186" s="187"/>
      <c r="G186" s="187"/>
      <c r="H186" s="187"/>
      <c r="I186" s="187"/>
      <c r="J186" s="187"/>
      <c r="K186" s="187"/>
      <c r="L186" s="187"/>
      <c r="M186" s="187"/>
      <c r="N186" s="187"/>
      <c r="O186" s="187"/>
      <c r="P186" s="187"/>
      <c r="Q186" s="187"/>
      <c r="R186" s="187"/>
      <c r="S186" s="187"/>
      <c r="T186" s="187"/>
      <c r="U186" s="187"/>
      <c r="V186" s="187"/>
      <c r="W186" s="187"/>
      <c r="X186" s="187"/>
      <c r="Y186" s="187"/>
      <c r="Z186" s="250"/>
    </row>
    <row r="187" ht="15.75" customHeight="1">
      <c r="A187" s="187"/>
      <c r="B187" s="187"/>
      <c r="C187" s="187"/>
      <c r="D187" s="187"/>
      <c r="E187" s="187"/>
      <c r="F187" s="187"/>
      <c r="G187" s="187"/>
      <c r="H187" s="187"/>
      <c r="I187" s="187"/>
      <c r="J187" s="187"/>
      <c r="K187" s="187"/>
      <c r="L187" s="187"/>
      <c r="M187" s="187"/>
      <c r="N187" s="187"/>
      <c r="O187" s="187"/>
      <c r="P187" s="187"/>
      <c r="Q187" s="187"/>
      <c r="R187" s="187"/>
      <c r="S187" s="187"/>
      <c r="T187" s="187"/>
      <c r="U187" s="187"/>
      <c r="V187" s="187"/>
      <c r="W187" s="187"/>
      <c r="X187" s="187"/>
      <c r="Y187" s="187"/>
      <c r="Z187" s="250"/>
    </row>
    <row r="188" ht="15.75" customHeight="1">
      <c r="A188" s="187"/>
      <c r="B188" s="187"/>
      <c r="C188" s="187"/>
      <c r="D188" s="187"/>
      <c r="E188" s="187"/>
      <c r="F188" s="187"/>
      <c r="G188" s="187"/>
      <c r="H188" s="187"/>
      <c r="I188" s="187"/>
      <c r="J188" s="187"/>
      <c r="K188" s="187"/>
      <c r="L188" s="187"/>
      <c r="M188" s="187"/>
      <c r="N188" s="187"/>
      <c r="O188" s="187"/>
      <c r="P188" s="187"/>
      <c r="Q188" s="187"/>
      <c r="R188" s="187"/>
      <c r="S188" s="187"/>
      <c r="T188" s="187"/>
      <c r="U188" s="187"/>
      <c r="V188" s="187"/>
      <c r="W188" s="187"/>
      <c r="X188" s="187"/>
      <c r="Y188" s="187"/>
      <c r="Z188" s="250"/>
    </row>
    <row r="189" ht="15.75" customHeight="1">
      <c r="A189" s="187"/>
      <c r="B189" s="187"/>
      <c r="C189" s="187"/>
      <c r="D189" s="187"/>
      <c r="E189" s="187"/>
      <c r="F189" s="187"/>
      <c r="G189" s="187"/>
      <c r="H189" s="187"/>
      <c r="I189" s="187"/>
      <c r="J189" s="187"/>
      <c r="K189" s="187"/>
      <c r="L189" s="187"/>
      <c r="M189" s="187"/>
      <c r="N189" s="187"/>
      <c r="O189" s="187"/>
      <c r="P189" s="187"/>
      <c r="Q189" s="187"/>
      <c r="R189" s="187"/>
      <c r="S189" s="187"/>
      <c r="T189" s="187"/>
      <c r="U189" s="187"/>
      <c r="V189" s="187"/>
      <c r="W189" s="187"/>
      <c r="X189" s="187"/>
      <c r="Y189" s="187"/>
      <c r="Z189" s="250"/>
    </row>
    <row r="190" ht="15.75" customHeight="1">
      <c r="A190" s="187"/>
      <c r="B190" s="187"/>
      <c r="C190" s="187"/>
      <c r="D190" s="187"/>
      <c r="E190" s="187"/>
      <c r="F190" s="187"/>
      <c r="G190" s="187"/>
      <c r="H190" s="187"/>
      <c r="I190" s="187"/>
      <c r="J190" s="187"/>
      <c r="K190" s="187"/>
      <c r="L190" s="187"/>
      <c r="M190" s="187"/>
      <c r="N190" s="187"/>
      <c r="O190" s="187"/>
      <c r="P190" s="187"/>
      <c r="Q190" s="187"/>
      <c r="R190" s="187"/>
      <c r="S190" s="187"/>
      <c r="T190" s="187"/>
      <c r="U190" s="187"/>
      <c r="V190" s="187"/>
      <c r="W190" s="187"/>
      <c r="X190" s="187"/>
      <c r="Y190" s="187"/>
      <c r="Z190" s="250"/>
    </row>
    <row r="191" ht="15.75" customHeight="1">
      <c r="A191" s="187"/>
      <c r="B191" s="187"/>
      <c r="C191" s="187"/>
      <c r="D191" s="187"/>
      <c r="E191" s="187"/>
      <c r="F191" s="187"/>
      <c r="G191" s="187"/>
      <c r="H191" s="187"/>
      <c r="I191" s="187"/>
      <c r="J191" s="187"/>
      <c r="K191" s="187"/>
      <c r="L191" s="187"/>
      <c r="M191" s="187"/>
      <c r="N191" s="187"/>
      <c r="O191" s="187"/>
      <c r="P191" s="187"/>
      <c r="Q191" s="187"/>
      <c r="R191" s="187"/>
      <c r="S191" s="187"/>
      <c r="T191" s="187"/>
      <c r="U191" s="187"/>
      <c r="V191" s="187"/>
      <c r="W191" s="187"/>
      <c r="X191" s="187"/>
      <c r="Y191" s="187"/>
      <c r="Z191" s="250"/>
    </row>
    <row r="192" ht="15.75" customHeight="1">
      <c r="A192" s="187"/>
      <c r="B192" s="187"/>
      <c r="C192" s="187"/>
      <c r="D192" s="187"/>
      <c r="E192" s="187"/>
      <c r="F192" s="187"/>
      <c r="G192" s="187"/>
      <c r="H192" s="187"/>
      <c r="I192" s="187"/>
      <c r="J192" s="187"/>
      <c r="K192" s="187"/>
      <c r="L192" s="187"/>
      <c r="M192" s="187"/>
      <c r="N192" s="187"/>
      <c r="O192" s="187"/>
      <c r="P192" s="187"/>
      <c r="Q192" s="187"/>
      <c r="R192" s="187"/>
      <c r="S192" s="187"/>
      <c r="T192" s="187"/>
      <c r="U192" s="187"/>
      <c r="V192" s="187"/>
      <c r="W192" s="187"/>
      <c r="X192" s="187"/>
      <c r="Y192" s="187"/>
      <c r="Z192" s="250"/>
    </row>
    <row r="193" ht="15.75" customHeight="1">
      <c r="A193" s="187"/>
      <c r="B193" s="187"/>
      <c r="C193" s="187"/>
      <c r="D193" s="187"/>
      <c r="E193" s="187"/>
      <c r="F193" s="187"/>
      <c r="G193" s="187"/>
      <c r="H193" s="187"/>
      <c r="I193" s="187"/>
      <c r="J193" s="187"/>
      <c r="K193" s="187"/>
      <c r="L193" s="187"/>
      <c r="M193" s="187"/>
      <c r="N193" s="187"/>
      <c r="O193" s="187"/>
      <c r="P193" s="187"/>
      <c r="Q193" s="187"/>
      <c r="R193" s="187"/>
      <c r="S193" s="187"/>
      <c r="T193" s="187"/>
      <c r="U193" s="187"/>
      <c r="V193" s="187"/>
      <c r="W193" s="187"/>
      <c r="X193" s="187"/>
      <c r="Y193" s="187"/>
      <c r="Z193" s="250"/>
    </row>
    <row r="194" ht="15.75" customHeight="1">
      <c r="A194" s="187"/>
      <c r="B194" s="187"/>
      <c r="C194" s="187"/>
      <c r="D194" s="187"/>
      <c r="E194" s="187"/>
      <c r="F194" s="187"/>
      <c r="G194" s="187"/>
      <c r="H194" s="187"/>
      <c r="I194" s="187"/>
      <c r="J194" s="187"/>
      <c r="K194" s="187"/>
      <c r="L194" s="187"/>
      <c r="M194" s="187"/>
      <c r="N194" s="187"/>
      <c r="O194" s="187"/>
      <c r="P194" s="187"/>
      <c r="Q194" s="187"/>
      <c r="R194" s="187"/>
      <c r="S194" s="187"/>
      <c r="T194" s="187"/>
      <c r="U194" s="187"/>
      <c r="V194" s="187"/>
      <c r="W194" s="187"/>
      <c r="X194" s="187"/>
      <c r="Y194" s="187"/>
      <c r="Z194" s="250"/>
    </row>
    <row r="195" ht="15.75" customHeight="1">
      <c r="A195" s="187"/>
      <c r="B195" s="187"/>
      <c r="C195" s="187"/>
      <c r="D195" s="187"/>
      <c r="E195" s="187"/>
      <c r="F195" s="187"/>
      <c r="G195" s="187"/>
      <c r="H195" s="187"/>
      <c r="I195" s="187"/>
      <c r="J195" s="187"/>
      <c r="K195" s="187"/>
      <c r="L195" s="187"/>
      <c r="M195" s="187"/>
      <c r="N195" s="187"/>
      <c r="O195" s="187"/>
      <c r="P195" s="187"/>
      <c r="Q195" s="187"/>
      <c r="R195" s="187"/>
      <c r="S195" s="187"/>
      <c r="T195" s="187"/>
      <c r="U195" s="187"/>
      <c r="V195" s="187"/>
      <c r="W195" s="187"/>
      <c r="X195" s="187"/>
      <c r="Y195" s="187"/>
      <c r="Z195" s="250"/>
    </row>
    <row r="196" ht="15.75" customHeight="1">
      <c r="A196" s="187"/>
      <c r="B196" s="187"/>
      <c r="C196" s="187"/>
      <c r="D196" s="187"/>
      <c r="E196" s="187"/>
      <c r="F196" s="187"/>
      <c r="G196" s="187"/>
      <c r="H196" s="187"/>
      <c r="I196" s="187"/>
      <c r="J196" s="187"/>
      <c r="K196" s="187"/>
      <c r="L196" s="187"/>
      <c r="M196" s="187"/>
      <c r="N196" s="187"/>
      <c r="O196" s="187"/>
      <c r="P196" s="187"/>
      <c r="Q196" s="187"/>
      <c r="R196" s="187"/>
      <c r="S196" s="187"/>
      <c r="T196" s="187"/>
      <c r="U196" s="187"/>
      <c r="V196" s="187"/>
      <c r="W196" s="187"/>
      <c r="X196" s="187"/>
      <c r="Y196" s="187"/>
      <c r="Z196" s="250"/>
    </row>
    <row r="197" ht="15.75" customHeight="1">
      <c r="A197" s="187"/>
      <c r="B197" s="187"/>
      <c r="C197" s="187"/>
      <c r="D197" s="187"/>
      <c r="E197" s="187"/>
      <c r="F197" s="187"/>
      <c r="G197" s="187"/>
      <c r="H197" s="187"/>
      <c r="I197" s="187"/>
      <c r="J197" s="187"/>
      <c r="K197" s="187"/>
      <c r="L197" s="187"/>
      <c r="M197" s="187"/>
      <c r="N197" s="187"/>
      <c r="O197" s="187"/>
      <c r="P197" s="187"/>
      <c r="Q197" s="187"/>
      <c r="R197" s="187"/>
      <c r="S197" s="187"/>
      <c r="T197" s="187"/>
      <c r="U197" s="187"/>
      <c r="V197" s="187"/>
      <c r="W197" s="187"/>
      <c r="X197" s="187"/>
      <c r="Y197" s="187"/>
      <c r="Z197" s="250"/>
    </row>
    <row r="198" ht="15.75" customHeight="1">
      <c r="A198" s="187"/>
      <c r="B198" s="187"/>
      <c r="C198" s="187"/>
      <c r="D198" s="187"/>
      <c r="E198" s="187"/>
      <c r="F198" s="187"/>
      <c r="G198" s="187"/>
      <c r="H198" s="187"/>
      <c r="I198" s="187"/>
      <c r="J198" s="187"/>
      <c r="K198" s="187"/>
      <c r="L198" s="187"/>
      <c r="M198" s="187"/>
      <c r="N198" s="187"/>
      <c r="O198" s="187"/>
      <c r="P198" s="187"/>
      <c r="Q198" s="187"/>
      <c r="R198" s="187"/>
      <c r="S198" s="187"/>
      <c r="T198" s="187"/>
      <c r="U198" s="187"/>
      <c r="V198" s="187"/>
      <c r="W198" s="187"/>
      <c r="X198" s="187"/>
      <c r="Y198" s="187"/>
      <c r="Z198" s="250"/>
    </row>
    <row r="199" ht="15.75" customHeight="1">
      <c r="A199" s="187"/>
      <c r="B199" s="187"/>
      <c r="C199" s="187"/>
      <c r="D199" s="187"/>
      <c r="E199" s="187"/>
      <c r="F199" s="187"/>
      <c r="G199" s="187"/>
      <c r="H199" s="187"/>
      <c r="I199" s="187"/>
      <c r="J199" s="187"/>
      <c r="K199" s="187"/>
      <c r="L199" s="187"/>
      <c r="M199" s="187"/>
      <c r="N199" s="187"/>
      <c r="O199" s="187"/>
      <c r="P199" s="187"/>
      <c r="Q199" s="187"/>
      <c r="R199" s="187"/>
      <c r="S199" s="187"/>
      <c r="T199" s="187"/>
      <c r="U199" s="187"/>
      <c r="V199" s="187"/>
      <c r="W199" s="187"/>
      <c r="X199" s="187"/>
      <c r="Y199" s="187"/>
      <c r="Z199" s="250"/>
    </row>
    <row r="200" ht="15.75" customHeight="1">
      <c r="A200" s="187"/>
      <c r="B200" s="187"/>
      <c r="C200" s="187"/>
      <c r="D200" s="187"/>
      <c r="E200" s="187"/>
      <c r="F200" s="187"/>
      <c r="G200" s="187"/>
      <c r="H200" s="187"/>
      <c r="I200" s="187"/>
      <c r="J200" s="187"/>
      <c r="K200" s="187"/>
      <c r="L200" s="187"/>
      <c r="M200" s="187"/>
      <c r="N200" s="187"/>
      <c r="O200" s="187"/>
      <c r="P200" s="187"/>
      <c r="Q200" s="187"/>
      <c r="R200" s="187"/>
      <c r="S200" s="187"/>
      <c r="T200" s="187"/>
      <c r="U200" s="187"/>
      <c r="V200" s="187"/>
      <c r="W200" s="187"/>
      <c r="X200" s="187"/>
      <c r="Y200" s="187"/>
      <c r="Z200" s="250"/>
    </row>
    <row r="201" ht="15.75" customHeight="1">
      <c r="A201" s="187"/>
      <c r="B201" s="187"/>
      <c r="C201" s="187"/>
      <c r="D201" s="187"/>
      <c r="E201" s="187"/>
      <c r="F201" s="187"/>
      <c r="G201" s="187"/>
      <c r="H201" s="187"/>
      <c r="I201" s="187"/>
      <c r="J201" s="187"/>
      <c r="K201" s="187"/>
      <c r="L201" s="187"/>
      <c r="M201" s="187"/>
      <c r="N201" s="187"/>
      <c r="O201" s="187"/>
      <c r="P201" s="187"/>
      <c r="Q201" s="187"/>
      <c r="R201" s="187"/>
      <c r="S201" s="187"/>
      <c r="T201" s="187"/>
      <c r="U201" s="187"/>
      <c r="V201" s="187"/>
      <c r="W201" s="187"/>
      <c r="X201" s="187"/>
      <c r="Y201" s="187"/>
      <c r="Z201" s="250"/>
    </row>
    <row r="202" ht="15.75" customHeight="1">
      <c r="A202" s="187"/>
      <c r="B202" s="187"/>
      <c r="C202" s="187"/>
      <c r="D202" s="187"/>
      <c r="E202" s="187"/>
      <c r="F202" s="187"/>
      <c r="G202" s="187"/>
      <c r="H202" s="187"/>
      <c r="I202" s="187"/>
      <c r="J202" s="187"/>
      <c r="K202" s="187"/>
      <c r="L202" s="187"/>
      <c r="M202" s="187"/>
      <c r="N202" s="187"/>
      <c r="O202" s="187"/>
      <c r="P202" s="187"/>
      <c r="Q202" s="187"/>
      <c r="R202" s="187"/>
      <c r="S202" s="187"/>
      <c r="T202" s="187"/>
      <c r="U202" s="187"/>
      <c r="V202" s="187"/>
      <c r="W202" s="187"/>
      <c r="X202" s="187"/>
      <c r="Y202" s="187"/>
      <c r="Z202" s="250"/>
    </row>
    <row r="203" ht="15.75" customHeight="1">
      <c r="A203" s="187"/>
      <c r="B203" s="187"/>
      <c r="C203" s="187"/>
      <c r="D203" s="187"/>
      <c r="E203" s="187"/>
      <c r="F203" s="187"/>
      <c r="G203" s="187"/>
      <c r="H203" s="187"/>
      <c r="I203" s="187"/>
      <c r="J203" s="187"/>
      <c r="K203" s="187"/>
      <c r="L203" s="187"/>
      <c r="M203" s="187"/>
      <c r="N203" s="187"/>
      <c r="O203" s="187"/>
      <c r="P203" s="187"/>
      <c r="Q203" s="187"/>
      <c r="R203" s="187"/>
      <c r="S203" s="187"/>
      <c r="T203" s="187"/>
      <c r="U203" s="187"/>
      <c r="V203" s="187"/>
      <c r="W203" s="187"/>
      <c r="X203" s="187"/>
      <c r="Y203" s="187"/>
      <c r="Z203" s="250"/>
    </row>
    <row r="204" ht="15.75" customHeight="1">
      <c r="A204" s="187"/>
      <c r="B204" s="187"/>
      <c r="C204" s="187"/>
      <c r="D204" s="187"/>
      <c r="E204" s="187"/>
      <c r="F204" s="187"/>
      <c r="G204" s="187"/>
      <c r="H204" s="187"/>
      <c r="I204" s="187"/>
      <c r="J204" s="187"/>
      <c r="K204" s="187"/>
      <c r="L204" s="187"/>
      <c r="M204" s="187"/>
      <c r="N204" s="187"/>
      <c r="O204" s="187"/>
      <c r="P204" s="187"/>
      <c r="Q204" s="187"/>
      <c r="R204" s="187"/>
      <c r="S204" s="187"/>
      <c r="T204" s="187"/>
      <c r="U204" s="187"/>
      <c r="V204" s="187"/>
      <c r="W204" s="187"/>
      <c r="X204" s="187"/>
      <c r="Y204" s="187"/>
      <c r="Z204" s="250"/>
    </row>
    <row r="205" ht="15.75" customHeight="1">
      <c r="A205" s="187"/>
      <c r="B205" s="187"/>
      <c r="C205" s="187"/>
      <c r="D205" s="187"/>
      <c r="E205" s="187"/>
      <c r="F205" s="187"/>
      <c r="G205" s="187"/>
      <c r="H205" s="187"/>
      <c r="I205" s="187"/>
      <c r="J205" s="187"/>
      <c r="K205" s="187"/>
      <c r="L205" s="187"/>
      <c r="M205" s="187"/>
      <c r="N205" s="187"/>
      <c r="O205" s="187"/>
      <c r="P205" s="187"/>
      <c r="Q205" s="187"/>
      <c r="R205" s="187"/>
      <c r="S205" s="187"/>
      <c r="T205" s="187"/>
      <c r="U205" s="187"/>
      <c r="V205" s="187"/>
      <c r="W205" s="187"/>
      <c r="X205" s="187"/>
      <c r="Y205" s="187"/>
      <c r="Z205" s="250"/>
    </row>
    <row r="206" ht="15.75" customHeight="1">
      <c r="A206" s="187"/>
      <c r="B206" s="187"/>
      <c r="C206" s="187"/>
      <c r="D206" s="187"/>
      <c r="E206" s="187"/>
      <c r="F206" s="187"/>
      <c r="G206" s="187"/>
      <c r="H206" s="187"/>
      <c r="I206" s="187"/>
      <c r="J206" s="187"/>
      <c r="K206" s="187"/>
      <c r="L206" s="187"/>
      <c r="M206" s="187"/>
      <c r="N206" s="187"/>
      <c r="O206" s="187"/>
      <c r="P206" s="187"/>
      <c r="Q206" s="187"/>
      <c r="R206" s="187"/>
      <c r="S206" s="187"/>
      <c r="T206" s="187"/>
      <c r="U206" s="187"/>
      <c r="V206" s="187"/>
      <c r="W206" s="187"/>
      <c r="X206" s="187"/>
      <c r="Y206" s="187"/>
      <c r="Z206" s="250"/>
    </row>
    <row r="207" ht="15.75" customHeight="1">
      <c r="A207" s="187"/>
      <c r="B207" s="187"/>
      <c r="C207" s="187"/>
      <c r="D207" s="187"/>
      <c r="E207" s="187"/>
      <c r="F207" s="187"/>
      <c r="G207" s="187"/>
      <c r="H207" s="187"/>
      <c r="I207" s="187"/>
      <c r="J207" s="187"/>
      <c r="K207" s="187"/>
      <c r="L207" s="187"/>
      <c r="M207" s="187"/>
      <c r="N207" s="187"/>
      <c r="O207" s="187"/>
      <c r="P207" s="187"/>
      <c r="Q207" s="187"/>
      <c r="R207" s="187"/>
      <c r="S207" s="187"/>
      <c r="T207" s="187"/>
      <c r="U207" s="187"/>
      <c r="V207" s="187"/>
      <c r="W207" s="187"/>
      <c r="X207" s="187"/>
      <c r="Y207" s="187"/>
      <c r="Z207" s="250"/>
    </row>
    <row r="208" ht="15.75" customHeight="1">
      <c r="A208" s="187"/>
      <c r="B208" s="187"/>
      <c r="C208" s="187"/>
      <c r="D208" s="187"/>
      <c r="E208" s="187"/>
      <c r="F208" s="187"/>
      <c r="G208" s="187"/>
      <c r="H208" s="187"/>
      <c r="I208" s="187"/>
      <c r="J208" s="187"/>
      <c r="K208" s="187"/>
      <c r="L208" s="187"/>
      <c r="M208" s="187"/>
      <c r="N208" s="187"/>
      <c r="O208" s="187"/>
      <c r="P208" s="187"/>
      <c r="Q208" s="187"/>
      <c r="R208" s="187"/>
      <c r="S208" s="187"/>
      <c r="T208" s="187"/>
      <c r="U208" s="187"/>
      <c r="V208" s="187"/>
      <c r="W208" s="187"/>
      <c r="X208" s="187"/>
      <c r="Y208" s="187"/>
      <c r="Z208" s="250"/>
    </row>
    <row r="209" ht="15.75" customHeight="1">
      <c r="A209" s="187"/>
      <c r="B209" s="187"/>
      <c r="C209" s="187"/>
      <c r="D209" s="187"/>
      <c r="E209" s="187"/>
      <c r="F209" s="187"/>
      <c r="G209" s="187"/>
      <c r="H209" s="187"/>
      <c r="I209" s="187"/>
      <c r="J209" s="187"/>
      <c r="K209" s="187"/>
      <c r="L209" s="187"/>
      <c r="M209" s="187"/>
      <c r="N209" s="187"/>
      <c r="O209" s="187"/>
      <c r="P209" s="187"/>
      <c r="Q209" s="187"/>
      <c r="R209" s="187"/>
      <c r="S209" s="187"/>
      <c r="T209" s="187"/>
      <c r="U209" s="187"/>
      <c r="V209" s="187"/>
      <c r="W209" s="187"/>
      <c r="X209" s="187"/>
      <c r="Y209" s="187"/>
      <c r="Z209" s="250"/>
    </row>
    <row r="210" ht="15.75" customHeight="1">
      <c r="A210" s="187"/>
      <c r="B210" s="187"/>
      <c r="C210" s="187"/>
      <c r="D210" s="187"/>
      <c r="E210" s="187"/>
      <c r="F210" s="187"/>
      <c r="G210" s="187"/>
      <c r="H210" s="187"/>
      <c r="I210" s="187"/>
      <c r="J210" s="187"/>
      <c r="K210" s="187"/>
      <c r="L210" s="187"/>
      <c r="M210" s="187"/>
      <c r="N210" s="187"/>
      <c r="O210" s="187"/>
      <c r="P210" s="187"/>
      <c r="Q210" s="187"/>
      <c r="R210" s="187"/>
      <c r="S210" s="187"/>
      <c r="T210" s="187"/>
      <c r="U210" s="187"/>
      <c r="V210" s="187"/>
      <c r="W210" s="187"/>
      <c r="X210" s="187"/>
      <c r="Y210" s="187"/>
      <c r="Z210" s="250"/>
    </row>
    <row r="211" ht="15.75" customHeight="1">
      <c r="A211" s="187"/>
      <c r="B211" s="187"/>
      <c r="C211" s="187"/>
      <c r="D211" s="187"/>
      <c r="E211" s="187"/>
      <c r="F211" s="187"/>
      <c r="G211" s="187"/>
      <c r="H211" s="187"/>
      <c r="I211" s="187"/>
      <c r="J211" s="187"/>
      <c r="K211" s="187"/>
      <c r="L211" s="187"/>
      <c r="M211" s="187"/>
      <c r="N211" s="187"/>
      <c r="O211" s="187"/>
      <c r="P211" s="187"/>
      <c r="Q211" s="187"/>
      <c r="R211" s="187"/>
      <c r="S211" s="187"/>
      <c r="T211" s="187"/>
      <c r="U211" s="187"/>
      <c r="V211" s="187"/>
      <c r="W211" s="187"/>
      <c r="X211" s="187"/>
      <c r="Y211" s="187"/>
      <c r="Z211" s="250"/>
    </row>
    <row r="212" ht="15.75" customHeight="1">
      <c r="A212" s="187"/>
      <c r="B212" s="187"/>
      <c r="C212" s="187"/>
      <c r="D212" s="187"/>
      <c r="E212" s="187"/>
      <c r="F212" s="187"/>
      <c r="G212" s="187"/>
      <c r="H212" s="187"/>
      <c r="I212" s="187"/>
      <c r="J212" s="187"/>
      <c r="K212" s="187"/>
      <c r="L212" s="187"/>
      <c r="M212" s="187"/>
      <c r="N212" s="187"/>
      <c r="O212" s="187"/>
      <c r="P212" s="187"/>
      <c r="Q212" s="187"/>
      <c r="R212" s="187"/>
      <c r="S212" s="187"/>
      <c r="T212" s="187"/>
      <c r="U212" s="187"/>
      <c r="V212" s="187"/>
      <c r="W212" s="187"/>
      <c r="X212" s="187"/>
      <c r="Y212" s="187"/>
      <c r="Z212" s="250"/>
    </row>
    <row r="213" ht="15.75" customHeight="1">
      <c r="A213" s="187"/>
      <c r="B213" s="187"/>
      <c r="C213" s="187"/>
      <c r="D213" s="187"/>
      <c r="E213" s="187"/>
      <c r="F213" s="187"/>
      <c r="G213" s="187"/>
      <c r="H213" s="187"/>
      <c r="I213" s="187"/>
      <c r="J213" s="187"/>
      <c r="K213" s="187"/>
      <c r="L213" s="187"/>
      <c r="M213" s="187"/>
      <c r="N213" s="187"/>
      <c r="O213" s="187"/>
      <c r="P213" s="187"/>
      <c r="Q213" s="187"/>
      <c r="R213" s="187"/>
      <c r="S213" s="187"/>
      <c r="T213" s="187"/>
      <c r="U213" s="187"/>
      <c r="V213" s="187"/>
      <c r="W213" s="187"/>
      <c r="X213" s="187"/>
      <c r="Y213" s="187"/>
      <c r="Z213" s="250"/>
    </row>
    <row r="214" ht="15.75" customHeight="1">
      <c r="A214" s="187"/>
      <c r="B214" s="187"/>
      <c r="C214" s="187"/>
      <c r="D214" s="187"/>
      <c r="E214" s="187"/>
      <c r="F214" s="187"/>
      <c r="G214" s="187"/>
      <c r="H214" s="187"/>
      <c r="I214" s="187"/>
      <c r="J214" s="187"/>
      <c r="K214" s="187"/>
      <c r="L214" s="187"/>
      <c r="M214" s="187"/>
      <c r="N214" s="187"/>
      <c r="O214" s="187"/>
      <c r="P214" s="187"/>
      <c r="Q214" s="187"/>
      <c r="R214" s="187"/>
      <c r="S214" s="187"/>
      <c r="T214" s="187"/>
      <c r="U214" s="187"/>
      <c r="V214" s="187"/>
      <c r="W214" s="187"/>
      <c r="X214" s="187"/>
      <c r="Y214" s="187"/>
      <c r="Z214" s="250"/>
    </row>
    <row r="215" ht="15.75" customHeight="1">
      <c r="A215" s="187"/>
      <c r="B215" s="187"/>
      <c r="C215" s="187"/>
      <c r="D215" s="187"/>
      <c r="E215" s="187"/>
      <c r="F215" s="187"/>
      <c r="G215" s="187"/>
      <c r="H215" s="187"/>
      <c r="I215" s="187"/>
      <c r="J215" s="187"/>
      <c r="K215" s="187"/>
      <c r="L215" s="187"/>
      <c r="M215" s="187"/>
      <c r="N215" s="187"/>
      <c r="O215" s="187"/>
      <c r="P215" s="187"/>
      <c r="Q215" s="187"/>
      <c r="R215" s="187"/>
      <c r="S215" s="187"/>
      <c r="T215" s="187"/>
      <c r="U215" s="187"/>
      <c r="V215" s="187"/>
      <c r="W215" s="187"/>
      <c r="X215" s="187"/>
      <c r="Y215" s="187"/>
      <c r="Z215" s="250"/>
    </row>
    <row r="216" ht="15.75" customHeight="1">
      <c r="A216" s="187"/>
      <c r="B216" s="187"/>
      <c r="C216" s="187"/>
      <c r="D216" s="187"/>
      <c r="E216" s="187"/>
      <c r="F216" s="187"/>
      <c r="G216" s="187"/>
      <c r="H216" s="187"/>
      <c r="I216" s="187"/>
      <c r="J216" s="187"/>
      <c r="K216" s="187"/>
      <c r="L216" s="187"/>
      <c r="M216" s="187"/>
      <c r="N216" s="187"/>
      <c r="O216" s="187"/>
      <c r="P216" s="187"/>
      <c r="Q216" s="187"/>
      <c r="R216" s="187"/>
      <c r="S216" s="187"/>
      <c r="T216" s="187"/>
      <c r="U216" s="187"/>
      <c r="V216" s="187"/>
      <c r="W216" s="187"/>
      <c r="X216" s="187"/>
      <c r="Y216" s="187"/>
      <c r="Z216" s="250"/>
    </row>
    <row r="217" ht="15.75" customHeight="1">
      <c r="A217" s="187"/>
      <c r="B217" s="187"/>
      <c r="C217" s="187"/>
      <c r="D217" s="187"/>
      <c r="E217" s="187"/>
      <c r="F217" s="187"/>
      <c r="G217" s="187"/>
      <c r="H217" s="187"/>
      <c r="I217" s="187"/>
      <c r="J217" s="187"/>
      <c r="K217" s="187"/>
      <c r="L217" s="187"/>
      <c r="M217" s="187"/>
      <c r="N217" s="187"/>
      <c r="O217" s="187"/>
      <c r="P217" s="187"/>
      <c r="Q217" s="187"/>
      <c r="R217" s="187"/>
      <c r="S217" s="187"/>
      <c r="T217" s="187"/>
      <c r="U217" s="187"/>
      <c r="V217" s="187"/>
      <c r="W217" s="187"/>
      <c r="X217" s="187"/>
      <c r="Y217" s="187"/>
      <c r="Z217" s="250"/>
    </row>
    <row r="218" ht="15.75" customHeight="1">
      <c r="A218" s="187"/>
      <c r="B218" s="187"/>
      <c r="C218" s="187"/>
      <c r="D218" s="187"/>
      <c r="E218" s="187"/>
      <c r="F218" s="187"/>
      <c r="G218" s="187"/>
      <c r="H218" s="187"/>
      <c r="I218" s="187"/>
      <c r="J218" s="187"/>
      <c r="K218" s="187"/>
      <c r="L218" s="187"/>
      <c r="M218" s="187"/>
      <c r="N218" s="187"/>
      <c r="O218" s="187"/>
      <c r="P218" s="187"/>
      <c r="Q218" s="187"/>
      <c r="R218" s="187"/>
      <c r="S218" s="187"/>
      <c r="T218" s="187"/>
      <c r="U218" s="187"/>
      <c r="V218" s="187"/>
      <c r="W218" s="187"/>
      <c r="X218" s="187"/>
      <c r="Y218" s="187"/>
      <c r="Z218" s="250"/>
    </row>
    <row r="219" ht="15.75" customHeight="1">
      <c r="A219" s="187"/>
      <c r="B219" s="187"/>
      <c r="C219" s="187"/>
      <c r="D219" s="187"/>
      <c r="E219" s="187"/>
      <c r="F219" s="187"/>
      <c r="G219" s="187"/>
      <c r="H219" s="187"/>
      <c r="I219" s="187"/>
      <c r="J219" s="187"/>
      <c r="K219" s="187"/>
      <c r="L219" s="187"/>
      <c r="M219" s="187"/>
      <c r="N219" s="187"/>
      <c r="O219" s="187"/>
      <c r="P219" s="187"/>
      <c r="Q219" s="187"/>
      <c r="R219" s="187"/>
      <c r="S219" s="187"/>
      <c r="T219" s="187"/>
      <c r="U219" s="187"/>
      <c r="V219" s="187"/>
      <c r="W219" s="187"/>
      <c r="X219" s="187"/>
      <c r="Y219" s="187"/>
      <c r="Z219" s="250"/>
    </row>
    <row r="220" ht="15.75" customHeight="1">
      <c r="A220" s="187"/>
      <c r="B220" s="187"/>
      <c r="C220" s="187"/>
      <c r="D220" s="187"/>
      <c r="E220" s="187"/>
      <c r="F220" s="187"/>
      <c r="G220" s="187"/>
      <c r="H220" s="187"/>
      <c r="I220" s="187"/>
      <c r="J220" s="187"/>
      <c r="K220" s="187"/>
      <c r="L220" s="187"/>
      <c r="M220" s="187"/>
      <c r="N220" s="187"/>
      <c r="O220" s="187"/>
      <c r="P220" s="187"/>
      <c r="Q220" s="187"/>
      <c r="R220" s="187"/>
      <c r="S220" s="187"/>
      <c r="T220" s="187"/>
      <c r="U220" s="187"/>
      <c r="V220" s="187"/>
      <c r="W220" s="187"/>
      <c r="X220" s="187"/>
      <c r="Y220" s="187"/>
      <c r="Z220" s="250"/>
    </row>
    <row r="221" ht="15.75" customHeight="1">
      <c r="A221" s="187"/>
      <c r="B221" s="187"/>
      <c r="C221" s="187"/>
      <c r="D221" s="187"/>
      <c r="E221" s="187"/>
      <c r="F221" s="187"/>
      <c r="G221" s="187"/>
      <c r="H221" s="187"/>
      <c r="I221" s="187"/>
      <c r="J221" s="187"/>
      <c r="K221" s="187"/>
      <c r="L221" s="187"/>
      <c r="M221" s="187"/>
      <c r="N221" s="187"/>
      <c r="O221" s="187"/>
      <c r="P221" s="187"/>
      <c r="Q221" s="187"/>
      <c r="R221" s="187"/>
      <c r="S221" s="187"/>
      <c r="T221" s="187"/>
      <c r="U221" s="187"/>
      <c r="V221" s="187"/>
      <c r="W221" s="187"/>
      <c r="X221" s="187"/>
      <c r="Y221" s="187"/>
      <c r="Z221" s="250"/>
    </row>
    <row r="222" ht="15.75" customHeight="1">
      <c r="A222" s="187"/>
      <c r="B222" s="187"/>
      <c r="C222" s="187"/>
      <c r="D222" s="187"/>
      <c r="E222" s="187"/>
      <c r="F222" s="187"/>
      <c r="G222" s="187"/>
      <c r="H222" s="187"/>
      <c r="I222" s="187"/>
      <c r="J222" s="187"/>
      <c r="K222" s="187"/>
      <c r="L222" s="187"/>
      <c r="M222" s="187"/>
      <c r="N222" s="187"/>
      <c r="O222" s="187"/>
      <c r="P222" s="187"/>
      <c r="Q222" s="187"/>
      <c r="R222" s="187"/>
      <c r="S222" s="187"/>
      <c r="T222" s="187"/>
      <c r="U222" s="187"/>
      <c r="V222" s="187"/>
      <c r="W222" s="187"/>
      <c r="X222" s="187"/>
      <c r="Y222" s="187"/>
      <c r="Z222" s="250"/>
    </row>
    <row r="223" ht="15.75" customHeight="1">
      <c r="A223" s="187"/>
      <c r="B223" s="187"/>
      <c r="C223" s="187"/>
      <c r="D223" s="187"/>
      <c r="E223" s="187"/>
      <c r="F223" s="187"/>
      <c r="G223" s="187"/>
      <c r="H223" s="187"/>
      <c r="I223" s="187"/>
      <c r="J223" s="187"/>
      <c r="K223" s="187"/>
      <c r="L223" s="187"/>
      <c r="M223" s="187"/>
      <c r="N223" s="187"/>
      <c r="O223" s="187"/>
      <c r="P223" s="187"/>
      <c r="Q223" s="187"/>
      <c r="R223" s="187"/>
      <c r="S223" s="187"/>
      <c r="T223" s="187"/>
      <c r="U223" s="187"/>
      <c r="V223" s="187"/>
      <c r="W223" s="187"/>
      <c r="X223" s="187"/>
      <c r="Y223" s="187"/>
      <c r="Z223" s="250"/>
    </row>
    <row r="224" ht="15.75" customHeight="1">
      <c r="A224" s="187"/>
      <c r="B224" s="187"/>
      <c r="C224" s="187"/>
      <c r="D224" s="187"/>
      <c r="E224" s="187"/>
      <c r="F224" s="187"/>
      <c r="G224" s="187"/>
      <c r="H224" s="187"/>
      <c r="I224" s="187"/>
      <c r="J224" s="187"/>
      <c r="K224" s="187"/>
      <c r="L224" s="187"/>
      <c r="M224" s="187"/>
      <c r="N224" s="187"/>
      <c r="O224" s="187"/>
      <c r="P224" s="187"/>
      <c r="Q224" s="187"/>
      <c r="R224" s="187"/>
      <c r="S224" s="187"/>
      <c r="T224" s="187"/>
      <c r="U224" s="187"/>
      <c r="V224" s="187"/>
      <c r="W224" s="187"/>
      <c r="X224" s="187"/>
      <c r="Y224" s="187"/>
      <c r="Z224" s="250"/>
    </row>
    <row r="225" ht="15.75" customHeight="1">
      <c r="A225" s="187"/>
      <c r="B225" s="187"/>
      <c r="C225" s="187"/>
      <c r="D225" s="187"/>
      <c r="E225" s="187"/>
      <c r="F225" s="187"/>
      <c r="G225" s="187"/>
      <c r="H225" s="187"/>
      <c r="I225" s="187"/>
      <c r="J225" s="187"/>
      <c r="K225" s="187"/>
      <c r="L225" s="187"/>
      <c r="M225" s="187"/>
      <c r="N225" s="187"/>
      <c r="O225" s="187"/>
      <c r="P225" s="187"/>
      <c r="Q225" s="187"/>
      <c r="R225" s="187"/>
      <c r="S225" s="187"/>
      <c r="T225" s="187"/>
      <c r="U225" s="187"/>
      <c r="V225" s="187"/>
      <c r="W225" s="187"/>
      <c r="X225" s="187"/>
      <c r="Y225" s="187"/>
      <c r="Z225" s="250"/>
    </row>
    <row r="226" ht="15.75" customHeight="1">
      <c r="A226" s="187"/>
      <c r="B226" s="187"/>
      <c r="C226" s="187"/>
      <c r="D226" s="187"/>
      <c r="E226" s="187"/>
      <c r="F226" s="187"/>
      <c r="G226" s="187"/>
      <c r="H226" s="187"/>
      <c r="I226" s="187"/>
      <c r="J226" s="187"/>
      <c r="K226" s="187"/>
      <c r="L226" s="187"/>
      <c r="M226" s="187"/>
      <c r="N226" s="187"/>
      <c r="O226" s="187"/>
      <c r="P226" s="187"/>
      <c r="Q226" s="187"/>
      <c r="R226" s="187"/>
      <c r="S226" s="187"/>
      <c r="T226" s="187"/>
      <c r="U226" s="187"/>
      <c r="V226" s="187"/>
      <c r="W226" s="187"/>
      <c r="X226" s="187"/>
      <c r="Y226" s="187"/>
      <c r="Z226" s="250"/>
    </row>
    <row r="227" ht="15.75" customHeight="1">
      <c r="A227" s="187"/>
      <c r="B227" s="187"/>
      <c r="C227" s="187"/>
      <c r="D227" s="187"/>
      <c r="E227" s="187"/>
      <c r="F227" s="187"/>
      <c r="G227" s="187"/>
      <c r="H227" s="187"/>
      <c r="I227" s="187"/>
      <c r="J227" s="187"/>
      <c r="K227" s="187"/>
      <c r="L227" s="187"/>
      <c r="M227" s="187"/>
      <c r="N227" s="187"/>
      <c r="O227" s="187"/>
      <c r="P227" s="187"/>
      <c r="Q227" s="187"/>
      <c r="R227" s="187"/>
      <c r="S227" s="187"/>
      <c r="T227" s="187"/>
      <c r="U227" s="187"/>
      <c r="V227" s="187"/>
      <c r="W227" s="187"/>
      <c r="X227" s="187"/>
      <c r="Y227" s="187"/>
      <c r="Z227" s="250"/>
    </row>
    <row r="228" ht="15.75" customHeight="1">
      <c r="A228" s="187"/>
      <c r="B228" s="187"/>
      <c r="C228" s="187"/>
      <c r="D228" s="187"/>
      <c r="E228" s="187"/>
      <c r="F228" s="187"/>
      <c r="G228" s="187"/>
      <c r="H228" s="187"/>
      <c r="I228" s="187"/>
      <c r="J228" s="187"/>
      <c r="K228" s="187"/>
      <c r="L228" s="187"/>
      <c r="M228" s="187"/>
      <c r="N228" s="187"/>
      <c r="O228" s="187"/>
      <c r="P228" s="187"/>
      <c r="Q228" s="187"/>
      <c r="R228" s="187"/>
      <c r="S228" s="187"/>
      <c r="T228" s="187"/>
      <c r="U228" s="187"/>
      <c r="V228" s="187"/>
      <c r="W228" s="187"/>
      <c r="X228" s="187"/>
      <c r="Y228" s="187"/>
      <c r="Z228" s="250"/>
    </row>
    <row r="229" ht="15.75" customHeight="1">
      <c r="A229" s="187"/>
      <c r="B229" s="187"/>
      <c r="C229" s="187"/>
      <c r="D229" s="187"/>
      <c r="E229" s="187"/>
      <c r="F229" s="187"/>
      <c r="G229" s="187"/>
      <c r="H229" s="187"/>
      <c r="I229" s="187"/>
      <c r="J229" s="187"/>
      <c r="K229" s="187"/>
      <c r="L229" s="187"/>
      <c r="M229" s="187"/>
      <c r="N229" s="187"/>
      <c r="O229" s="187"/>
      <c r="P229" s="187"/>
      <c r="Q229" s="187"/>
      <c r="R229" s="187"/>
      <c r="S229" s="187"/>
      <c r="T229" s="187"/>
      <c r="U229" s="187"/>
      <c r="V229" s="187"/>
      <c r="W229" s="187"/>
      <c r="X229" s="187"/>
      <c r="Y229" s="187"/>
      <c r="Z229" s="250"/>
    </row>
    <row r="230" ht="15.75" customHeight="1">
      <c r="A230" s="187"/>
      <c r="B230" s="187"/>
      <c r="C230" s="187"/>
      <c r="D230" s="187"/>
      <c r="E230" s="187"/>
      <c r="F230" s="187"/>
      <c r="G230" s="187"/>
      <c r="H230" s="187"/>
      <c r="I230" s="187"/>
      <c r="J230" s="187"/>
      <c r="K230" s="187"/>
      <c r="L230" s="187"/>
      <c r="M230" s="187"/>
      <c r="N230" s="187"/>
      <c r="O230" s="187"/>
      <c r="P230" s="187"/>
      <c r="Q230" s="187"/>
      <c r="R230" s="187"/>
      <c r="S230" s="187"/>
      <c r="T230" s="187"/>
      <c r="U230" s="187"/>
      <c r="V230" s="187"/>
      <c r="W230" s="187"/>
      <c r="X230" s="187"/>
      <c r="Y230" s="187"/>
      <c r="Z230" s="250"/>
    </row>
    <row r="231" ht="15.75" customHeight="1">
      <c r="A231" s="187"/>
      <c r="B231" s="187"/>
      <c r="C231" s="187"/>
      <c r="D231" s="187"/>
      <c r="E231" s="187"/>
      <c r="F231" s="187"/>
      <c r="G231" s="187"/>
      <c r="H231" s="187"/>
      <c r="I231" s="187"/>
      <c r="J231" s="187"/>
      <c r="K231" s="187"/>
      <c r="L231" s="187"/>
      <c r="M231" s="187"/>
      <c r="N231" s="187"/>
      <c r="O231" s="187"/>
      <c r="P231" s="187"/>
      <c r="Q231" s="187"/>
      <c r="R231" s="187"/>
      <c r="S231" s="187"/>
      <c r="T231" s="187"/>
      <c r="U231" s="187"/>
      <c r="V231" s="187"/>
      <c r="W231" s="187"/>
      <c r="X231" s="187"/>
      <c r="Y231" s="187"/>
      <c r="Z231" s="250"/>
    </row>
    <row r="232" ht="15.75" customHeight="1">
      <c r="Z232" s="250"/>
    </row>
    <row r="233" ht="15.75" customHeight="1">
      <c r="Z233" s="250"/>
    </row>
    <row r="234" ht="15.75" customHeight="1">
      <c r="Z234" s="250"/>
    </row>
    <row r="235" ht="15.75" customHeight="1">
      <c r="Z235" s="250"/>
    </row>
    <row r="236" ht="15.75" customHeight="1">
      <c r="Z236" s="250"/>
    </row>
    <row r="237" ht="15.75" customHeight="1">
      <c r="Z237" s="250"/>
    </row>
    <row r="238" ht="15.75" customHeight="1">
      <c r="Z238" s="250"/>
    </row>
    <row r="239" ht="15.75" customHeight="1">
      <c r="Z239" s="250"/>
    </row>
    <row r="240" ht="15.75" customHeight="1">
      <c r="Z240" s="250"/>
    </row>
    <row r="241" ht="15.75" customHeight="1">
      <c r="Z241" s="250"/>
    </row>
    <row r="242" ht="15.75" customHeight="1">
      <c r="Z242" s="250"/>
    </row>
    <row r="243" ht="15.75" customHeight="1">
      <c r="Z243" s="250"/>
    </row>
    <row r="244" ht="15.75" customHeight="1">
      <c r="Z244" s="250"/>
    </row>
    <row r="245" ht="15.75" customHeight="1">
      <c r="Z245" s="250"/>
    </row>
    <row r="246" ht="15.75" customHeight="1">
      <c r="Z246" s="250"/>
    </row>
    <row r="247" ht="15.75" customHeight="1">
      <c r="Z247" s="250"/>
    </row>
    <row r="248" ht="15.75" customHeight="1">
      <c r="Z248" s="250"/>
    </row>
    <row r="249" ht="15.75" customHeight="1">
      <c r="Z249" s="250"/>
    </row>
    <row r="250" ht="15.75" customHeight="1">
      <c r="Z250" s="250"/>
    </row>
    <row r="251" ht="15.75" customHeight="1">
      <c r="Z251" s="250"/>
    </row>
    <row r="252" ht="15.75" customHeight="1">
      <c r="Z252" s="250"/>
    </row>
    <row r="253" ht="15.75" customHeight="1">
      <c r="Z253" s="250"/>
    </row>
    <row r="254" ht="15.75" customHeight="1">
      <c r="Z254" s="250"/>
    </row>
    <row r="255" ht="15.75" customHeight="1">
      <c r="Z255" s="250"/>
    </row>
    <row r="256" ht="15.75" customHeight="1">
      <c r="Z256" s="250"/>
    </row>
    <row r="257" ht="15.75" customHeight="1">
      <c r="Z257" s="250"/>
    </row>
    <row r="258" ht="15.75" customHeight="1">
      <c r="Z258" s="250"/>
    </row>
    <row r="259" ht="15.75" customHeight="1">
      <c r="Z259" s="250"/>
    </row>
    <row r="260" ht="15.75" customHeight="1">
      <c r="Z260" s="250"/>
    </row>
    <row r="261" ht="15.75" customHeight="1">
      <c r="Z261" s="250"/>
    </row>
    <row r="262" ht="15.75" customHeight="1">
      <c r="Z262" s="250"/>
    </row>
    <row r="263" ht="15.75" customHeight="1">
      <c r="Z263" s="250"/>
    </row>
    <row r="264" ht="15.75" customHeight="1">
      <c r="Z264" s="250"/>
    </row>
    <row r="265" ht="15.75" customHeight="1">
      <c r="Z265" s="250"/>
    </row>
    <row r="266" ht="15.75" customHeight="1">
      <c r="Z266" s="250"/>
    </row>
    <row r="267" ht="15.75" customHeight="1">
      <c r="Z267" s="250"/>
    </row>
    <row r="268" ht="15.75" customHeight="1">
      <c r="Z268" s="250"/>
    </row>
    <row r="269" ht="15.75" customHeight="1">
      <c r="Z269" s="250"/>
    </row>
    <row r="270" ht="15.75" customHeight="1">
      <c r="Z270" s="250"/>
    </row>
    <row r="271" ht="15.75" customHeight="1">
      <c r="Z271" s="250"/>
    </row>
    <row r="272" ht="15.75" customHeight="1">
      <c r="Z272" s="250"/>
    </row>
    <row r="273" ht="15.75" customHeight="1">
      <c r="Z273" s="250"/>
    </row>
    <row r="274" ht="15.75" customHeight="1">
      <c r="Z274" s="250"/>
    </row>
    <row r="275" ht="15.75" customHeight="1">
      <c r="Z275" s="250"/>
    </row>
    <row r="276" ht="15.75" customHeight="1">
      <c r="Z276" s="250"/>
    </row>
    <row r="277" ht="15.75" customHeight="1">
      <c r="Z277" s="250"/>
    </row>
    <row r="278" ht="15.75" customHeight="1">
      <c r="Z278" s="250"/>
    </row>
    <row r="279" ht="15.75" customHeight="1">
      <c r="Z279" s="250"/>
    </row>
    <row r="280" ht="15.75" customHeight="1">
      <c r="Z280" s="250"/>
    </row>
    <row r="281" ht="15.75" customHeight="1">
      <c r="Z281" s="250"/>
    </row>
    <row r="282" ht="15.75" customHeight="1">
      <c r="Z282" s="250"/>
    </row>
    <row r="283" ht="15.75" customHeight="1">
      <c r="Z283" s="250"/>
    </row>
    <row r="284" ht="15.75" customHeight="1">
      <c r="Z284" s="250"/>
    </row>
    <row r="285" ht="15.75" customHeight="1">
      <c r="Z285" s="250"/>
    </row>
    <row r="286" ht="15.75" customHeight="1">
      <c r="Z286" s="250"/>
    </row>
    <row r="287" ht="15.75" customHeight="1">
      <c r="Z287" s="250"/>
    </row>
    <row r="288" ht="15.75" customHeight="1">
      <c r="Z288" s="250"/>
    </row>
    <row r="289" ht="15.75" customHeight="1">
      <c r="Z289" s="250"/>
    </row>
    <row r="290" ht="15.75" customHeight="1">
      <c r="Z290" s="250"/>
    </row>
    <row r="291" ht="15.75" customHeight="1">
      <c r="Z291" s="250"/>
    </row>
    <row r="292" ht="15.75" customHeight="1">
      <c r="Z292" s="250"/>
    </row>
    <row r="293" ht="15.75" customHeight="1">
      <c r="Z293" s="250"/>
    </row>
    <row r="294" ht="15.75" customHeight="1">
      <c r="Z294" s="250"/>
    </row>
    <row r="295" ht="15.75" customHeight="1">
      <c r="Z295" s="250"/>
    </row>
    <row r="296" ht="15.75" customHeight="1">
      <c r="Z296" s="250"/>
    </row>
    <row r="297" ht="15.75" customHeight="1">
      <c r="Z297" s="250"/>
    </row>
    <row r="298" ht="15.75" customHeight="1">
      <c r="Z298" s="250"/>
    </row>
    <row r="299" ht="15.75" customHeight="1">
      <c r="Z299" s="250"/>
    </row>
    <row r="300" ht="15.75" customHeight="1">
      <c r="Z300" s="250"/>
    </row>
    <row r="301" ht="15.75" customHeight="1">
      <c r="Z301" s="250"/>
    </row>
    <row r="302" ht="15.75" customHeight="1">
      <c r="Z302" s="250"/>
    </row>
    <row r="303" ht="15.75" customHeight="1">
      <c r="Z303" s="250"/>
    </row>
    <row r="304" ht="15.75" customHeight="1">
      <c r="Z304" s="250"/>
    </row>
    <row r="305" ht="15.75" customHeight="1">
      <c r="Z305" s="250"/>
    </row>
    <row r="306" ht="15.75" customHeight="1">
      <c r="Z306" s="250"/>
    </row>
    <row r="307" ht="15.75" customHeight="1">
      <c r="Z307" s="250"/>
    </row>
    <row r="308" ht="15.75" customHeight="1">
      <c r="Z308" s="250"/>
    </row>
    <row r="309" ht="15.75" customHeight="1">
      <c r="Z309" s="250"/>
    </row>
    <row r="310" ht="15.75" customHeight="1">
      <c r="Z310" s="250"/>
    </row>
    <row r="311" ht="15.75" customHeight="1">
      <c r="Z311" s="250"/>
    </row>
    <row r="312" ht="15.75" customHeight="1">
      <c r="Z312" s="250"/>
    </row>
    <row r="313" ht="15.75" customHeight="1">
      <c r="Z313" s="250"/>
    </row>
    <row r="314" ht="15.75" customHeight="1">
      <c r="Z314" s="250"/>
    </row>
    <row r="315" ht="15.75" customHeight="1">
      <c r="Z315" s="250"/>
    </row>
    <row r="316" ht="15.75" customHeight="1">
      <c r="Z316" s="250"/>
    </row>
    <row r="317" ht="15.75" customHeight="1">
      <c r="Z317" s="250"/>
    </row>
    <row r="318" ht="15.75" customHeight="1">
      <c r="Z318" s="250"/>
    </row>
    <row r="319" ht="15.75" customHeight="1">
      <c r="Z319" s="250"/>
    </row>
    <row r="320" ht="15.75" customHeight="1">
      <c r="Z320" s="250"/>
    </row>
    <row r="321" ht="15.75" customHeight="1">
      <c r="Z321" s="250"/>
    </row>
    <row r="322" ht="15.75" customHeight="1">
      <c r="Z322" s="250"/>
    </row>
    <row r="323" ht="15.75" customHeight="1">
      <c r="Z323" s="250"/>
    </row>
    <row r="324" ht="15.75" customHeight="1">
      <c r="Z324" s="250"/>
    </row>
    <row r="325" ht="15.75" customHeight="1">
      <c r="Z325" s="250"/>
    </row>
    <row r="326" ht="15.75" customHeight="1">
      <c r="Z326" s="250"/>
    </row>
    <row r="327" ht="15.75" customHeight="1">
      <c r="Z327" s="250"/>
    </row>
    <row r="328" ht="15.75" customHeight="1">
      <c r="Z328" s="250"/>
    </row>
    <row r="329" ht="15.75" customHeight="1">
      <c r="Z329" s="250"/>
    </row>
    <row r="330" ht="15.75" customHeight="1">
      <c r="Z330" s="250"/>
    </row>
    <row r="331" ht="15.75" customHeight="1">
      <c r="Z331" s="250"/>
    </row>
    <row r="332" ht="15.75" customHeight="1">
      <c r="Z332" s="250"/>
    </row>
    <row r="333" ht="15.75" customHeight="1">
      <c r="Z333" s="250"/>
    </row>
    <row r="334" ht="15.75" customHeight="1">
      <c r="Z334" s="250"/>
    </row>
    <row r="335" ht="15.75" customHeight="1">
      <c r="Z335" s="250"/>
    </row>
    <row r="336" ht="15.75" customHeight="1">
      <c r="Z336" s="250"/>
    </row>
    <row r="337" ht="15.75" customHeight="1">
      <c r="Z337" s="250"/>
    </row>
    <row r="338" ht="15.75" customHeight="1">
      <c r="Z338" s="250"/>
    </row>
    <row r="339" ht="15.75" customHeight="1">
      <c r="Z339" s="250"/>
    </row>
    <row r="340" ht="15.75" customHeight="1">
      <c r="Z340" s="250"/>
    </row>
    <row r="341" ht="15.75" customHeight="1">
      <c r="Z341" s="250"/>
    </row>
    <row r="342" ht="15.75" customHeight="1">
      <c r="Z342" s="250"/>
    </row>
    <row r="343" ht="15.75" customHeight="1">
      <c r="Z343" s="250"/>
    </row>
    <row r="344" ht="15.75" customHeight="1">
      <c r="Z344" s="250"/>
    </row>
    <row r="345" ht="15.75" customHeight="1">
      <c r="Z345" s="250"/>
    </row>
    <row r="346" ht="15.75" customHeight="1">
      <c r="Z346" s="250"/>
    </row>
    <row r="347" ht="15.75" customHeight="1">
      <c r="Z347" s="250"/>
    </row>
    <row r="348" ht="15.75" customHeight="1">
      <c r="Z348" s="250"/>
    </row>
    <row r="349" ht="15.75" customHeight="1">
      <c r="Z349" s="250"/>
    </row>
    <row r="350" ht="15.75" customHeight="1">
      <c r="Z350" s="250"/>
    </row>
    <row r="351" ht="15.75" customHeight="1">
      <c r="Z351" s="250"/>
    </row>
    <row r="352" ht="15.75" customHeight="1">
      <c r="Z352" s="250"/>
    </row>
    <row r="353" ht="15.75" customHeight="1">
      <c r="Z353" s="250"/>
    </row>
    <row r="354" ht="15.75" customHeight="1">
      <c r="Z354" s="250"/>
    </row>
    <row r="355" ht="15.75" customHeight="1">
      <c r="Z355" s="250"/>
    </row>
    <row r="356" ht="15.75" customHeight="1">
      <c r="Z356" s="250"/>
    </row>
    <row r="357" ht="15.75" customHeight="1">
      <c r="Z357" s="250"/>
    </row>
    <row r="358" ht="15.75" customHeight="1">
      <c r="Z358" s="250"/>
    </row>
    <row r="359" ht="15.75" customHeight="1">
      <c r="Z359" s="250"/>
    </row>
    <row r="360" ht="15.75" customHeight="1">
      <c r="Z360" s="250"/>
    </row>
    <row r="361" ht="15.75" customHeight="1">
      <c r="Z361" s="250"/>
    </row>
    <row r="362" ht="15.75" customHeight="1">
      <c r="Z362" s="250"/>
    </row>
    <row r="363" ht="15.75" customHeight="1">
      <c r="Z363" s="250"/>
    </row>
    <row r="364" ht="15.75" customHeight="1">
      <c r="Z364" s="250"/>
    </row>
    <row r="365" ht="15.75" customHeight="1">
      <c r="Z365" s="250"/>
    </row>
    <row r="366" ht="15.75" customHeight="1">
      <c r="Z366" s="250"/>
    </row>
    <row r="367" ht="15.75" customHeight="1">
      <c r="Z367" s="250"/>
    </row>
    <row r="368" ht="15.75" customHeight="1">
      <c r="Z368" s="250"/>
    </row>
    <row r="369" ht="15.75" customHeight="1">
      <c r="Z369" s="250"/>
    </row>
    <row r="370" ht="15.75" customHeight="1">
      <c r="Z370" s="250"/>
    </row>
    <row r="371" ht="15.75" customHeight="1">
      <c r="Z371" s="250"/>
    </row>
    <row r="372" ht="15.75" customHeight="1">
      <c r="Z372" s="250"/>
    </row>
    <row r="373" ht="15.75" customHeight="1">
      <c r="Z373" s="250"/>
    </row>
    <row r="374" ht="15.75" customHeight="1">
      <c r="Z374" s="250"/>
    </row>
    <row r="375" ht="15.75" customHeight="1">
      <c r="Z375" s="250"/>
    </row>
    <row r="376" ht="15.75" customHeight="1">
      <c r="Z376" s="250"/>
    </row>
    <row r="377" ht="15.75" customHeight="1">
      <c r="Z377" s="250"/>
    </row>
    <row r="378" ht="15.75" customHeight="1">
      <c r="Z378" s="250"/>
    </row>
    <row r="379" ht="15.75" customHeight="1">
      <c r="Z379" s="250"/>
    </row>
    <row r="380" ht="15.75" customHeight="1">
      <c r="Z380" s="250"/>
    </row>
    <row r="381" ht="15.75" customHeight="1">
      <c r="Z381" s="250"/>
    </row>
    <row r="382" ht="15.75" customHeight="1">
      <c r="Z382" s="250"/>
    </row>
    <row r="383" ht="15.75" customHeight="1">
      <c r="Z383" s="250"/>
    </row>
    <row r="384" ht="15.75" customHeight="1">
      <c r="Z384" s="250"/>
    </row>
    <row r="385" ht="15.75" customHeight="1">
      <c r="Z385" s="250"/>
    </row>
    <row r="386" ht="15.75" customHeight="1">
      <c r="Z386" s="250"/>
    </row>
    <row r="387" ht="15.75" customHeight="1">
      <c r="Z387" s="250"/>
    </row>
    <row r="388" ht="15.75" customHeight="1">
      <c r="Z388" s="250"/>
    </row>
    <row r="389" ht="15.75" customHeight="1">
      <c r="Z389" s="250"/>
    </row>
    <row r="390" ht="15.75" customHeight="1">
      <c r="Z390" s="250"/>
    </row>
    <row r="391" ht="15.75" customHeight="1">
      <c r="Z391" s="250"/>
    </row>
    <row r="392" ht="15.75" customHeight="1">
      <c r="Z392" s="250"/>
    </row>
    <row r="393" ht="15.75" customHeight="1">
      <c r="Z393" s="250"/>
    </row>
    <row r="394" ht="15.75" customHeight="1">
      <c r="Z394" s="250"/>
    </row>
    <row r="395" ht="15.75" customHeight="1">
      <c r="Z395" s="250"/>
    </row>
    <row r="396" ht="15.75" customHeight="1">
      <c r="Z396" s="250"/>
    </row>
    <row r="397" ht="15.75" customHeight="1">
      <c r="Z397" s="250"/>
    </row>
    <row r="398" ht="15.75" customHeight="1">
      <c r="Z398" s="250"/>
    </row>
    <row r="399" ht="15.75" customHeight="1">
      <c r="Z399" s="250"/>
    </row>
    <row r="400" ht="15.75" customHeight="1">
      <c r="Z400" s="250"/>
    </row>
    <row r="401" ht="15.75" customHeight="1">
      <c r="Z401" s="250"/>
    </row>
    <row r="402" ht="15.75" customHeight="1">
      <c r="Z402" s="250"/>
    </row>
    <row r="403" ht="15.75" customHeight="1">
      <c r="Z403" s="250"/>
    </row>
    <row r="404" ht="15.75" customHeight="1">
      <c r="Z404" s="250"/>
    </row>
    <row r="405" ht="15.75" customHeight="1">
      <c r="Z405" s="250"/>
    </row>
    <row r="406" ht="15.75" customHeight="1">
      <c r="Z406" s="250"/>
    </row>
    <row r="407" ht="15.75" customHeight="1">
      <c r="Z407" s="250"/>
    </row>
    <row r="408" ht="15.75" customHeight="1">
      <c r="Z408" s="250"/>
    </row>
    <row r="409" ht="15.75" customHeight="1">
      <c r="Z409" s="250"/>
    </row>
    <row r="410" ht="15.75" customHeight="1">
      <c r="Z410" s="250"/>
    </row>
    <row r="411" ht="15.75" customHeight="1">
      <c r="Z411" s="250"/>
    </row>
    <row r="412" ht="15.75" customHeight="1">
      <c r="Z412" s="250"/>
    </row>
    <row r="413" ht="15.75" customHeight="1">
      <c r="Z413" s="250"/>
    </row>
    <row r="414" ht="15.75" customHeight="1">
      <c r="Z414" s="250"/>
    </row>
    <row r="415" ht="15.75" customHeight="1">
      <c r="Z415" s="250"/>
    </row>
    <row r="416" ht="15.75" customHeight="1">
      <c r="Z416" s="250"/>
    </row>
    <row r="417" ht="15.75" customHeight="1">
      <c r="Z417" s="250"/>
    </row>
    <row r="418" ht="15.75" customHeight="1">
      <c r="Z418" s="250"/>
    </row>
    <row r="419" ht="15.75" customHeight="1">
      <c r="Z419" s="250"/>
    </row>
    <row r="420" ht="15.75" customHeight="1">
      <c r="Z420" s="250"/>
    </row>
    <row r="421" ht="15.75" customHeight="1">
      <c r="Z421" s="250"/>
    </row>
    <row r="422" ht="15.75" customHeight="1">
      <c r="Z422" s="250"/>
    </row>
    <row r="423" ht="15.75" customHeight="1">
      <c r="Z423" s="250"/>
    </row>
    <row r="424" ht="15.75" customHeight="1">
      <c r="Z424" s="250"/>
    </row>
    <row r="425" ht="15.75" customHeight="1">
      <c r="Z425" s="250"/>
    </row>
    <row r="426" ht="15.75" customHeight="1">
      <c r="Z426" s="250"/>
    </row>
    <row r="427" ht="15.75" customHeight="1">
      <c r="Z427" s="250"/>
    </row>
    <row r="428" ht="15.75" customHeight="1">
      <c r="Z428" s="250"/>
    </row>
    <row r="429" ht="15.75" customHeight="1">
      <c r="Z429" s="250"/>
    </row>
    <row r="430" ht="15.75" customHeight="1">
      <c r="Z430" s="250"/>
    </row>
    <row r="431" ht="15.75" customHeight="1">
      <c r="Z431" s="250"/>
    </row>
    <row r="432" ht="15.75" customHeight="1">
      <c r="Z432" s="250"/>
    </row>
    <row r="433" ht="15.75" customHeight="1">
      <c r="Z433" s="250"/>
    </row>
    <row r="434" ht="15.75" customHeight="1">
      <c r="Z434" s="250"/>
    </row>
    <row r="435" ht="15.75" customHeight="1">
      <c r="Z435" s="250"/>
    </row>
    <row r="436" ht="15.75" customHeight="1">
      <c r="Z436" s="250"/>
    </row>
    <row r="437" ht="15.75" customHeight="1">
      <c r="Z437" s="250"/>
    </row>
    <row r="438" ht="15.75" customHeight="1">
      <c r="Z438" s="250"/>
    </row>
    <row r="439" ht="15.75" customHeight="1">
      <c r="Z439" s="250"/>
    </row>
    <row r="440" ht="15.75" customHeight="1">
      <c r="Z440" s="250"/>
    </row>
    <row r="441" ht="15.75" customHeight="1">
      <c r="Z441" s="250"/>
    </row>
    <row r="442" ht="15.75" customHeight="1">
      <c r="Z442" s="250"/>
    </row>
    <row r="443" ht="15.75" customHeight="1">
      <c r="Z443" s="250"/>
    </row>
    <row r="444" ht="15.75" customHeight="1">
      <c r="Z444" s="250"/>
    </row>
    <row r="445" ht="15.75" customHeight="1">
      <c r="Z445" s="250"/>
    </row>
    <row r="446" ht="15.75" customHeight="1">
      <c r="Z446" s="250"/>
    </row>
    <row r="447" ht="15.75" customHeight="1">
      <c r="Z447" s="250"/>
    </row>
    <row r="448" ht="15.75" customHeight="1">
      <c r="Z448" s="250"/>
    </row>
    <row r="449" ht="15.75" customHeight="1">
      <c r="Z449" s="250"/>
    </row>
    <row r="450" ht="15.75" customHeight="1">
      <c r="Z450" s="250"/>
    </row>
    <row r="451" ht="15.75" customHeight="1">
      <c r="Z451" s="250"/>
    </row>
    <row r="452" ht="15.75" customHeight="1">
      <c r="Z452" s="250"/>
    </row>
    <row r="453" ht="15.75" customHeight="1">
      <c r="Z453" s="250"/>
    </row>
    <row r="454" ht="15.75" customHeight="1">
      <c r="Z454" s="250"/>
    </row>
    <row r="455" ht="15.75" customHeight="1">
      <c r="Z455" s="250"/>
    </row>
    <row r="456" ht="15.75" customHeight="1">
      <c r="Z456" s="250"/>
    </row>
    <row r="457" ht="15.75" customHeight="1">
      <c r="Z457" s="250"/>
    </row>
    <row r="458" ht="15.75" customHeight="1">
      <c r="Z458" s="250"/>
    </row>
    <row r="459" ht="15.75" customHeight="1">
      <c r="Z459" s="250"/>
    </row>
    <row r="460" ht="15.75" customHeight="1">
      <c r="Z460" s="250"/>
    </row>
    <row r="461" ht="15.75" customHeight="1">
      <c r="Z461" s="250"/>
    </row>
    <row r="462" ht="15.75" customHeight="1">
      <c r="Z462" s="250"/>
    </row>
    <row r="463" ht="15.75" customHeight="1">
      <c r="Z463" s="250"/>
    </row>
    <row r="464" ht="15.75" customHeight="1">
      <c r="Z464" s="250"/>
    </row>
    <row r="465" ht="15.75" customHeight="1">
      <c r="Z465" s="250"/>
    </row>
    <row r="466" ht="15.75" customHeight="1">
      <c r="Z466" s="250"/>
    </row>
    <row r="467" ht="15.75" customHeight="1">
      <c r="Z467" s="250"/>
    </row>
    <row r="468" ht="15.75" customHeight="1">
      <c r="Z468" s="250"/>
    </row>
    <row r="469" ht="15.75" customHeight="1">
      <c r="Z469" s="250"/>
    </row>
    <row r="470" ht="15.75" customHeight="1">
      <c r="Z470" s="250"/>
    </row>
    <row r="471" ht="15.75" customHeight="1">
      <c r="Z471" s="250"/>
    </row>
    <row r="472" ht="15.75" customHeight="1">
      <c r="Z472" s="250"/>
    </row>
    <row r="473" ht="15.75" customHeight="1">
      <c r="Z473" s="250"/>
    </row>
    <row r="474" ht="15.75" customHeight="1">
      <c r="Z474" s="250"/>
    </row>
    <row r="475" ht="15.75" customHeight="1">
      <c r="Z475" s="250"/>
    </row>
    <row r="476" ht="15.75" customHeight="1">
      <c r="Z476" s="250"/>
    </row>
    <row r="477" ht="15.75" customHeight="1">
      <c r="Z477" s="250"/>
    </row>
    <row r="478" ht="15.75" customHeight="1">
      <c r="Z478" s="250"/>
    </row>
    <row r="479" ht="15.75" customHeight="1">
      <c r="Z479" s="250"/>
    </row>
    <row r="480" ht="15.75" customHeight="1">
      <c r="Z480" s="250"/>
    </row>
    <row r="481" ht="15.75" customHeight="1">
      <c r="Z481" s="250"/>
    </row>
    <row r="482" ht="15.75" customHeight="1">
      <c r="Z482" s="250"/>
    </row>
    <row r="483" ht="15.75" customHeight="1">
      <c r="Z483" s="250"/>
    </row>
    <row r="484" ht="15.75" customHeight="1">
      <c r="Z484" s="250"/>
    </row>
    <row r="485" ht="15.75" customHeight="1">
      <c r="Z485" s="250"/>
    </row>
    <row r="486" ht="15.75" customHeight="1">
      <c r="Z486" s="250"/>
    </row>
    <row r="487" ht="15.75" customHeight="1">
      <c r="Z487" s="250"/>
    </row>
    <row r="488" ht="15.75" customHeight="1">
      <c r="Z488" s="250"/>
    </row>
    <row r="489" ht="15.75" customHeight="1">
      <c r="Z489" s="250"/>
    </row>
    <row r="490" ht="15.75" customHeight="1">
      <c r="Z490" s="250"/>
    </row>
    <row r="491" ht="15.75" customHeight="1">
      <c r="Z491" s="250"/>
    </row>
    <row r="492" ht="15.75" customHeight="1">
      <c r="Z492" s="250"/>
    </row>
    <row r="493" ht="15.75" customHeight="1">
      <c r="Z493" s="250"/>
    </row>
    <row r="494" ht="15.75" customHeight="1">
      <c r="Z494" s="250"/>
    </row>
    <row r="495" ht="15.75" customHeight="1">
      <c r="Z495" s="250"/>
    </row>
    <row r="496" ht="15.75" customHeight="1">
      <c r="Z496" s="250"/>
    </row>
    <row r="497" ht="15.75" customHeight="1">
      <c r="Z497" s="250"/>
    </row>
    <row r="498" ht="15.75" customHeight="1">
      <c r="Z498" s="250"/>
    </row>
    <row r="499" ht="15.75" customHeight="1">
      <c r="Z499" s="250"/>
    </row>
    <row r="500" ht="15.75" customHeight="1">
      <c r="Z500" s="250"/>
    </row>
    <row r="501" ht="15.75" customHeight="1">
      <c r="Z501" s="250"/>
    </row>
    <row r="502" ht="15.75" customHeight="1">
      <c r="Z502" s="250"/>
    </row>
    <row r="503" ht="15.75" customHeight="1">
      <c r="Z503" s="250"/>
    </row>
    <row r="504" ht="15.75" customHeight="1">
      <c r="Z504" s="250"/>
    </row>
    <row r="505" ht="15.75" customHeight="1">
      <c r="Z505" s="250"/>
    </row>
    <row r="506" ht="15.75" customHeight="1">
      <c r="Z506" s="250"/>
    </row>
    <row r="507" ht="15.75" customHeight="1">
      <c r="Z507" s="250"/>
    </row>
    <row r="508" ht="15.75" customHeight="1">
      <c r="Z508" s="250"/>
    </row>
    <row r="509" ht="15.75" customHeight="1">
      <c r="Z509" s="250"/>
    </row>
    <row r="510" ht="15.75" customHeight="1">
      <c r="Z510" s="250"/>
    </row>
    <row r="511" ht="15.75" customHeight="1">
      <c r="Z511" s="250"/>
    </row>
    <row r="512" ht="15.75" customHeight="1">
      <c r="Z512" s="250"/>
    </row>
    <row r="513" ht="15.75" customHeight="1">
      <c r="Z513" s="250"/>
    </row>
    <row r="514" ht="15.75" customHeight="1">
      <c r="Z514" s="250"/>
    </row>
    <row r="515" ht="15.75" customHeight="1">
      <c r="Z515" s="250"/>
    </row>
    <row r="516" ht="15.75" customHeight="1">
      <c r="Z516" s="250"/>
    </row>
    <row r="517" ht="15.75" customHeight="1">
      <c r="Z517" s="250"/>
    </row>
    <row r="518" ht="15.75" customHeight="1">
      <c r="Z518" s="250"/>
    </row>
    <row r="519" ht="15.75" customHeight="1">
      <c r="Z519" s="250"/>
    </row>
    <row r="520" ht="15.75" customHeight="1">
      <c r="Z520" s="250"/>
    </row>
    <row r="521" ht="15.75" customHeight="1">
      <c r="Z521" s="250"/>
    </row>
    <row r="522" ht="15.75" customHeight="1">
      <c r="Z522" s="250"/>
    </row>
    <row r="523" ht="15.75" customHeight="1">
      <c r="Z523" s="250"/>
    </row>
    <row r="524" ht="15.75" customHeight="1">
      <c r="Z524" s="250"/>
    </row>
    <row r="525" ht="15.75" customHeight="1">
      <c r="Z525" s="250"/>
    </row>
    <row r="526" ht="15.75" customHeight="1">
      <c r="Z526" s="250"/>
    </row>
    <row r="527" ht="15.75" customHeight="1">
      <c r="Z527" s="250"/>
    </row>
    <row r="528" ht="15.75" customHeight="1">
      <c r="Z528" s="250"/>
    </row>
    <row r="529" ht="15.75" customHeight="1">
      <c r="Z529" s="250"/>
    </row>
    <row r="530" ht="15.75" customHeight="1">
      <c r="Z530" s="250"/>
    </row>
    <row r="531" ht="15.75" customHeight="1">
      <c r="Z531" s="250"/>
    </row>
    <row r="532" ht="15.75" customHeight="1">
      <c r="Z532" s="250"/>
    </row>
    <row r="533" ht="15.75" customHeight="1">
      <c r="Z533" s="250"/>
    </row>
    <row r="534" ht="15.75" customHeight="1">
      <c r="Z534" s="250"/>
    </row>
    <row r="535" ht="15.75" customHeight="1">
      <c r="Z535" s="250"/>
    </row>
    <row r="536" ht="15.75" customHeight="1">
      <c r="Z536" s="250"/>
    </row>
    <row r="537" ht="15.75" customHeight="1">
      <c r="Z537" s="250"/>
    </row>
    <row r="538" ht="15.75" customHeight="1">
      <c r="Z538" s="250"/>
    </row>
    <row r="539" ht="15.75" customHeight="1">
      <c r="Z539" s="250"/>
    </row>
    <row r="540" ht="15.75" customHeight="1">
      <c r="Z540" s="250"/>
    </row>
    <row r="541" ht="15.75" customHeight="1">
      <c r="Z541" s="250"/>
    </row>
    <row r="542" ht="15.75" customHeight="1">
      <c r="Z542" s="250"/>
    </row>
    <row r="543" ht="15.75" customHeight="1">
      <c r="Z543" s="250"/>
    </row>
    <row r="544" ht="15.75" customHeight="1">
      <c r="Z544" s="250"/>
    </row>
    <row r="545" ht="15.75" customHeight="1">
      <c r="Z545" s="250"/>
    </row>
    <row r="546" ht="15.75" customHeight="1">
      <c r="Z546" s="250"/>
    </row>
    <row r="547" ht="15.75" customHeight="1">
      <c r="Z547" s="250"/>
    </row>
    <row r="548" ht="15.75" customHeight="1">
      <c r="Z548" s="250"/>
    </row>
    <row r="549" ht="15.75" customHeight="1">
      <c r="Z549" s="250"/>
    </row>
    <row r="550" ht="15.75" customHeight="1">
      <c r="Z550" s="250"/>
    </row>
    <row r="551" ht="15.75" customHeight="1">
      <c r="Z551" s="250"/>
    </row>
    <row r="552" ht="15.75" customHeight="1">
      <c r="Z552" s="250"/>
    </row>
    <row r="553" ht="15.75" customHeight="1">
      <c r="Z553" s="250"/>
    </row>
    <row r="554" ht="15.75" customHeight="1">
      <c r="Z554" s="250"/>
    </row>
    <row r="555" ht="15.75" customHeight="1">
      <c r="Z555" s="250"/>
    </row>
    <row r="556" ht="15.75" customHeight="1">
      <c r="Z556" s="250"/>
    </row>
    <row r="557" ht="15.75" customHeight="1">
      <c r="Z557" s="250"/>
    </row>
    <row r="558" ht="15.75" customHeight="1">
      <c r="Z558" s="250"/>
    </row>
    <row r="559" ht="15.75" customHeight="1">
      <c r="Z559" s="250"/>
    </row>
    <row r="560" ht="15.75" customHeight="1">
      <c r="Z560" s="250"/>
    </row>
    <row r="561" ht="15.75" customHeight="1">
      <c r="Z561" s="250"/>
    </row>
    <row r="562" ht="15.75" customHeight="1">
      <c r="Z562" s="250"/>
    </row>
    <row r="563" ht="15.75" customHeight="1">
      <c r="Z563" s="250"/>
    </row>
    <row r="564" ht="15.75" customHeight="1">
      <c r="Z564" s="250"/>
    </row>
    <row r="565" ht="15.75" customHeight="1">
      <c r="Z565" s="250"/>
    </row>
    <row r="566" ht="15.75" customHeight="1">
      <c r="Z566" s="250"/>
    </row>
    <row r="567" ht="15.75" customHeight="1">
      <c r="Z567" s="250"/>
    </row>
    <row r="568" ht="15.75" customHeight="1">
      <c r="Z568" s="250"/>
    </row>
    <row r="569" ht="15.75" customHeight="1">
      <c r="Z569" s="250"/>
    </row>
    <row r="570" ht="15.75" customHeight="1">
      <c r="Z570" s="250"/>
    </row>
    <row r="571" ht="15.75" customHeight="1">
      <c r="Z571" s="250"/>
    </row>
    <row r="572" ht="15.75" customHeight="1">
      <c r="Z572" s="250"/>
    </row>
    <row r="573" ht="15.75" customHeight="1">
      <c r="Z573" s="250"/>
    </row>
    <row r="574" ht="15.75" customHeight="1">
      <c r="Z574" s="250"/>
    </row>
    <row r="575" ht="15.75" customHeight="1">
      <c r="Z575" s="250"/>
    </row>
    <row r="576" ht="15.75" customHeight="1">
      <c r="Z576" s="250"/>
    </row>
    <row r="577" ht="15.75" customHeight="1">
      <c r="Z577" s="250"/>
    </row>
    <row r="578" ht="15.75" customHeight="1">
      <c r="Z578" s="250"/>
    </row>
    <row r="579" ht="15.75" customHeight="1">
      <c r="Z579" s="250"/>
    </row>
    <row r="580" ht="15.75" customHeight="1">
      <c r="Z580" s="250"/>
    </row>
    <row r="581" ht="15.75" customHeight="1">
      <c r="Z581" s="250"/>
    </row>
    <row r="582" ht="15.75" customHeight="1">
      <c r="Z582" s="250"/>
    </row>
    <row r="583" ht="15.75" customHeight="1">
      <c r="Z583" s="250"/>
    </row>
    <row r="584" ht="15.75" customHeight="1">
      <c r="Z584" s="250"/>
    </row>
    <row r="585" ht="15.75" customHeight="1">
      <c r="Z585" s="250"/>
    </row>
    <row r="586" ht="15.75" customHeight="1">
      <c r="Z586" s="250"/>
    </row>
    <row r="587" ht="15.75" customHeight="1">
      <c r="Z587" s="250"/>
    </row>
    <row r="588" ht="15.75" customHeight="1">
      <c r="Z588" s="250"/>
    </row>
    <row r="589" ht="15.75" customHeight="1">
      <c r="Z589" s="250"/>
    </row>
    <row r="590" ht="15.75" customHeight="1">
      <c r="Z590" s="250"/>
    </row>
    <row r="591" ht="15.75" customHeight="1">
      <c r="Z591" s="250"/>
    </row>
    <row r="592" ht="15.75" customHeight="1">
      <c r="Z592" s="250"/>
    </row>
    <row r="593" ht="15.75" customHeight="1">
      <c r="Z593" s="250"/>
    </row>
    <row r="594" ht="15.75" customHeight="1">
      <c r="Z594" s="250"/>
    </row>
    <row r="595" ht="15.75" customHeight="1">
      <c r="Z595" s="250"/>
    </row>
    <row r="596" ht="15.75" customHeight="1">
      <c r="Z596" s="250"/>
    </row>
    <row r="597" ht="15.75" customHeight="1">
      <c r="Z597" s="250"/>
    </row>
    <row r="598" ht="15.75" customHeight="1">
      <c r="Z598" s="250"/>
    </row>
    <row r="599" ht="15.75" customHeight="1">
      <c r="Z599" s="250"/>
    </row>
    <row r="600" ht="15.75" customHeight="1">
      <c r="Z600" s="250"/>
    </row>
    <row r="601" ht="15.75" customHeight="1">
      <c r="Z601" s="250"/>
    </row>
    <row r="602" ht="15.75" customHeight="1">
      <c r="Z602" s="250"/>
    </row>
    <row r="603" ht="15.75" customHeight="1">
      <c r="Z603" s="250"/>
    </row>
    <row r="604" ht="15.75" customHeight="1">
      <c r="Z604" s="250"/>
    </row>
    <row r="605" ht="15.75" customHeight="1">
      <c r="Z605" s="250"/>
    </row>
    <row r="606" ht="15.75" customHeight="1">
      <c r="Z606" s="250"/>
    </row>
    <row r="607" ht="15.75" customHeight="1">
      <c r="Z607" s="250"/>
    </row>
    <row r="608" ht="15.75" customHeight="1">
      <c r="Z608" s="250"/>
    </row>
    <row r="609" ht="15.75" customHeight="1">
      <c r="Z609" s="250"/>
    </row>
    <row r="610" ht="15.75" customHeight="1">
      <c r="Z610" s="250"/>
    </row>
    <row r="611" ht="15.75" customHeight="1">
      <c r="Z611" s="250"/>
    </row>
    <row r="612" ht="15.75" customHeight="1">
      <c r="Z612" s="250"/>
    </row>
    <row r="613" ht="15.75" customHeight="1">
      <c r="Z613" s="250"/>
    </row>
    <row r="614" ht="15.75" customHeight="1">
      <c r="Z614" s="250"/>
    </row>
    <row r="615" ht="15.75" customHeight="1">
      <c r="Z615" s="250"/>
    </row>
    <row r="616" ht="15.75" customHeight="1">
      <c r="Z616" s="250"/>
    </row>
    <row r="617" ht="15.75" customHeight="1">
      <c r="Z617" s="250"/>
    </row>
    <row r="618" ht="15.75" customHeight="1">
      <c r="Z618" s="250"/>
    </row>
    <row r="619" ht="15.75" customHeight="1">
      <c r="Z619" s="250"/>
    </row>
    <row r="620" ht="15.75" customHeight="1">
      <c r="Z620" s="250"/>
    </row>
    <row r="621" ht="15.75" customHeight="1">
      <c r="Z621" s="250"/>
    </row>
    <row r="622" ht="15.75" customHeight="1">
      <c r="Z622" s="250"/>
    </row>
    <row r="623" ht="15.75" customHeight="1">
      <c r="Z623" s="250"/>
    </row>
    <row r="624" ht="15.75" customHeight="1">
      <c r="Z624" s="250"/>
    </row>
    <row r="625" ht="15.75" customHeight="1">
      <c r="Z625" s="250"/>
    </row>
    <row r="626" ht="15.75" customHeight="1">
      <c r="Z626" s="250"/>
    </row>
    <row r="627" ht="15.75" customHeight="1">
      <c r="Z627" s="250"/>
    </row>
    <row r="628" ht="15.75" customHeight="1">
      <c r="Z628" s="250"/>
    </row>
    <row r="629" ht="15.75" customHeight="1">
      <c r="Z629" s="250"/>
    </row>
    <row r="630" ht="15.75" customHeight="1">
      <c r="Z630" s="250"/>
    </row>
    <row r="631" ht="15.75" customHeight="1">
      <c r="Z631" s="250"/>
    </row>
    <row r="632" ht="15.75" customHeight="1">
      <c r="Z632" s="250"/>
    </row>
    <row r="633" ht="15.75" customHeight="1">
      <c r="Z633" s="250"/>
    </row>
    <row r="634" ht="15.75" customHeight="1">
      <c r="Z634" s="250"/>
    </row>
    <row r="635" ht="15.75" customHeight="1">
      <c r="Z635" s="250"/>
    </row>
    <row r="636" ht="15.75" customHeight="1">
      <c r="Z636" s="250"/>
    </row>
    <row r="637" ht="15.75" customHeight="1">
      <c r="Z637" s="250"/>
    </row>
    <row r="638" ht="15.75" customHeight="1">
      <c r="Z638" s="250"/>
    </row>
    <row r="639" ht="15.75" customHeight="1">
      <c r="Z639" s="250"/>
    </row>
    <row r="640" ht="15.75" customHeight="1">
      <c r="Z640" s="250"/>
    </row>
    <row r="641" ht="15.75" customHeight="1">
      <c r="Z641" s="250"/>
    </row>
    <row r="642" ht="15.75" customHeight="1">
      <c r="Z642" s="250"/>
    </row>
    <row r="643" ht="15.75" customHeight="1">
      <c r="Z643" s="250"/>
    </row>
    <row r="644" ht="15.75" customHeight="1">
      <c r="Z644" s="250"/>
    </row>
    <row r="645" ht="15.75" customHeight="1">
      <c r="Z645" s="250"/>
    </row>
    <row r="646" ht="15.75" customHeight="1">
      <c r="Z646" s="250"/>
    </row>
    <row r="647" ht="15.75" customHeight="1">
      <c r="Z647" s="250"/>
    </row>
    <row r="648" ht="15.75" customHeight="1">
      <c r="Z648" s="250"/>
    </row>
    <row r="649" ht="15.75" customHeight="1">
      <c r="Z649" s="250"/>
    </row>
    <row r="650" ht="15.75" customHeight="1">
      <c r="Z650" s="250"/>
    </row>
    <row r="651" ht="15.75" customHeight="1">
      <c r="Z651" s="250"/>
    </row>
    <row r="652" ht="15.75" customHeight="1">
      <c r="Z652" s="250"/>
    </row>
    <row r="653" ht="15.75" customHeight="1">
      <c r="Z653" s="250"/>
    </row>
    <row r="654" ht="15.75" customHeight="1">
      <c r="Z654" s="250"/>
    </row>
    <row r="655" ht="15.75" customHeight="1">
      <c r="Z655" s="250"/>
    </row>
    <row r="656" ht="15.75" customHeight="1">
      <c r="Z656" s="250"/>
    </row>
    <row r="657" ht="15.75" customHeight="1">
      <c r="Z657" s="250"/>
    </row>
    <row r="658" ht="15.75" customHeight="1">
      <c r="Z658" s="250"/>
    </row>
    <row r="659" ht="15.75" customHeight="1">
      <c r="Z659" s="250"/>
    </row>
    <row r="660" ht="15.75" customHeight="1">
      <c r="Z660" s="250"/>
    </row>
    <row r="661" ht="15.75" customHeight="1">
      <c r="Z661" s="250"/>
    </row>
    <row r="662" ht="15.75" customHeight="1">
      <c r="Z662" s="250"/>
    </row>
    <row r="663" ht="15.75" customHeight="1">
      <c r="Z663" s="250"/>
    </row>
    <row r="664" ht="15.75" customHeight="1">
      <c r="Z664" s="250"/>
    </row>
    <row r="665" ht="15.75" customHeight="1">
      <c r="Z665" s="250"/>
    </row>
    <row r="666" ht="15.75" customHeight="1">
      <c r="Z666" s="250"/>
    </row>
    <row r="667" ht="15.75" customHeight="1">
      <c r="Z667" s="250"/>
    </row>
    <row r="668" ht="15.75" customHeight="1">
      <c r="Z668" s="250"/>
    </row>
    <row r="669" ht="15.75" customHeight="1">
      <c r="Z669" s="250"/>
    </row>
    <row r="670" ht="15.75" customHeight="1">
      <c r="Z670" s="250"/>
    </row>
    <row r="671" ht="15.75" customHeight="1">
      <c r="Z671" s="250"/>
    </row>
    <row r="672" ht="15.75" customHeight="1">
      <c r="Z672" s="250"/>
    </row>
    <row r="673" ht="15.75" customHeight="1">
      <c r="Z673" s="250"/>
    </row>
    <row r="674" ht="15.75" customHeight="1">
      <c r="Z674" s="250"/>
    </row>
    <row r="675" ht="15.75" customHeight="1">
      <c r="Z675" s="250"/>
    </row>
    <row r="676" ht="15.75" customHeight="1">
      <c r="Z676" s="250"/>
    </row>
    <row r="677" ht="15.75" customHeight="1">
      <c r="Z677" s="250"/>
    </row>
    <row r="678" ht="15.75" customHeight="1">
      <c r="Z678" s="250"/>
    </row>
    <row r="679" ht="15.75" customHeight="1">
      <c r="Z679" s="250"/>
    </row>
    <row r="680" ht="15.75" customHeight="1">
      <c r="Z680" s="250"/>
    </row>
    <row r="681" ht="15.75" customHeight="1">
      <c r="Z681" s="250"/>
    </row>
    <row r="682" ht="15.75" customHeight="1">
      <c r="Z682" s="250"/>
    </row>
    <row r="683" ht="15.75" customHeight="1">
      <c r="Z683" s="250"/>
    </row>
    <row r="684" ht="15.75" customHeight="1">
      <c r="Z684" s="250"/>
    </row>
    <row r="685" ht="15.75" customHeight="1">
      <c r="Z685" s="250"/>
    </row>
    <row r="686" ht="15.75" customHeight="1">
      <c r="Z686" s="250"/>
    </row>
    <row r="687" ht="15.75" customHeight="1">
      <c r="Z687" s="250"/>
    </row>
    <row r="688" ht="15.75" customHeight="1">
      <c r="Z688" s="250"/>
    </row>
    <row r="689" ht="15.75" customHeight="1">
      <c r="Z689" s="250"/>
    </row>
    <row r="690" ht="15.75" customHeight="1">
      <c r="Z690" s="250"/>
    </row>
    <row r="691" ht="15.75" customHeight="1">
      <c r="Z691" s="250"/>
    </row>
    <row r="692" ht="15.75" customHeight="1">
      <c r="Z692" s="250"/>
    </row>
    <row r="693" ht="15.75" customHeight="1">
      <c r="Z693" s="250"/>
    </row>
    <row r="694" ht="15.75" customHeight="1">
      <c r="Z694" s="250"/>
    </row>
    <row r="695" ht="15.75" customHeight="1">
      <c r="Z695" s="250"/>
    </row>
    <row r="696" ht="15.75" customHeight="1">
      <c r="Z696" s="250"/>
    </row>
    <row r="697" ht="15.75" customHeight="1">
      <c r="Z697" s="250"/>
    </row>
    <row r="698" ht="15.75" customHeight="1">
      <c r="Z698" s="250"/>
    </row>
    <row r="699" ht="15.75" customHeight="1">
      <c r="Z699" s="250"/>
    </row>
    <row r="700" ht="15.75" customHeight="1">
      <c r="Z700" s="250"/>
    </row>
    <row r="701" ht="15.75" customHeight="1">
      <c r="Z701" s="250"/>
    </row>
    <row r="702" ht="15.75" customHeight="1">
      <c r="Z702" s="250"/>
    </row>
    <row r="703" ht="15.75" customHeight="1">
      <c r="Z703" s="250"/>
    </row>
    <row r="704" ht="15.75" customHeight="1">
      <c r="Z704" s="250"/>
    </row>
    <row r="705" ht="15.75" customHeight="1">
      <c r="Z705" s="250"/>
    </row>
    <row r="706" ht="15.75" customHeight="1">
      <c r="Z706" s="250"/>
    </row>
    <row r="707" ht="15.75" customHeight="1">
      <c r="Z707" s="250"/>
    </row>
    <row r="708" ht="15.75" customHeight="1">
      <c r="Z708" s="250"/>
    </row>
    <row r="709" ht="15.75" customHeight="1">
      <c r="Z709" s="250"/>
    </row>
    <row r="710" ht="15.75" customHeight="1">
      <c r="Z710" s="250"/>
    </row>
    <row r="711" ht="15.75" customHeight="1">
      <c r="Z711" s="250"/>
    </row>
    <row r="712" ht="15.75" customHeight="1">
      <c r="Z712" s="250"/>
    </row>
    <row r="713" ht="15.75" customHeight="1">
      <c r="Z713" s="250"/>
    </row>
    <row r="714" ht="15.75" customHeight="1">
      <c r="Z714" s="250"/>
    </row>
    <row r="715" ht="15.75" customHeight="1">
      <c r="Z715" s="250"/>
    </row>
    <row r="716" ht="15.75" customHeight="1">
      <c r="Z716" s="250"/>
    </row>
    <row r="717" ht="15.75" customHeight="1">
      <c r="Z717" s="250"/>
    </row>
    <row r="718" ht="15.75" customHeight="1">
      <c r="Z718" s="250"/>
    </row>
    <row r="719" ht="15.75" customHeight="1">
      <c r="Z719" s="250"/>
    </row>
    <row r="720" ht="15.75" customHeight="1">
      <c r="Z720" s="250"/>
    </row>
    <row r="721" ht="15.75" customHeight="1">
      <c r="Z721" s="250"/>
    </row>
    <row r="722" ht="15.75" customHeight="1">
      <c r="Z722" s="250"/>
    </row>
    <row r="723" ht="15.75" customHeight="1">
      <c r="Z723" s="250"/>
    </row>
    <row r="724" ht="15.75" customHeight="1">
      <c r="Z724" s="250"/>
    </row>
    <row r="725" ht="15.75" customHeight="1">
      <c r="Z725" s="250"/>
    </row>
    <row r="726" ht="15.75" customHeight="1">
      <c r="Z726" s="250"/>
    </row>
    <row r="727" ht="15.75" customHeight="1">
      <c r="Z727" s="250"/>
    </row>
    <row r="728" ht="15.75" customHeight="1">
      <c r="Z728" s="250"/>
    </row>
    <row r="729" ht="15.75" customHeight="1">
      <c r="Z729" s="250"/>
    </row>
    <row r="730" ht="15.75" customHeight="1">
      <c r="Z730" s="250"/>
    </row>
    <row r="731" ht="15.75" customHeight="1">
      <c r="Z731" s="250"/>
    </row>
    <row r="732" ht="15.75" customHeight="1">
      <c r="Z732" s="250"/>
    </row>
    <row r="733" ht="15.75" customHeight="1">
      <c r="Z733" s="250"/>
    </row>
    <row r="734" ht="15.75" customHeight="1">
      <c r="Z734" s="250"/>
    </row>
    <row r="735" ht="15.75" customHeight="1">
      <c r="Z735" s="250"/>
    </row>
    <row r="736" ht="15.75" customHeight="1">
      <c r="Z736" s="250"/>
    </row>
    <row r="737" ht="15.75" customHeight="1">
      <c r="Z737" s="250"/>
    </row>
    <row r="738" ht="15.75" customHeight="1">
      <c r="Z738" s="250"/>
    </row>
    <row r="739" ht="15.75" customHeight="1">
      <c r="Z739" s="250"/>
    </row>
    <row r="740" ht="15.75" customHeight="1">
      <c r="Z740" s="250"/>
    </row>
    <row r="741" ht="15.75" customHeight="1">
      <c r="Z741" s="250"/>
    </row>
    <row r="742" ht="15.75" customHeight="1">
      <c r="Z742" s="250"/>
    </row>
    <row r="743" ht="15.75" customHeight="1">
      <c r="Z743" s="250"/>
    </row>
    <row r="744" ht="15.75" customHeight="1">
      <c r="Z744" s="250"/>
    </row>
    <row r="745" ht="15.75" customHeight="1">
      <c r="Z745" s="250"/>
    </row>
    <row r="746" ht="15.75" customHeight="1">
      <c r="Z746" s="250"/>
    </row>
    <row r="747" ht="15.75" customHeight="1">
      <c r="Z747" s="250"/>
    </row>
    <row r="748" ht="15.75" customHeight="1">
      <c r="Z748" s="250"/>
    </row>
    <row r="749" ht="15.75" customHeight="1">
      <c r="Z749" s="250"/>
    </row>
    <row r="750" ht="15.75" customHeight="1">
      <c r="Z750" s="250"/>
    </row>
    <row r="751" ht="15.75" customHeight="1">
      <c r="Z751" s="250"/>
    </row>
    <row r="752" ht="15.75" customHeight="1">
      <c r="Z752" s="250"/>
    </row>
    <row r="753" ht="15.75" customHeight="1">
      <c r="Z753" s="250"/>
    </row>
    <row r="754" ht="15.75" customHeight="1">
      <c r="Z754" s="250"/>
    </row>
    <row r="755" ht="15.75" customHeight="1">
      <c r="Z755" s="250"/>
    </row>
    <row r="756" ht="15.75" customHeight="1">
      <c r="Z756" s="250"/>
    </row>
    <row r="757" ht="15.75" customHeight="1">
      <c r="Z757" s="250"/>
    </row>
    <row r="758" ht="15.75" customHeight="1">
      <c r="Z758" s="250"/>
    </row>
    <row r="759" ht="15.75" customHeight="1">
      <c r="Z759" s="250"/>
    </row>
    <row r="760" ht="15.75" customHeight="1">
      <c r="Z760" s="250"/>
    </row>
    <row r="761" ht="15.75" customHeight="1">
      <c r="Z761" s="250"/>
    </row>
    <row r="762" ht="15.75" customHeight="1">
      <c r="Z762" s="250"/>
    </row>
    <row r="763" ht="15.75" customHeight="1">
      <c r="Z763" s="250"/>
    </row>
    <row r="764" ht="15.75" customHeight="1">
      <c r="Z764" s="250"/>
    </row>
    <row r="765" ht="15.75" customHeight="1">
      <c r="Z765" s="250"/>
    </row>
    <row r="766" ht="15.75" customHeight="1">
      <c r="Z766" s="250"/>
    </row>
    <row r="767" ht="15.75" customHeight="1">
      <c r="Z767" s="250"/>
    </row>
    <row r="768" ht="15.75" customHeight="1">
      <c r="Z768" s="250"/>
    </row>
    <row r="769" ht="15.75" customHeight="1">
      <c r="Z769" s="250"/>
    </row>
    <row r="770" ht="15.75" customHeight="1">
      <c r="Z770" s="250"/>
    </row>
    <row r="771" ht="15.75" customHeight="1">
      <c r="Z771" s="250"/>
    </row>
    <row r="772" ht="15.75" customHeight="1">
      <c r="Z772" s="250"/>
    </row>
    <row r="773" ht="15.75" customHeight="1">
      <c r="Z773" s="250"/>
    </row>
    <row r="774" ht="15.75" customHeight="1">
      <c r="Z774" s="250"/>
    </row>
    <row r="775" ht="15.75" customHeight="1">
      <c r="Z775" s="250"/>
    </row>
    <row r="776" ht="15.75" customHeight="1">
      <c r="Z776" s="250"/>
    </row>
    <row r="777" ht="15.75" customHeight="1">
      <c r="Z777" s="250"/>
    </row>
    <row r="778" ht="15.75" customHeight="1">
      <c r="Z778" s="250"/>
    </row>
    <row r="779" ht="15.75" customHeight="1">
      <c r="Z779" s="250"/>
    </row>
    <row r="780" ht="15.75" customHeight="1">
      <c r="Z780" s="250"/>
    </row>
    <row r="781" ht="15.75" customHeight="1">
      <c r="Z781" s="250"/>
    </row>
    <row r="782" ht="15.75" customHeight="1">
      <c r="Z782" s="250"/>
    </row>
    <row r="783" ht="15.75" customHeight="1">
      <c r="Z783" s="250"/>
    </row>
    <row r="784" ht="15.75" customHeight="1">
      <c r="Z784" s="250"/>
    </row>
    <row r="785" ht="15.75" customHeight="1">
      <c r="Z785" s="250"/>
    </row>
    <row r="786" ht="15.75" customHeight="1">
      <c r="Z786" s="250"/>
    </row>
    <row r="787" ht="15.75" customHeight="1">
      <c r="Z787" s="250"/>
    </row>
    <row r="788" ht="15.75" customHeight="1">
      <c r="Z788" s="250"/>
    </row>
    <row r="789" ht="15.75" customHeight="1">
      <c r="Z789" s="250"/>
    </row>
    <row r="790" ht="15.75" customHeight="1">
      <c r="Z790" s="250"/>
    </row>
    <row r="791" ht="15.75" customHeight="1">
      <c r="Z791" s="250"/>
    </row>
    <row r="792" ht="15.75" customHeight="1">
      <c r="Z792" s="250"/>
    </row>
    <row r="793" ht="15.75" customHeight="1">
      <c r="Z793" s="250"/>
    </row>
    <row r="794" ht="15.75" customHeight="1">
      <c r="Z794" s="250"/>
    </row>
    <row r="795" ht="15.75" customHeight="1">
      <c r="Z795" s="250"/>
    </row>
    <row r="796" ht="15.75" customHeight="1">
      <c r="Z796" s="250"/>
    </row>
    <row r="797" ht="15.75" customHeight="1">
      <c r="Z797" s="250"/>
    </row>
    <row r="798" ht="15.75" customHeight="1">
      <c r="Z798" s="250"/>
    </row>
    <row r="799" ht="15.75" customHeight="1">
      <c r="Z799" s="250"/>
    </row>
    <row r="800" ht="15.75" customHeight="1">
      <c r="Z800" s="250"/>
    </row>
    <row r="801" ht="15.75" customHeight="1">
      <c r="Z801" s="250"/>
    </row>
    <row r="802" ht="15.75" customHeight="1">
      <c r="Z802" s="250"/>
    </row>
    <row r="803" ht="15.75" customHeight="1">
      <c r="Z803" s="250"/>
    </row>
    <row r="804" ht="15.75" customHeight="1">
      <c r="Z804" s="250"/>
    </row>
    <row r="805" ht="15.75" customHeight="1">
      <c r="Z805" s="250"/>
    </row>
    <row r="806" ht="15.75" customHeight="1">
      <c r="Z806" s="250"/>
    </row>
    <row r="807" ht="15.75" customHeight="1">
      <c r="Z807" s="250"/>
    </row>
    <row r="808" ht="15.75" customHeight="1">
      <c r="Z808" s="250"/>
    </row>
    <row r="809" ht="15.75" customHeight="1">
      <c r="Z809" s="250"/>
    </row>
    <row r="810" ht="15.75" customHeight="1">
      <c r="Z810" s="250"/>
    </row>
    <row r="811" ht="15.75" customHeight="1">
      <c r="Z811" s="250"/>
    </row>
    <row r="812" ht="15.75" customHeight="1">
      <c r="Z812" s="250"/>
    </row>
    <row r="813" ht="15.75" customHeight="1">
      <c r="Z813" s="250"/>
    </row>
    <row r="814" ht="15.75" customHeight="1">
      <c r="Z814" s="250"/>
    </row>
    <row r="815" ht="15.75" customHeight="1">
      <c r="Z815" s="250"/>
    </row>
    <row r="816" ht="15.75" customHeight="1">
      <c r="Z816" s="250"/>
    </row>
    <row r="817" ht="15.75" customHeight="1">
      <c r="Z817" s="250"/>
    </row>
    <row r="818" ht="15.75" customHeight="1">
      <c r="Z818" s="250"/>
    </row>
    <row r="819" ht="15.75" customHeight="1">
      <c r="Z819" s="250"/>
    </row>
    <row r="820" ht="15.75" customHeight="1">
      <c r="Z820" s="250"/>
    </row>
    <row r="821" ht="15.75" customHeight="1">
      <c r="Z821" s="250"/>
    </row>
    <row r="822" ht="15.75" customHeight="1">
      <c r="Z822" s="250"/>
    </row>
    <row r="823" ht="15.75" customHeight="1">
      <c r="Z823" s="250"/>
    </row>
    <row r="824" ht="15.75" customHeight="1">
      <c r="Z824" s="250"/>
    </row>
    <row r="825" ht="15.75" customHeight="1">
      <c r="Z825" s="250"/>
    </row>
    <row r="826" ht="15.75" customHeight="1">
      <c r="Z826" s="250"/>
    </row>
    <row r="827" ht="15.75" customHeight="1">
      <c r="Z827" s="250"/>
    </row>
    <row r="828" ht="15.75" customHeight="1">
      <c r="Z828" s="250"/>
    </row>
    <row r="829" ht="15.75" customHeight="1">
      <c r="Z829" s="250"/>
    </row>
    <row r="830" ht="15.75" customHeight="1">
      <c r="Z830" s="250"/>
    </row>
    <row r="831" ht="15.75" customHeight="1">
      <c r="Z831" s="250"/>
    </row>
    <row r="832" ht="15.75" customHeight="1">
      <c r="Z832" s="250"/>
    </row>
    <row r="833" ht="15.75" customHeight="1">
      <c r="Z833" s="250"/>
    </row>
    <row r="834" ht="15.75" customHeight="1">
      <c r="Z834" s="250"/>
    </row>
    <row r="835" ht="15.75" customHeight="1">
      <c r="Z835" s="250"/>
    </row>
    <row r="836" ht="15.75" customHeight="1">
      <c r="Z836" s="250"/>
    </row>
    <row r="837" ht="15.75" customHeight="1">
      <c r="Z837" s="250"/>
    </row>
    <row r="838" ht="15.75" customHeight="1">
      <c r="Z838" s="250"/>
    </row>
    <row r="839" ht="15.75" customHeight="1">
      <c r="Z839" s="250"/>
    </row>
    <row r="840" ht="15.75" customHeight="1">
      <c r="Z840" s="250"/>
    </row>
    <row r="841" ht="15.75" customHeight="1">
      <c r="Z841" s="250"/>
    </row>
    <row r="842" ht="15.75" customHeight="1">
      <c r="Z842" s="250"/>
    </row>
    <row r="843" ht="15.75" customHeight="1">
      <c r="Z843" s="250"/>
    </row>
    <row r="844" ht="15.75" customHeight="1">
      <c r="Z844" s="250"/>
    </row>
    <row r="845" ht="15.75" customHeight="1">
      <c r="Z845" s="250"/>
    </row>
    <row r="846" ht="15.75" customHeight="1">
      <c r="Z846" s="250"/>
    </row>
    <row r="847" ht="15.75" customHeight="1">
      <c r="Z847" s="250"/>
    </row>
    <row r="848" ht="15.75" customHeight="1">
      <c r="Z848" s="250"/>
    </row>
    <row r="849" ht="15.75" customHeight="1">
      <c r="Z849" s="250"/>
    </row>
    <row r="850" ht="15.75" customHeight="1">
      <c r="Z850" s="250"/>
    </row>
    <row r="851" ht="15.75" customHeight="1">
      <c r="Z851" s="250"/>
    </row>
    <row r="852" ht="15.75" customHeight="1">
      <c r="Z852" s="250"/>
    </row>
    <row r="853" ht="15.75" customHeight="1">
      <c r="Z853" s="250"/>
    </row>
    <row r="854" ht="15.75" customHeight="1">
      <c r="Z854" s="250"/>
    </row>
    <row r="855" ht="15.75" customHeight="1">
      <c r="Z855" s="250"/>
    </row>
    <row r="856" ht="15.75" customHeight="1">
      <c r="Z856" s="250"/>
    </row>
    <row r="857" ht="15.75" customHeight="1">
      <c r="Z857" s="250"/>
    </row>
    <row r="858" ht="15.75" customHeight="1">
      <c r="Z858" s="250"/>
    </row>
    <row r="859" ht="15.75" customHeight="1">
      <c r="Z859" s="250"/>
    </row>
    <row r="860" ht="15.75" customHeight="1">
      <c r="Z860" s="250"/>
    </row>
    <row r="861" ht="15.75" customHeight="1">
      <c r="Z861" s="250"/>
    </row>
    <row r="862" ht="15.75" customHeight="1">
      <c r="Z862" s="250"/>
    </row>
    <row r="863" ht="15.75" customHeight="1">
      <c r="Z863" s="250"/>
    </row>
    <row r="864" ht="15.75" customHeight="1">
      <c r="Z864" s="250"/>
    </row>
    <row r="865" ht="15.75" customHeight="1">
      <c r="Z865" s="250"/>
    </row>
    <row r="866" ht="15.75" customHeight="1">
      <c r="Z866" s="250"/>
    </row>
    <row r="867" ht="15.75" customHeight="1">
      <c r="Z867" s="250"/>
    </row>
    <row r="868" ht="15.75" customHeight="1">
      <c r="Z868" s="250"/>
    </row>
    <row r="869" ht="15.75" customHeight="1">
      <c r="Z869" s="250"/>
    </row>
    <row r="870" ht="15.75" customHeight="1">
      <c r="Z870" s="250"/>
    </row>
    <row r="871" ht="15.75" customHeight="1">
      <c r="Z871" s="250"/>
    </row>
    <row r="872" ht="15.75" customHeight="1">
      <c r="Z872" s="250"/>
    </row>
    <row r="873" ht="15.75" customHeight="1">
      <c r="Z873" s="250"/>
    </row>
    <row r="874" ht="15.75" customHeight="1">
      <c r="Z874" s="250"/>
    </row>
    <row r="875" ht="15.75" customHeight="1">
      <c r="Z875" s="250"/>
    </row>
    <row r="876" ht="15.75" customHeight="1">
      <c r="Z876" s="250"/>
    </row>
    <row r="877" ht="15.75" customHeight="1">
      <c r="Z877" s="250"/>
    </row>
    <row r="878" ht="15.75" customHeight="1">
      <c r="Z878" s="250"/>
    </row>
    <row r="879" ht="15.75" customHeight="1">
      <c r="Z879" s="250"/>
    </row>
    <row r="880" ht="15.75" customHeight="1">
      <c r="Z880" s="250"/>
    </row>
    <row r="881" ht="15.75" customHeight="1">
      <c r="Z881" s="250"/>
    </row>
    <row r="882" ht="15.75" customHeight="1">
      <c r="Z882" s="250"/>
    </row>
    <row r="883" ht="15.75" customHeight="1">
      <c r="Z883" s="250"/>
    </row>
    <row r="884" ht="15.75" customHeight="1">
      <c r="Z884" s="250"/>
    </row>
    <row r="885" ht="15.75" customHeight="1">
      <c r="Z885" s="250"/>
    </row>
    <row r="886" ht="15.75" customHeight="1">
      <c r="Z886" s="250"/>
    </row>
    <row r="887" ht="15.75" customHeight="1">
      <c r="Z887" s="250"/>
    </row>
    <row r="888" ht="15.75" customHeight="1">
      <c r="Z888" s="250"/>
    </row>
    <row r="889" ht="15.75" customHeight="1">
      <c r="Z889" s="250"/>
    </row>
    <row r="890" ht="15.75" customHeight="1">
      <c r="Z890" s="250"/>
    </row>
    <row r="891" ht="15.75" customHeight="1">
      <c r="Z891" s="250"/>
    </row>
    <row r="892" ht="15.75" customHeight="1">
      <c r="Z892" s="250"/>
    </row>
    <row r="893" ht="15.75" customHeight="1">
      <c r="Z893" s="250"/>
    </row>
    <row r="894" ht="15.75" customHeight="1">
      <c r="Z894" s="250"/>
    </row>
    <row r="895" ht="15.75" customHeight="1">
      <c r="Z895" s="250"/>
    </row>
    <row r="896" ht="15.75" customHeight="1">
      <c r="Z896" s="250"/>
    </row>
    <row r="897" ht="15.75" customHeight="1">
      <c r="Z897" s="250"/>
    </row>
    <row r="898" ht="15.75" customHeight="1">
      <c r="Z898" s="250"/>
    </row>
    <row r="899" ht="15.75" customHeight="1">
      <c r="Z899" s="250"/>
    </row>
    <row r="900" ht="15.75" customHeight="1">
      <c r="Z900" s="250"/>
    </row>
    <row r="901" ht="15.75" customHeight="1">
      <c r="Z901" s="250"/>
    </row>
    <row r="902" ht="15.75" customHeight="1">
      <c r="Z902" s="250"/>
    </row>
    <row r="903" ht="15.75" customHeight="1">
      <c r="Z903" s="250"/>
    </row>
    <row r="904" ht="15.75" customHeight="1">
      <c r="Z904" s="250"/>
    </row>
    <row r="905" ht="15.75" customHeight="1">
      <c r="Z905" s="250"/>
    </row>
    <row r="906" ht="15.75" customHeight="1">
      <c r="Z906" s="250"/>
    </row>
    <row r="907" ht="15.75" customHeight="1">
      <c r="Z907" s="250"/>
    </row>
    <row r="908" ht="15.75" customHeight="1">
      <c r="Z908" s="250"/>
    </row>
    <row r="909" ht="15.75" customHeight="1">
      <c r="Z909" s="250"/>
    </row>
    <row r="910" ht="15.75" customHeight="1">
      <c r="Z910" s="250"/>
    </row>
    <row r="911" ht="15.75" customHeight="1">
      <c r="Z911" s="250"/>
    </row>
    <row r="912" ht="15.75" customHeight="1">
      <c r="Z912" s="250"/>
    </row>
    <row r="913" ht="15.75" customHeight="1">
      <c r="Z913" s="250"/>
    </row>
    <row r="914" ht="15.75" customHeight="1">
      <c r="Z914" s="250"/>
    </row>
    <row r="915" ht="15.75" customHeight="1">
      <c r="Z915" s="250"/>
    </row>
    <row r="916" ht="15.75" customHeight="1">
      <c r="Z916" s="250"/>
    </row>
    <row r="917" ht="15.75" customHeight="1">
      <c r="Z917" s="250"/>
    </row>
    <row r="918" ht="15.75" customHeight="1">
      <c r="Z918" s="250"/>
    </row>
    <row r="919" ht="15.75" customHeight="1">
      <c r="Z919" s="250"/>
    </row>
    <row r="920" ht="15.75" customHeight="1">
      <c r="Z920" s="250"/>
    </row>
    <row r="921" ht="15.75" customHeight="1">
      <c r="Z921" s="250"/>
    </row>
    <row r="922" ht="15.75" customHeight="1">
      <c r="Z922" s="250"/>
    </row>
    <row r="923" ht="15.75" customHeight="1">
      <c r="Z923" s="250"/>
    </row>
    <row r="924" ht="15.75" customHeight="1">
      <c r="Z924" s="250"/>
    </row>
    <row r="925" ht="15.75" customHeight="1">
      <c r="Z925" s="250"/>
    </row>
    <row r="926" ht="15.75" customHeight="1">
      <c r="Z926" s="250"/>
    </row>
    <row r="927" ht="15.75" customHeight="1">
      <c r="Z927" s="250"/>
    </row>
    <row r="928" ht="15.75" customHeight="1">
      <c r="Z928" s="250"/>
    </row>
    <row r="929" ht="15.75" customHeight="1">
      <c r="Z929" s="250"/>
    </row>
    <row r="930" ht="15.75" customHeight="1">
      <c r="Z930" s="250"/>
    </row>
    <row r="931" ht="15.75" customHeight="1">
      <c r="Z931" s="250"/>
    </row>
    <row r="932" ht="15.75" customHeight="1">
      <c r="Z932" s="250"/>
    </row>
    <row r="933" ht="15.75" customHeight="1">
      <c r="Z933" s="250"/>
    </row>
    <row r="934" ht="15.75" customHeight="1">
      <c r="Z934" s="250"/>
    </row>
    <row r="935" ht="15.75" customHeight="1">
      <c r="Z935" s="250"/>
    </row>
    <row r="936" ht="15.75" customHeight="1">
      <c r="Z936" s="250"/>
    </row>
    <row r="937" ht="15.75" customHeight="1">
      <c r="Z937" s="250"/>
    </row>
    <row r="938" ht="15.75" customHeight="1">
      <c r="Z938" s="250"/>
    </row>
    <row r="939" ht="15.75" customHeight="1">
      <c r="Z939" s="250"/>
    </row>
    <row r="940" ht="15.75" customHeight="1">
      <c r="Z940" s="250"/>
    </row>
    <row r="941" ht="15.75" customHeight="1">
      <c r="Z941" s="250"/>
    </row>
    <row r="942" ht="15.75" customHeight="1">
      <c r="Z942" s="250"/>
    </row>
    <row r="943" ht="15.75" customHeight="1">
      <c r="Z943" s="250"/>
    </row>
    <row r="944" ht="15.75" customHeight="1">
      <c r="Z944" s="250"/>
    </row>
    <row r="945" ht="15.75" customHeight="1">
      <c r="Z945" s="250"/>
    </row>
    <row r="946" ht="15.75" customHeight="1">
      <c r="Z946" s="250"/>
    </row>
    <row r="947" ht="15.75" customHeight="1">
      <c r="Z947" s="250"/>
    </row>
    <row r="948" ht="15.75" customHeight="1">
      <c r="Z948" s="250"/>
    </row>
    <row r="949" ht="15.75" customHeight="1">
      <c r="Z949" s="250"/>
    </row>
    <row r="950" ht="15.75" customHeight="1">
      <c r="Z950" s="250"/>
    </row>
    <row r="951" ht="15.75" customHeight="1">
      <c r="Z951" s="250"/>
    </row>
    <row r="952" ht="15.75" customHeight="1">
      <c r="Z952" s="250"/>
    </row>
    <row r="953" ht="15.75" customHeight="1">
      <c r="Z953" s="250"/>
    </row>
    <row r="954" ht="15.75" customHeight="1">
      <c r="Z954" s="250"/>
    </row>
    <row r="955" ht="15.75" customHeight="1">
      <c r="Z955" s="250"/>
    </row>
    <row r="956" ht="15.75" customHeight="1">
      <c r="Z956" s="250"/>
    </row>
    <row r="957" ht="15.75" customHeight="1">
      <c r="Z957" s="250"/>
    </row>
    <row r="958" ht="15.75" customHeight="1">
      <c r="Z958" s="250"/>
    </row>
    <row r="959" ht="15.75" customHeight="1">
      <c r="Z959" s="250"/>
    </row>
    <row r="960" ht="15.75" customHeight="1">
      <c r="Z960" s="250"/>
    </row>
    <row r="961" ht="15.75" customHeight="1">
      <c r="Z961" s="250"/>
    </row>
    <row r="962" ht="15.75" customHeight="1">
      <c r="Z962" s="250"/>
    </row>
    <row r="963" ht="15.75" customHeight="1">
      <c r="Z963" s="250"/>
    </row>
    <row r="964" ht="15.75" customHeight="1">
      <c r="Z964" s="250"/>
    </row>
    <row r="965" ht="15.75" customHeight="1">
      <c r="Z965" s="250"/>
    </row>
    <row r="966" ht="15.75" customHeight="1">
      <c r="Z966" s="250"/>
    </row>
    <row r="967" ht="15.75" customHeight="1">
      <c r="Z967" s="250"/>
    </row>
    <row r="968" ht="15.75" customHeight="1">
      <c r="Z968" s="250"/>
    </row>
    <row r="969" ht="15.75" customHeight="1">
      <c r="Z969" s="250"/>
    </row>
    <row r="970" ht="15.75" customHeight="1">
      <c r="Z970" s="250"/>
    </row>
    <row r="971" ht="15.75" customHeight="1">
      <c r="Z971" s="250"/>
    </row>
    <row r="972" ht="15.75" customHeight="1">
      <c r="Z972" s="250"/>
    </row>
    <row r="973" ht="15.75" customHeight="1">
      <c r="Z973" s="250"/>
    </row>
    <row r="974" ht="15.75" customHeight="1">
      <c r="Z974" s="250"/>
    </row>
    <row r="975" ht="15.75" customHeight="1">
      <c r="Z975" s="250"/>
    </row>
    <row r="976" ht="15.75" customHeight="1">
      <c r="Z976" s="250"/>
    </row>
    <row r="977" ht="15.75" customHeight="1">
      <c r="Z977" s="250"/>
    </row>
    <row r="978" ht="15.75" customHeight="1">
      <c r="Z978" s="250"/>
    </row>
    <row r="979" ht="15.75" customHeight="1">
      <c r="Z979" s="250"/>
    </row>
    <row r="980" ht="15.75" customHeight="1">
      <c r="Z980" s="250"/>
    </row>
    <row r="981" ht="15.75" customHeight="1">
      <c r="Z981" s="250"/>
    </row>
    <row r="982">
      <c r="Z982" s="250"/>
    </row>
    <row r="983">
      <c r="Z983" s="250"/>
    </row>
    <row r="984">
      <c r="Z984" s="250"/>
    </row>
    <row r="985">
      <c r="Z985" s="250"/>
    </row>
    <row r="986">
      <c r="Z986" s="250"/>
    </row>
    <row r="987">
      <c r="Z987" s="250"/>
    </row>
    <row r="988">
      <c r="Z988" s="250"/>
    </row>
    <row r="989">
      <c r="Z989" s="250"/>
    </row>
    <row r="990">
      <c r="Z990" s="250"/>
    </row>
    <row r="991">
      <c r="Z991" s="250"/>
    </row>
    <row r="992">
      <c r="Z992" s="250"/>
    </row>
    <row r="993">
      <c r="Z993" s="250"/>
    </row>
    <row r="994">
      <c r="Z994" s="250"/>
    </row>
    <row r="995">
      <c r="Z995" s="250"/>
    </row>
    <row r="996">
      <c r="Z996" s="250"/>
    </row>
    <row r="997">
      <c r="Z997" s="250"/>
    </row>
    <row r="998">
      <c r="Z998" s="250"/>
    </row>
    <row r="999">
      <c r="Z999" s="250"/>
    </row>
    <row r="1000">
      <c r="Z1000" s="250"/>
    </row>
    <row r="1001">
      <c r="Z1001" s="250"/>
    </row>
    <row r="1002">
      <c r="Z1002" s="250"/>
    </row>
    <row r="1003">
      <c r="Z1003" s="250"/>
    </row>
    <row r="1004">
      <c r="Z1004" s="250"/>
    </row>
    <row r="1005">
      <c r="Z1005" s="250"/>
    </row>
    <row r="1006">
      <c r="Z1006" s="250"/>
    </row>
    <row r="1007">
      <c r="Z1007" s="250"/>
    </row>
    <row r="1008">
      <c r="Z1008" s="250"/>
    </row>
    <row r="1009">
      <c r="Z1009" s="250"/>
    </row>
    <row r="1010">
      <c r="Z1010" s="250"/>
    </row>
    <row r="1011">
      <c r="Z1011" s="250"/>
    </row>
    <row r="1012">
      <c r="Z1012" s="250"/>
    </row>
    <row r="1013">
      <c r="Z1013" s="250"/>
    </row>
  </sheetData>
  <mergeCells count="56">
    <mergeCell ref="S18:T18"/>
    <mergeCell ref="U18:V18"/>
    <mergeCell ref="S1:T15"/>
    <mergeCell ref="S19:T19"/>
    <mergeCell ref="U19:V19"/>
    <mergeCell ref="W19:X19"/>
    <mergeCell ref="U1:V15"/>
    <mergeCell ref="W1:X15"/>
    <mergeCell ref="Y1:Y19"/>
    <mergeCell ref="Z1:Z18"/>
    <mergeCell ref="U16:V16"/>
    <mergeCell ref="W16:X16"/>
    <mergeCell ref="W18:X18"/>
    <mergeCell ref="B13:B14"/>
    <mergeCell ref="B15:B16"/>
    <mergeCell ref="B17:B18"/>
    <mergeCell ref="E1:F15"/>
    <mergeCell ref="G1:H15"/>
    <mergeCell ref="I1:J15"/>
    <mergeCell ref="K1:L15"/>
    <mergeCell ref="M1:N15"/>
    <mergeCell ref="O1:P15"/>
    <mergeCell ref="Q1:R15"/>
    <mergeCell ref="E16:F16"/>
    <mergeCell ref="G16:H16"/>
    <mergeCell ref="I16:J16"/>
    <mergeCell ref="K16:L16"/>
    <mergeCell ref="M16:N16"/>
    <mergeCell ref="O16:P16"/>
    <mergeCell ref="Q16:R16"/>
    <mergeCell ref="S16:T16"/>
    <mergeCell ref="S17:T17"/>
    <mergeCell ref="U17:V17"/>
    <mergeCell ref="W17:X17"/>
    <mergeCell ref="E17:F17"/>
    <mergeCell ref="G17:H17"/>
    <mergeCell ref="I17:J17"/>
    <mergeCell ref="K17:L17"/>
    <mergeCell ref="M17:N17"/>
    <mergeCell ref="O17:P17"/>
    <mergeCell ref="Q17:R17"/>
    <mergeCell ref="E19:F19"/>
    <mergeCell ref="G19:H19"/>
    <mergeCell ref="I19:J19"/>
    <mergeCell ref="K19:L19"/>
    <mergeCell ref="M19:N19"/>
    <mergeCell ref="O19:P19"/>
    <mergeCell ref="Q19:R19"/>
    <mergeCell ref="C31:W32"/>
    <mergeCell ref="E18:F18"/>
    <mergeCell ref="G18:H18"/>
    <mergeCell ref="I18:J18"/>
    <mergeCell ref="K18:L18"/>
    <mergeCell ref="M18:N18"/>
    <mergeCell ref="O18:P18"/>
    <mergeCell ref="Q18:R18"/>
  </mergeCells>
  <conditionalFormatting sqref="A20:X29">
    <cfRule type="expression" dxfId="0" priority="1" stopIfTrue="1">
      <formula>MOD(ROW(),2)</formula>
    </cfRule>
  </conditionalFormatting>
  <conditionalFormatting sqref="A20:X29">
    <cfRule type="expression" dxfId="1" priority="2" stopIfTrue="1">
      <formula>MOD(ROW(),2)</formula>
    </cfRule>
  </conditionalFormatting>
  <conditionalFormatting sqref="E20:V29">
    <cfRule type="expression" dxfId="0" priority="3" stopIfTrue="1">
      <formula>MOD(ROW(),2)</formula>
    </cfRule>
  </conditionalFormatting>
  <conditionalFormatting sqref="E20:V29">
    <cfRule type="expression" dxfId="1" priority="4" stopIfTrue="1">
      <formula>MOD(ROW(),2)</formula>
    </cfRule>
  </conditionalFormatting>
  <printOptions/>
  <pageMargins bottom="0.7500000000000001" footer="0.0" header="0.0" left="0.7000000000000001" right="0.7000000000000001" top="0.7500000000000001"/>
  <pageSetup paperSize="9"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4CCCC"/>
    <pageSetUpPr fitToPage="1"/>
  </sheetPr>
  <sheetViews>
    <sheetView workbookViewId="0"/>
  </sheetViews>
  <sheetFormatPr customHeight="1" defaultColWidth="12.63" defaultRowHeight="15.0"/>
  <cols>
    <col customWidth="1" min="1" max="1" width="3.0"/>
    <col customWidth="1" min="2" max="2" width="24.5"/>
    <col customWidth="1" min="3" max="3" width="14.25"/>
    <col customWidth="1" min="4" max="4" width="7.13"/>
    <col customWidth="1" min="5" max="5" width="3.88"/>
    <col customWidth="1" min="6" max="6" width="7.0"/>
    <col customWidth="1" min="7" max="7" width="3.88"/>
    <col customWidth="1" min="8" max="8" width="7.88"/>
    <col customWidth="1" min="9" max="9" width="5.88"/>
    <col customWidth="1" min="10" max="10" width="5.38"/>
    <col customWidth="1" min="11" max="11" width="6.25"/>
    <col customWidth="1" min="12" max="12" width="5.0"/>
    <col customWidth="1" min="13" max="13" width="5.13"/>
    <col customWidth="1" min="14" max="14" width="5.0"/>
    <col customWidth="1" min="15" max="16" width="4.63"/>
    <col customWidth="1" min="17" max="17" width="8.13"/>
  </cols>
  <sheetData>
    <row r="1" ht="12.75" customHeight="1">
      <c r="A1" s="115"/>
      <c r="B1" s="115"/>
      <c r="C1" s="115"/>
      <c r="D1" s="115"/>
      <c r="E1" s="116" t="s">
        <v>104</v>
      </c>
      <c r="F1" s="117"/>
      <c r="G1" s="118" t="s">
        <v>105</v>
      </c>
      <c r="H1" s="117"/>
      <c r="I1" s="118" t="s">
        <v>106</v>
      </c>
      <c r="J1" s="117"/>
      <c r="K1" s="118" t="s">
        <v>107</v>
      </c>
      <c r="L1" s="117"/>
      <c r="M1" s="119" t="s">
        <v>108</v>
      </c>
      <c r="N1" s="120"/>
      <c r="O1" s="302" t="s">
        <v>109</v>
      </c>
      <c r="P1" s="120"/>
      <c r="Q1" s="121" t="s">
        <v>110</v>
      </c>
      <c r="R1" s="122" t="s">
        <v>111</v>
      </c>
    </row>
    <row r="2">
      <c r="A2" s="115"/>
      <c r="B2" s="115"/>
      <c r="C2" s="115"/>
      <c r="D2" s="115"/>
      <c r="E2" s="123"/>
      <c r="F2" s="117"/>
      <c r="H2" s="117"/>
      <c r="J2" s="117"/>
      <c r="L2" s="117"/>
      <c r="M2" s="124"/>
      <c r="N2" s="117"/>
      <c r="O2" s="124"/>
      <c r="P2" s="117"/>
      <c r="Q2" s="117"/>
      <c r="R2" s="125"/>
    </row>
    <row r="3">
      <c r="A3" s="115"/>
      <c r="B3" s="115"/>
      <c r="C3" s="115"/>
      <c r="D3" s="115"/>
      <c r="E3" s="123"/>
      <c r="F3" s="117"/>
      <c r="H3" s="117"/>
      <c r="J3" s="117"/>
      <c r="L3" s="117"/>
      <c r="M3" s="124"/>
      <c r="N3" s="117"/>
      <c r="O3" s="124"/>
      <c r="P3" s="117"/>
      <c r="Q3" s="117"/>
      <c r="R3" s="125"/>
    </row>
    <row r="4">
      <c r="A4" s="115"/>
      <c r="B4" s="115"/>
      <c r="C4" s="115"/>
      <c r="D4" s="115"/>
      <c r="E4" s="123"/>
      <c r="F4" s="117"/>
      <c r="H4" s="117"/>
      <c r="J4" s="117"/>
      <c r="L4" s="117"/>
      <c r="M4" s="124"/>
      <c r="N4" s="117"/>
      <c r="O4" s="124"/>
      <c r="P4" s="117"/>
      <c r="Q4" s="117"/>
      <c r="R4" s="125"/>
    </row>
    <row r="5">
      <c r="A5" s="115"/>
      <c r="B5" s="115"/>
      <c r="C5" s="115"/>
      <c r="D5" s="115"/>
      <c r="E5" s="123"/>
      <c r="F5" s="117"/>
      <c r="H5" s="117"/>
      <c r="J5" s="117"/>
      <c r="L5" s="117"/>
      <c r="M5" s="124"/>
      <c r="N5" s="117"/>
      <c r="O5" s="124"/>
      <c r="P5" s="117"/>
      <c r="Q5" s="117"/>
      <c r="R5" s="125"/>
    </row>
    <row r="6">
      <c r="A6" s="115"/>
      <c r="B6" s="115"/>
      <c r="C6" s="115"/>
      <c r="D6" s="115"/>
      <c r="E6" s="123"/>
      <c r="F6" s="117"/>
      <c r="H6" s="117"/>
      <c r="J6" s="117"/>
      <c r="L6" s="117"/>
      <c r="M6" s="124"/>
      <c r="N6" s="117"/>
      <c r="O6" s="124"/>
      <c r="P6" s="117"/>
      <c r="Q6" s="117"/>
      <c r="R6" s="125"/>
    </row>
    <row r="7">
      <c r="A7" s="115"/>
      <c r="B7" s="115"/>
      <c r="C7" s="115"/>
      <c r="D7" s="115"/>
      <c r="E7" s="123"/>
      <c r="F7" s="117"/>
      <c r="H7" s="117"/>
      <c r="J7" s="117"/>
      <c r="L7" s="117"/>
      <c r="M7" s="124"/>
      <c r="N7" s="117"/>
      <c r="O7" s="124"/>
      <c r="P7" s="117"/>
      <c r="Q7" s="117"/>
      <c r="R7" s="125"/>
    </row>
    <row r="8">
      <c r="A8" s="115"/>
      <c r="B8" s="115"/>
      <c r="C8" s="115"/>
      <c r="D8" s="115"/>
      <c r="E8" s="123"/>
      <c r="F8" s="117"/>
      <c r="H8" s="117"/>
      <c r="J8" s="117"/>
      <c r="L8" s="117"/>
      <c r="M8" s="124"/>
      <c r="N8" s="117"/>
      <c r="O8" s="124"/>
      <c r="P8" s="117"/>
      <c r="Q8" s="117"/>
      <c r="R8" s="125"/>
    </row>
    <row r="9">
      <c r="A9" s="115"/>
      <c r="B9" s="115"/>
      <c r="C9" s="115"/>
      <c r="D9" s="115"/>
      <c r="E9" s="123"/>
      <c r="F9" s="117"/>
      <c r="H9" s="117"/>
      <c r="J9" s="117"/>
      <c r="L9" s="117"/>
      <c r="M9" s="124"/>
      <c r="N9" s="117"/>
      <c r="O9" s="124"/>
      <c r="P9" s="117"/>
      <c r="Q9" s="117"/>
      <c r="R9" s="125"/>
    </row>
    <row r="10" ht="12.0" customHeight="1">
      <c r="A10" s="115"/>
      <c r="B10" s="115"/>
      <c r="C10" s="115"/>
      <c r="D10" s="115"/>
      <c r="E10" s="123"/>
      <c r="F10" s="117"/>
      <c r="H10" s="117"/>
      <c r="J10" s="117"/>
      <c r="L10" s="117"/>
      <c r="M10" s="124"/>
      <c r="N10" s="117"/>
      <c r="O10" s="124"/>
      <c r="P10" s="117"/>
      <c r="Q10" s="117"/>
      <c r="R10" s="125"/>
    </row>
    <row r="11" ht="11.25" customHeight="1">
      <c r="A11" s="115"/>
      <c r="B11" s="115"/>
      <c r="C11" s="115"/>
      <c r="D11" s="115"/>
      <c r="E11" s="123"/>
      <c r="F11" s="117"/>
      <c r="H11" s="117"/>
      <c r="J11" s="117"/>
      <c r="L11" s="117"/>
      <c r="M11" s="124"/>
      <c r="N11" s="117"/>
      <c r="O11" s="124"/>
      <c r="P11" s="117"/>
      <c r="Q11" s="117"/>
      <c r="R11" s="125"/>
    </row>
    <row r="12" ht="11.25" customHeight="1">
      <c r="A12" s="115"/>
      <c r="B12" s="115"/>
      <c r="C12" s="115"/>
      <c r="D12" s="115"/>
      <c r="E12" s="123"/>
      <c r="F12" s="117"/>
      <c r="H12" s="117"/>
      <c r="J12" s="117"/>
      <c r="L12" s="117"/>
      <c r="M12" s="124"/>
      <c r="N12" s="117"/>
      <c r="O12" s="124"/>
      <c r="P12" s="117"/>
      <c r="Q12" s="117"/>
      <c r="R12" s="125"/>
    </row>
    <row r="13" ht="11.25" customHeight="1">
      <c r="A13" s="115"/>
      <c r="B13" s="126" t="s">
        <v>343</v>
      </c>
      <c r="C13" s="115"/>
      <c r="D13" s="115"/>
      <c r="E13" s="123"/>
      <c r="F13" s="117"/>
      <c r="H13" s="117"/>
      <c r="J13" s="117"/>
      <c r="L13" s="117"/>
      <c r="M13" s="124"/>
      <c r="N13" s="117"/>
      <c r="O13" s="124"/>
      <c r="P13" s="117"/>
      <c r="Q13" s="117"/>
      <c r="R13" s="125"/>
    </row>
    <row r="14" ht="11.25" customHeight="1">
      <c r="A14" s="115"/>
      <c r="B14" s="127"/>
      <c r="C14" s="128"/>
      <c r="D14" s="128"/>
      <c r="E14" s="123"/>
      <c r="F14" s="117"/>
      <c r="H14" s="117"/>
      <c r="J14" s="117"/>
      <c r="L14" s="117"/>
      <c r="M14" s="124"/>
      <c r="N14" s="117"/>
      <c r="O14" s="124"/>
      <c r="P14" s="117"/>
      <c r="Q14" s="117"/>
      <c r="R14" s="125"/>
    </row>
    <row r="15" ht="11.25" customHeight="1">
      <c r="A15" s="115"/>
      <c r="B15" s="129" t="s">
        <v>113</v>
      </c>
      <c r="C15" s="128">
        <v>2013.0</v>
      </c>
      <c r="E15" s="123"/>
      <c r="F15" s="117"/>
      <c r="H15" s="117"/>
      <c r="J15" s="117"/>
      <c r="L15" s="117"/>
      <c r="M15" s="124"/>
      <c r="N15" s="117"/>
      <c r="O15" s="124"/>
      <c r="P15" s="117"/>
      <c r="Q15" s="117"/>
      <c r="R15" s="125"/>
    </row>
    <row r="16" ht="13.5" customHeight="1">
      <c r="A16" s="115"/>
      <c r="B16" s="127"/>
      <c r="C16" s="130">
        <v>2014.0</v>
      </c>
      <c r="E16" s="131" t="s">
        <v>114</v>
      </c>
      <c r="F16" s="117"/>
      <c r="G16" s="132" t="s">
        <v>115</v>
      </c>
      <c r="H16" s="117"/>
      <c r="I16" s="132" t="s">
        <v>116</v>
      </c>
      <c r="J16" s="117"/>
      <c r="K16" s="132" t="s">
        <v>117</v>
      </c>
      <c r="L16" s="117"/>
      <c r="M16" s="133" t="s">
        <v>118</v>
      </c>
      <c r="N16" s="134"/>
      <c r="O16" s="303" t="s">
        <v>119</v>
      </c>
      <c r="P16" s="134"/>
      <c r="Q16" s="117"/>
      <c r="R16" s="125"/>
    </row>
    <row r="17" ht="13.5" customHeight="1">
      <c r="A17" s="135"/>
      <c r="B17" s="136" t="s">
        <v>120</v>
      </c>
      <c r="C17" s="137"/>
      <c r="D17" s="137" t="s">
        <v>121</v>
      </c>
      <c r="E17" s="138">
        <v>45935.0</v>
      </c>
      <c r="F17" s="139"/>
      <c r="G17" s="140">
        <v>45977.0</v>
      </c>
      <c r="H17" s="139"/>
      <c r="I17" s="141" t="s">
        <v>122</v>
      </c>
      <c r="J17" s="139"/>
      <c r="K17" s="141" t="s">
        <v>123</v>
      </c>
      <c r="L17" s="139"/>
      <c r="M17" s="141" t="s">
        <v>124</v>
      </c>
      <c r="N17" s="139"/>
      <c r="O17" s="142" t="s">
        <v>125</v>
      </c>
      <c r="P17" s="139"/>
      <c r="Q17" s="117"/>
      <c r="R17" s="125"/>
    </row>
    <row r="18" ht="12.75" customHeight="1">
      <c r="A18" s="115"/>
      <c r="B18" s="143"/>
      <c r="C18" s="144"/>
      <c r="D18" s="144" t="s">
        <v>126</v>
      </c>
      <c r="E18" s="145">
        <v>50.0</v>
      </c>
      <c r="F18" s="139"/>
      <c r="G18" s="146">
        <v>60.0</v>
      </c>
      <c r="H18" s="139"/>
      <c r="I18" s="146">
        <v>50.0</v>
      </c>
      <c r="J18" s="139"/>
      <c r="K18" s="146">
        <v>50.0</v>
      </c>
      <c r="L18" s="139"/>
      <c r="M18" s="146">
        <v>75.0</v>
      </c>
      <c r="N18" s="139"/>
      <c r="O18" s="146">
        <v>200.0</v>
      </c>
      <c r="P18" s="139"/>
      <c r="Q18" s="117"/>
      <c r="R18" s="125"/>
    </row>
    <row r="19" ht="13.5" customHeight="1">
      <c r="A19" s="147"/>
      <c r="B19" s="147"/>
      <c r="C19" s="148"/>
      <c r="D19" s="148" t="s">
        <v>127</v>
      </c>
      <c r="E19" s="149">
        <v>12.0</v>
      </c>
      <c r="F19" s="150"/>
      <c r="G19" s="151">
        <v>12.0</v>
      </c>
      <c r="H19" s="150"/>
      <c r="I19" s="151">
        <v>12.0</v>
      </c>
      <c r="J19" s="150"/>
      <c r="K19" s="151">
        <v>9.0</v>
      </c>
      <c r="L19" s="150"/>
      <c r="M19" s="151">
        <v>9.0</v>
      </c>
      <c r="N19" s="150"/>
      <c r="O19" s="304">
        <v>101.0</v>
      </c>
      <c r="P19" s="150"/>
      <c r="Q19" s="155"/>
      <c r="R19" s="156"/>
    </row>
    <row r="20" ht="14.25" customHeight="1">
      <c r="A20" s="157">
        <v>1.0</v>
      </c>
      <c r="B20" s="158" t="s">
        <v>344</v>
      </c>
      <c r="C20" s="159" t="s">
        <v>109</v>
      </c>
      <c r="D20" s="159">
        <v>2013.0</v>
      </c>
      <c r="E20" s="305">
        <v>3.0</v>
      </c>
      <c r="F20" s="306">
        <f t="shared" ref="F20:F43" si="1">IF(E20="",0,$E$18*(1.01-(LOG(E20)/LOG($E$19))))</f>
        <v>28.39429457</v>
      </c>
      <c r="G20" s="307">
        <v>5.0</v>
      </c>
      <c r="H20" s="163">
        <f t="shared" ref="H20:H43" si="2">IF(G20="",0,$G$18*(1.01-(LOG(G20)/LOG($G$19))))</f>
        <v>21.73887226</v>
      </c>
      <c r="I20" s="308">
        <v>1.0</v>
      </c>
      <c r="J20" s="163">
        <f t="shared" ref="J20:J43" si="3">IF(I20="",0,$I$18*(1.01-(LOG(I20)/LOG($I$19))))</f>
        <v>50.5</v>
      </c>
      <c r="K20" s="308">
        <v>2.0</v>
      </c>
      <c r="L20" s="163">
        <f t="shared" ref="L20:L43" si="4">IF(K20="",0,$K$18*(1.01-(LOG(K20)/LOG($K$19))))</f>
        <v>34.72675616</v>
      </c>
      <c r="M20" s="308">
        <v>3.0</v>
      </c>
      <c r="N20" s="163">
        <f t="shared" ref="N20:N43" si="5">IF(M20="",0,$M$18*(1.01-(LOG(M20)/LOG($M$19))))</f>
        <v>38.25</v>
      </c>
      <c r="O20" s="309">
        <v>8.0</v>
      </c>
      <c r="P20" s="310">
        <f t="shared" ref="P20:P43" si="6">IF(O20="",0,$O$18*(1.01-(LOG(O20)/LOG($O$19))))</f>
        <v>111.8857101</v>
      </c>
      <c r="Q20" s="169">
        <f t="shared" ref="Q20:Q43" si="7">SUM(F20,H20,J20,L20,N20,P20)</f>
        <v>285.495633</v>
      </c>
      <c r="R20" s="170">
        <f>SUM(Q20)</f>
        <v>285.495633</v>
      </c>
    </row>
    <row r="21" ht="15.75" customHeight="1">
      <c r="A21" s="172">
        <v>2.0</v>
      </c>
      <c r="B21" s="173" t="s">
        <v>345</v>
      </c>
      <c r="C21" s="174" t="s">
        <v>109</v>
      </c>
      <c r="D21" s="174">
        <v>2013.0</v>
      </c>
      <c r="E21" s="311">
        <v>1.0</v>
      </c>
      <c r="F21" s="312">
        <f t="shared" si="1"/>
        <v>50.5</v>
      </c>
      <c r="G21" s="313">
        <v>1.0</v>
      </c>
      <c r="H21" s="167">
        <f t="shared" si="2"/>
        <v>60.6</v>
      </c>
      <c r="I21" s="314"/>
      <c r="J21" s="167">
        <f t="shared" si="3"/>
        <v>0</v>
      </c>
      <c r="K21" s="314"/>
      <c r="L21" s="167">
        <f t="shared" si="4"/>
        <v>0</v>
      </c>
      <c r="M21" s="314"/>
      <c r="N21" s="167">
        <f t="shared" si="5"/>
        <v>0</v>
      </c>
      <c r="O21" s="315">
        <v>3.0</v>
      </c>
      <c r="P21" s="316">
        <f t="shared" si="6"/>
        <v>154.3907432</v>
      </c>
      <c r="Q21" s="180">
        <f t="shared" si="7"/>
        <v>265.4907432</v>
      </c>
      <c r="R21" s="170">
        <f>SUM(Q21-H21)</f>
        <v>204.8907432</v>
      </c>
    </row>
    <row r="22" ht="15.75" customHeight="1">
      <c r="A22" s="172">
        <v>3.0</v>
      </c>
      <c r="B22" s="173" t="s">
        <v>346</v>
      </c>
      <c r="C22" s="174" t="s">
        <v>138</v>
      </c>
      <c r="D22" s="174">
        <v>2013.0</v>
      </c>
      <c r="E22" s="311">
        <v>3.0</v>
      </c>
      <c r="F22" s="317">
        <f t="shared" si="1"/>
        <v>28.39429457</v>
      </c>
      <c r="G22" s="313"/>
      <c r="H22" s="167">
        <f t="shared" si="2"/>
        <v>0</v>
      </c>
      <c r="I22" s="314">
        <v>3.0</v>
      </c>
      <c r="J22" s="167">
        <f t="shared" si="3"/>
        <v>28.39429457</v>
      </c>
      <c r="K22" s="314">
        <v>1.0</v>
      </c>
      <c r="L22" s="167">
        <f t="shared" si="4"/>
        <v>50.5</v>
      </c>
      <c r="M22" s="314">
        <v>1.0</v>
      </c>
      <c r="N22" s="167">
        <f t="shared" si="5"/>
        <v>75.75</v>
      </c>
      <c r="O22" s="318">
        <v>53.0</v>
      </c>
      <c r="P22" s="319">
        <f t="shared" si="6"/>
        <v>29.94417181</v>
      </c>
      <c r="Q22" s="180">
        <f t="shared" si="7"/>
        <v>212.9827609</v>
      </c>
      <c r="R22" s="170">
        <f>SUM(Q22)</f>
        <v>212.9827609</v>
      </c>
    </row>
    <row r="23" ht="15.75" customHeight="1">
      <c r="A23" s="172">
        <v>4.0</v>
      </c>
      <c r="B23" s="173" t="s">
        <v>347</v>
      </c>
      <c r="C23" s="174" t="s">
        <v>130</v>
      </c>
      <c r="D23" s="174">
        <v>2014.0</v>
      </c>
      <c r="E23" s="311">
        <v>2.0</v>
      </c>
      <c r="F23" s="312">
        <f t="shared" si="1"/>
        <v>36.55285272</v>
      </c>
      <c r="G23" s="313">
        <v>4.0</v>
      </c>
      <c r="H23" s="167">
        <f t="shared" si="2"/>
        <v>27.12684652</v>
      </c>
      <c r="I23" s="314">
        <v>5.0</v>
      </c>
      <c r="J23" s="167">
        <f t="shared" si="3"/>
        <v>18.11572688</v>
      </c>
      <c r="K23" s="314">
        <v>6.0</v>
      </c>
      <c r="L23" s="167">
        <f t="shared" si="4"/>
        <v>9.726756161</v>
      </c>
      <c r="M23" s="314">
        <v>5.0</v>
      </c>
      <c r="N23" s="167">
        <f t="shared" si="5"/>
        <v>20.81349297</v>
      </c>
      <c r="O23" s="320">
        <v>31.0</v>
      </c>
      <c r="P23" s="321">
        <f t="shared" si="6"/>
        <v>53.18537243</v>
      </c>
      <c r="Q23" s="180">
        <f t="shared" si="7"/>
        <v>165.5210477</v>
      </c>
      <c r="R23" s="170">
        <f>SUM(Q23-L23)</f>
        <v>155.7942915</v>
      </c>
    </row>
    <row r="24" ht="15.75" customHeight="1">
      <c r="A24" s="172">
        <v>5.0</v>
      </c>
      <c r="B24" s="173" t="s">
        <v>348</v>
      </c>
      <c r="C24" s="174" t="s">
        <v>109</v>
      </c>
      <c r="D24" s="174">
        <v>2013.0</v>
      </c>
      <c r="E24" s="311">
        <v>6.0</v>
      </c>
      <c r="F24" s="322">
        <f t="shared" si="1"/>
        <v>14.44714728</v>
      </c>
      <c r="G24" s="177"/>
      <c r="H24" s="167">
        <f t="shared" si="2"/>
        <v>0</v>
      </c>
      <c r="I24" s="314">
        <v>2.0</v>
      </c>
      <c r="J24" s="167">
        <f t="shared" si="3"/>
        <v>36.55285272</v>
      </c>
      <c r="K24" s="314"/>
      <c r="L24" s="167">
        <f t="shared" si="4"/>
        <v>0</v>
      </c>
      <c r="M24" s="314"/>
      <c r="N24" s="167">
        <f t="shared" si="5"/>
        <v>0</v>
      </c>
      <c r="O24" s="315">
        <v>15.0</v>
      </c>
      <c r="P24" s="321">
        <f t="shared" si="6"/>
        <v>84.64444271</v>
      </c>
      <c r="Q24" s="180">
        <f t="shared" si="7"/>
        <v>135.6444427</v>
      </c>
      <c r="R24" s="170">
        <f t="shared" ref="R24:R28" si="8">SUM(Q24)</f>
        <v>135.6444427</v>
      </c>
    </row>
    <row r="25" ht="15.75" customHeight="1">
      <c r="A25" s="172">
        <v>6.0</v>
      </c>
      <c r="B25" s="173" t="s">
        <v>349</v>
      </c>
      <c r="C25" s="174" t="s">
        <v>160</v>
      </c>
      <c r="D25" s="174">
        <v>2015.0</v>
      </c>
      <c r="E25" s="311">
        <v>11.0</v>
      </c>
      <c r="F25" s="323">
        <f t="shared" si="1"/>
        <v>2.250797701</v>
      </c>
      <c r="G25" s="313"/>
      <c r="H25" s="167">
        <f t="shared" si="2"/>
        <v>0</v>
      </c>
      <c r="I25" s="314">
        <v>6.0</v>
      </c>
      <c r="J25" s="167">
        <f t="shared" si="3"/>
        <v>14.44714728</v>
      </c>
      <c r="K25" s="314">
        <v>7.0</v>
      </c>
      <c r="L25" s="167">
        <f t="shared" si="4"/>
        <v>6.218906271</v>
      </c>
      <c r="M25" s="314">
        <v>3.0</v>
      </c>
      <c r="N25" s="167">
        <f t="shared" si="5"/>
        <v>38.25</v>
      </c>
      <c r="O25" s="315">
        <v>32.0</v>
      </c>
      <c r="P25" s="321">
        <f t="shared" si="6"/>
        <v>51.80951678</v>
      </c>
      <c r="Q25" s="180">
        <f t="shared" si="7"/>
        <v>112.976368</v>
      </c>
      <c r="R25" s="170">
        <f t="shared" si="8"/>
        <v>112.976368</v>
      </c>
    </row>
    <row r="26" ht="15.75" customHeight="1">
      <c r="A26" s="172">
        <v>7.0</v>
      </c>
      <c r="B26" s="173" t="s">
        <v>350</v>
      </c>
      <c r="C26" s="174" t="s">
        <v>109</v>
      </c>
      <c r="D26" s="174">
        <v>2013.0</v>
      </c>
      <c r="E26" s="311">
        <v>7.0</v>
      </c>
      <c r="F26" s="324">
        <f t="shared" si="1"/>
        <v>11.34540743</v>
      </c>
      <c r="G26" s="313">
        <v>7.0</v>
      </c>
      <c r="H26" s="167">
        <f t="shared" si="2"/>
        <v>13.61448891</v>
      </c>
      <c r="I26" s="314">
        <v>3.0</v>
      </c>
      <c r="J26" s="167">
        <f t="shared" si="3"/>
        <v>28.39429457</v>
      </c>
      <c r="K26" s="314">
        <v>5.0</v>
      </c>
      <c r="L26" s="167">
        <f t="shared" si="4"/>
        <v>13.87566198</v>
      </c>
      <c r="M26" s="314"/>
      <c r="N26" s="167">
        <f t="shared" si="5"/>
        <v>0</v>
      </c>
      <c r="O26" s="325">
        <v>56.0</v>
      </c>
      <c r="P26" s="321">
        <f t="shared" si="6"/>
        <v>27.5581116</v>
      </c>
      <c r="Q26" s="180">
        <f t="shared" si="7"/>
        <v>94.78796449</v>
      </c>
      <c r="R26" s="170">
        <f t="shared" si="8"/>
        <v>94.78796449</v>
      </c>
    </row>
    <row r="27" ht="15.75" customHeight="1">
      <c r="A27" s="172">
        <v>8.0</v>
      </c>
      <c r="B27" s="173" t="s">
        <v>351</v>
      </c>
      <c r="C27" s="174" t="s">
        <v>104</v>
      </c>
      <c r="D27" s="174">
        <v>2014.0</v>
      </c>
      <c r="E27" s="311">
        <v>10.0</v>
      </c>
      <c r="F27" s="167">
        <f t="shared" si="1"/>
        <v>4.168579599</v>
      </c>
      <c r="G27" s="178"/>
      <c r="H27" s="167">
        <f t="shared" si="2"/>
        <v>0</v>
      </c>
      <c r="I27" s="314">
        <v>9.0</v>
      </c>
      <c r="J27" s="167">
        <f t="shared" si="3"/>
        <v>6.28858913</v>
      </c>
      <c r="K27" s="314">
        <v>3.0</v>
      </c>
      <c r="L27" s="167">
        <f t="shared" si="4"/>
        <v>25.5</v>
      </c>
      <c r="M27" s="314">
        <v>7.0</v>
      </c>
      <c r="N27" s="167">
        <f t="shared" si="5"/>
        <v>9.328359406</v>
      </c>
      <c r="O27" s="318">
        <v>43.0</v>
      </c>
      <c r="P27" s="321">
        <f t="shared" si="6"/>
        <v>39.00533488</v>
      </c>
      <c r="Q27" s="180">
        <f t="shared" si="7"/>
        <v>84.29086301</v>
      </c>
      <c r="R27" s="170">
        <f t="shared" si="8"/>
        <v>84.29086301</v>
      </c>
    </row>
    <row r="28" ht="15.75" customHeight="1">
      <c r="A28" s="172">
        <v>9.0</v>
      </c>
      <c r="B28" s="182" t="s">
        <v>352</v>
      </c>
      <c r="C28" s="183" t="s">
        <v>109</v>
      </c>
      <c r="D28" s="174"/>
      <c r="E28" s="311"/>
      <c r="F28" s="167">
        <f t="shared" si="1"/>
        <v>0</v>
      </c>
      <c r="G28" s="326"/>
      <c r="H28" s="167">
        <f t="shared" si="2"/>
        <v>0</v>
      </c>
      <c r="I28" s="314"/>
      <c r="J28" s="167">
        <f t="shared" si="3"/>
        <v>0</v>
      </c>
      <c r="K28" s="314"/>
      <c r="L28" s="167">
        <f t="shared" si="4"/>
        <v>0</v>
      </c>
      <c r="M28" s="314"/>
      <c r="N28" s="167">
        <f t="shared" si="5"/>
        <v>0</v>
      </c>
      <c r="O28" s="315">
        <v>29.0</v>
      </c>
      <c r="P28" s="321">
        <f t="shared" si="6"/>
        <v>56.07549737</v>
      </c>
      <c r="Q28" s="180">
        <f t="shared" si="7"/>
        <v>56.07549737</v>
      </c>
      <c r="R28" s="170">
        <f t="shared" si="8"/>
        <v>56.07549737</v>
      </c>
    </row>
    <row r="29" ht="15.75" customHeight="1">
      <c r="A29" s="172">
        <v>10.0</v>
      </c>
      <c r="B29" s="173" t="s">
        <v>353</v>
      </c>
      <c r="C29" s="174" t="s">
        <v>109</v>
      </c>
      <c r="D29" s="174">
        <v>2013.0</v>
      </c>
      <c r="E29" s="311"/>
      <c r="F29" s="167">
        <f t="shared" si="1"/>
        <v>0</v>
      </c>
      <c r="G29" s="327"/>
      <c r="H29" s="167">
        <f t="shared" si="2"/>
        <v>0</v>
      </c>
      <c r="I29" s="314"/>
      <c r="J29" s="167">
        <f t="shared" si="3"/>
        <v>0</v>
      </c>
      <c r="K29" s="314"/>
      <c r="L29" s="167">
        <f t="shared" si="4"/>
        <v>0</v>
      </c>
      <c r="M29" s="314">
        <v>2.0</v>
      </c>
      <c r="N29" s="167">
        <f t="shared" si="5"/>
        <v>52.09013424</v>
      </c>
      <c r="O29" s="328"/>
      <c r="P29" s="321">
        <f t="shared" si="6"/>
        <v>0</v>
      </c>
      <c r="Q29" s="180">
        <f t="shared" si="7"/>
        <v>52.09013424</v>
      </c>
      <c r="R29" s="170">
        <f>SUM(Q29-F29)</f>
        <v>52.09013424</v>
      </c>
    </row>
    <row r="30" ht="15.75" customHeight="1">
      <c r="A30" s="172">
        <v>11.0</v>
      </c>
      <c r="B30" s="173" t="s">
        <v>354</v>
      </c>
      <c r="C30" s="174" t="s">
        <v>160</v>
      </c>
      <c r="D30" s="174">
        <v>2014.0</v>
      </c>
      <c r="E30" s="311">
        <v>9.0</v>
      </c>
      <c r="F30" s="240">
        <f t="shared" si="1"/>
        <v>6.28858913</v>
      </c>
      <c r="G30" s="326"/>
      <c r="H30" s="167">
        <f t="shared" si="2"/>
        <v>0</v>
      </c>
      <c r="I30" s="314">
        <v>11.0</v>
      </c>
      <c r="J30" s="167">
        <f t="shared" si="3"/>
        <v>2.250797701</v>
      </c>
      <c r="K30" s="314">
        <v>3.0</v>
      </c>
      <c r="L30" s="167">
        <f t="shared" si="4"/>
        <v>25.5</v>
      </c>
      <c r="M30" s="314">
        <v>6.0</v>
      </c>
      <c r="N30" s="167">
        <f t="shared" si="5"/>
        <v>14.59013424</v>
      </c>
      <c r="O30" s="329"/>
      <c r="P30" s="321">
        <f t="shared" si="6"/>
        <v>0</v>
      </c>
      <c r="Q30" s="180">
        <f t="shared" si="7"/>
        <v>48.62952107</v>
      </c>
      <c r="R30" s="170">
        <f t="shared" ref="R30:R31" si="9">SUM(Q30)</f>
        <v>48.62952107</v>
      </c>
    </row>
    <row r="31" ht="15.75" customHeight="1">
      <c r="A31" s="172">
        <v>12.0</v>
      </c>
      <c r="B31" s="182" t="s">
        <v>355</v>
      </c>
      <c r="C31" s="330" t="s">
        <v>109</v>
      </c>
      <c r="D31" s="331"/>
      <c r="E31" s="332"/>
      <c r="F31" s="240">
        <f t="shared" si="1"/>
        <v>0</v>
      </c>
      <c r="G31" s="333"/>
      <c r="H31" s="240">
        <f t="shared" si="2"/>
        <v>0</v>
      </c>
      <c r="I31" s="334"/>
      <c r="J31" s="240">
        <f t="shared" si="3"/>
        <v>0</v>
      </c>
      <c r="K31" s="334"/>
      <c r="L31" s="240">
        <f t="shared" si="4"/>
        <v>0</v>
      </c>
      <c r="M31" s="334"/>
      <c r="N31" s="240">
        <f t="shared" si="5"/>
        <v>0</v>
      </c>
      <c r="O31" s="325">
        <v>38.0</v>
      </c>
      <c r="P31" s="321">
        <f t="shared" si="6"/>
        <v>44.36224617</v>
      </c>
      <c r="Q31" s="180">
        <f t="shared" si="7"/>
        <v>44.36224617</v>
      </c>
      <c r="R31" s="170">
        <f t="shared" si="9"/>
        <v>44.36224617</v>
      </c>
    </row>
    <row r="32" ht="15.75" customHeight="1">
      <c r="A32" s="172">
        <v>13.0</v>
      </c>
      <c r="B32" s="182" t="s">
        <v>356</v>
      </c>
      <c r="C32" s="183" t="s">
        <v>109</v>
      </c>
      <c r="D32" s="174"/>
      <c r="E32" s="311"/>
      <c r="F32" s="176">
        <f t="shared" si="1"/>
        <v>0</v>
      </c>
      <c r="G32" s="326"/>
      <c r="H32" s="167">
        <f t="shared" si="2"/>
        <v>0</v>
      </c>
      <c r="I32" s="314"/>
      <c r="J32" s="167">
        <f t="shared" si="3"/>
        <v>0</v>
      </c>
      <c r="K32" s="314"/>
      <c r="L32" s="167">
        <f t="shared" si="4"/>
        <v>0</v>
      </c>
      <c r="M32" s="314"/>
      <c r="N32" s="167">
        <f t="shared" si="5"/>
        <v>0</v>
      </c>
      <c r="O32" s="320">
        <v>55.0</v>
      </c>
      <c r="P32" s="321">
        <f t="shared" si="6"/>
        <v>28.33895819</v>
      </c>
      <c r="Q32" s="180">
        <f t="shared" si="7"/>
        <v>28.33895819</v>
      </c>
      <c r="R32" s="170">
        <f>SUM(Q32-L32)</f>
        <v>28.33895819</v>
      </c>
    </row>
    <row r="33" ht="15.75" customHeight="1">
      <c r="A33" s="172">
        <v>14.0</v>
      </c>
      <c r="B33" s="182" t="s">
        <v>357</v>
      </c>
      <c r="C33" s="183" t="s">
        <v>109</v>
      </c>
      <c r="D33" s="174"/>
      <c r="E33" s="311"/>
      <c r="F33" s="167">
        <f t="shared" si="1"/>
        <v>0</v>
      </c>
      <c r="G33" s="214"/>
      <c r="H33" s="167">
        <f t="shared" si="2"/>
        <v>0</v>
      </c>
      <c r="I33" s="314"/>
      <c r="J33" s="167">
        <f t="shared" si="3"/>
        <v>0</v>
      </c>
      <c r="K33" s="314"/>
      <c r="L33" s="167">
        <f t="shared" si="4"/>
        <v>0</v>
      </c>
      <c r="M33" s="314"/>
      <c r="N33" s="167">
        <f t="shared" si="5"/>
        <v>0</v>
      </c>
      <c r="O33" s="315">
        <v>57.0</v>
      </c>
      <c r="P33" s="321">
        <f t="shared" si="6"/>
        <v>26.79108604</v>
      </c>
      <c r="Q33" s="180">
        <f t="shared" si="7"/>
        <v>26.79108604</v>
      </c>
      <c r="R33" s="170">
        <f t="shared" ref="R33:R43" si="10">SUM(Q33)</f>
        <v>26.79108604</v>
      </c>
    </row>
    <row r="34" ht="15.75" customHeight="1">
      <c r="A34" s="172">
        <v>15.0</v>
      </c>
      <c r="B34" s="173" t="s">
        <v>358</v>
      </c>
      <c r="C34" s="335" t="s">
        <v>160</v>
      </c>
      <c r="D34" s="335">
        <v>2014.0</v>
      </c>
      <c r="E34" s="336">
        <v>8.0</v>
      </c>
      <c r="F34" s="337">
        <f t="shared" si="1"/>
        <v>8.658558152</v>
      </c>
      <c r="G34" s="338"/>
      <c r="H34" s="337">
        <f t="shared" si="2"/>
        <v>0</v>
      </c>
      <c r="I34" s="339">
        <v>12.0</v>
      </c>
      <c r="J34" s="337">
        <f t="shared" si="3"/>
        <v>0.5</v>
      </c>
      <c r="K34" s="339">
        <v>9.0</v>
      </c>
      <c r="L34" s="337">
        <f t="shared" si="4"/>
        <v>0.5</v>
      </c>
      <c r="M34" s="339">
        <v>8.0</v>
      </c>
      <c r="N34" s="337">
        <f t="shared" si="5"/>
        <v>4.770402723</v>
      </c>
      <c r="O34" s="320">
        <v>96.0</v>
      </c>
      <c r="P34" s="321">
        <f t="shared" si="6"/>
        <v>4.200260001</v>
      </c>
      <c r="Q34" s="180">
        <f t="shared" si="7"/>
        <v>18.62922088</v>
      </c>
      <c r="R34" s="170">
        <f t="shared" si="10"/>
        <v>18.62922088</v>
      </c>
    </row>
    <row r="35" ht="15.75" customHeight="1">
      <c r="A35" s="172">
        <v>16.0</v>
      </c>
      <c r="B35" s="173" t="s">
        <v>359</v>
      </c>
      <c r="C35" s="174" t="s">
        <v>109</v>
      </c>
      <c r="D35" s="174">
        <v>2013.0</v>
      </c>
      <c r="E35" s="311">
        <v>5.0</v>
      </c>
      <c r="F35" s="176">
        <f t="shared" si="1"/>
        <v>18.11572688</v>
      </c>
      <c r="G35" s="326"/>
      <c r="H35" s="167">
        <f t="shared" si="2"/>
        <v>0</v>
      </c>
      <c r="I35" s="314"/>
      <c r="J35" s="167">
        <f t="shared" si="3"/>
        <v>0</v>
      </c>
      <c r="K35" s="314"/>
      <c r="L35" s="167">
        <f t="shared" si="4"/>
        <v>0</v>
      </c>
      <c r="M35" s="314"/>
      <c r="N35" s="167">
        <f t="shared" si="5"/>
        <v>0</v>
      </c>
      <c r="O35" s="338"/>
      <c r="P35" s="321">
        <f t="shared" si="6"/>
        <v>0</v>
      </c>
      <c r="Q35" s="180">
        <f t="shared" si="7"/>
        <v>18.11572688</v>
      </c>
      <c r="R35" s="170">
        <f t="shared" si="10"/>
        <v>18.11572688</v>
      </c>
    </row>
    <row r="36" ht="15.75" customHeight="1">
      <c r="A36" s="172">
        <v>17.0</v>
      </c>
      <c r="B36" s="173" t="s">
        <v>360</v>
      </c>
      <c r="C36" s="174" t="s">
        <v>104</v>
      </c>
      <c r="D36" s="174">
        <v>2014.0</v>
      </c>
      <c r="E36" s="311">
        <v>12.0</v>
      </c>
      <c r="F36" s="176">
        <f t="shared" si="1"/>
        <v>0.5</v>
      </c>
      <c r="G36" s="340"/>
      <c r="H36" s="167">
        <f t="shared" si="2"/>
        <v>0</v>
      </c>
      <c r="I36" s="314">
        <v>7.0</v>
      </c>
      <c r="J36" s="167">
        <f t="shared" si="3"/>
        <v>11.34540743</v>
      </c>
      <c r="K36" s="314"/>
      <c r="L36" s="167">
        <f t="shared" si="4"/>
        <v>0</v>
      </c>
      <c r="M36" s="314"/>
      <c r="N36" s="167">
        <f t="shared" si="5"/>
        <v>0</v>
      </c>
      <c r="O36" s="328"/>
      <c r="P36" s="321">
        <f t="shared" si="6"/>
        <v>0</v>
      </c>
      <c r="Q36" s="180">
        <f t="shared" si="7"/>
        <v>11.84540743</v>
      </c>
      <c r="R36" s="170">
        <f t="shared" si="10"/>
        <v>11.84540743</v>
      </c>
    </row>
    <row r="37" ht="15.75" customHeight="1">
      <c r="A37" s="172">
        <v>18.0</v>
      </c>
      <c r="B37" s="182" t="s">
        <v>361</v>
      </c>
      <c r="C37" s="183" t="s">
        <v>145</v>
      </c>
      <c r="D37" s="174"/>
      <c r="E37" s="311"/>
      <c r="F37" s="167">
        <f t="shared" si="1"/>
        <v>0</v>
      </c>
      <c r="G37" s="214"/>
      <c r="H37" s="167">
        <f t="shared" si="2"/>
        <v>0</v>
      </c>
      <c r="I37" s="314"/>
      <c r="J37" s="167">
        <f t="shared" si="3"/>
        <v>0</v>
      </c>
      <c r="K37" s="314"/>
      <c r="L37" s="167">
        <f t="shared" si="4"/>
        <v>0</v>
      </c>
      <c r="M37" s="314"/>
      <c r="N37" s="167">
        <f t="shared" si="5"/>
        <v>0</v>
      </c>
      <c r="O37" s="315">
        <v>84.0</v>
      </c>
      <c r="P37" s="321">
        <f t="shared" si="6"/>
        <v>9.986951471</v>
      </c>
      <c r="Q37" s="180">
        <f t="shared" si="7"/>
        <v>9.986951471</v>
      </c>
      <c r="R37" s="170">
        <f t="shared" si="10"/>
        <v>9.986951471</v>
      </c>
    </row>
    <row r="38" ht="15.75" customHeight="1">
      <c r="A38" s="172">
        <v>19.0</v>
      </c>
      <c r="B38" s="173" t="s">
        <v>362</v>
      </c>
      <c r="C38" s="174" t="s">
        <v>138</v>
      </c>
      <c r="D38" s="174">
        <v>2014.0</v>
      </c>
      <c r="E38" s="311"/>
      <c r="F38" s="167">
        <f t="shared" si="1"/>
        <v>0</v>
      </c>
      <c r="G38" s="178"/>
      <c r="H38" s="167">
        <f t="shared" si="2"/>
        <v>0</v>
      </c>
      <c r="I38" s="314">
        <v>8.0</v>
      </c>
      <c r="J38" s="167">
        <f t="shared" si="3"/>
        <v>8.658558152</v>
      </c>
      <c r="K38" s="314"/>
      <c r="L38" s="167">
        <f t="shared" si="4"/>
        <v>0</v>
      </c>
      <c r="M38" s="314"/>
      <c r="N38" s="167">
        <f t="shared" si="5"/>
        <v>0</v>
      </c>
      <c r="O38" s="212"/>
      <c r="P38" s="321">
        <f t="shared" si="6"/>
        <v>0</v>
      </c>
      <c r="Q38" s="180">
        <f t="shared" si="7"/>
        <v>8.658558152</v>
      </c>
      <c r="R38" s="170">
        <f t="shared" si="10"/>
        <v>8.658558152</v>
      </c>
    </row>
    <row r="39" ht="15.75" customHeight="1">
      <c r="A39" s="341">
        <v>20.0</v>
      </c>
      <c r="B39" s="342" t="s">
        <v>363</v>
      </c>
      <c r="C39" s="343" t="s">
        <v>138</v>
      </c>
      <c r="D39" s="343">
        <v>2014.0</v>
      </c>
      <c r="E39" s="311"/>
      <c r="F39" s="167">
        <f t="shared" si="1"/>
        <v>0</v>
      </c>
      <c r="G39" s="326"/>
      <c r="H39" s="167">
        <f t="shared" si="2"/>
        <v>0</v>
      </c>
      <c r="I39" s="314">
        <v>10.0</v>
      </c>
      <c r="J39" s="167">
        <f t="shared" si="3"/>
        <v>4.168579599</v>
      </c>
      <c r="K39" s="314"/>
      <c r="L39" s="167">
        <f t="shared" si="4"/>
        <v>0</v>
      </c>
      <c r="M39" s="314"/>
      <c r="N39" s="167">
        <f t="shared" si="5"/>
        <v>0</v>
      </c>
      <c r="O39" s="318">
        <v>100.0</v>
      </c>
      <c r="P39" s="321">
        <f t="shared" si="6"/>
        <v>2.431205678</v>
      </c>
      <c r="Q39" s="180">
        <f t="shared" si="7"/>
        <v>6.599785276</v>
      </c>
      <c r="R39" s="170">
        <f t="shared" si="10"/>
        <v>6.599785276</v>
      </c>
    </row>
    <row r="40" ht="15.75" customHeight="1">
      <c r="A40" s="341">
        <v>21.0</v>
      </c>
      <c r="B40" s="344" t="s">
        <v>364</v>
      </c>
      <c r="C40" s="345" t="s">
        <v>145</v>
      </c>
      <c r="D40" s="343"/>
      <c r="E40" s="311"/>
      <c r="F40" s="167">
        <f t="shared" si="1"/>
        <v>0</v>
      </c>
      <c r="G40" s="214"/>
      <c r="H40" s="167">
        <f t="shared" si="2"/>
        <v>0</v>
      </c>
      <c r="I40" s="314"/>
      <c r="J40" s="167">
        <f t="shared" si="3"/>
        <v>0</v>
      </c>
      <c r="K40" s="314"/>
      <c r="L40" s="167">
        <f t="shared" si="4"/>
        <v>0</v>
      </c>
      <c r="M40" s="314"/>
      <c r="N40" s="167">
        <f t="shared" si="5"/>
        <v>0</v>
      </c>
      <c r="O40" s="315">
        <v>91.0</v>
      </c>
      <c r="P40" s="321">
        <f t="shared" si="6"/>
        <v>6.518235654</v>
      </c>
      <c r="Q40" s="180">
        <f t="shared" si="7"/>
        <v>6.518235654</v>
      </c>
      <c r="R40" s="170">
        <f t="shared" si="10"/>
        <v>6.518235654</v>
      </c>
    </row>
    <row r="41" ht="15.75" customHeight="1">
      <c r="A41" s="341">
        <v>22.0</v>
      </c>
      <c r="B41" s="344" t="s">
        <v>365</v>
      </c>
      <c r="C41" s="345" t="s">
        <v>109</v>
      </c>
      <c r="D41" s="343"/>
      <c r="E41" s="346"/>
      <c r="F41" s="167">
        <f t="shared" si="1"/>
        <v>0</v>
      </c>
      <c r="G41" s="214"/>
      <c r="H41" s="167">
        <f t="shared" si="2"/>
        <v>0</v>
      </c>
      <c r="I41" s="314"/>
      <c r="J41" s="167">
        <f t="shared" si="3"/>
        <v>0</v>
      </c>
      <c r="K41" s="314"/>
      <c r="L41" s="167">
        <f t="shared" si="4"/>
        <v>0</v>
      </c>
      <c r="M41" s="314"/>
      <c r="N41" s="167">
        <f t="shared" si="5"/>
        <v>0</v>
      </c>
      <c r="O41" s="315">
        <v>92.0</v>
      </c>
      <c r="P41" s="321">
        <f t="shared" si="6"/>
        <v>6.044615496</v>
      </c>
      <c r="Q41" s="180">
        <f t="shared" si="7"/>
        <v>6.044615496</v>
      </c>
      <c r="R41" s="170">
        <f t="shared" si="10"/>
        <v>6.044615496</v>
      </c>
    </row>
    <row r="42" ht="15.75" customHeight="1">
      <c r="A42" s="341">
        <v>23.0</v>
      </c>
      <c r="B42" s="342" t="s">
        <v>366</v>
      </c>
      <c r="C42" s="343" t="s">
        <v>130</v>
      </c>
      <c r="D42" s="343">
        <v>2015.0</v>
      </c>
      <c r="E42" s="346"/>
      <c r="F42" s="337">
        <f t="shared" si="1"/>
        <v>0</v>
      </c>
      <c r="G42" s="214"/>
      <c r="H42" s="167">
        <f t="shared" si="2"/>
        <v>0</v>
      </c>
      <c r="I42" s="314"/>
      <c r="J42" s="167">
        <f t="shared" si="3"/>
        <v>0</v>
      </c>
      <c r="K42" s="314">
        <v>8.0</v>
      </c>
      <c r="L42" s="167">
        <f t="shared" si="4"/>
        <v>3.180268482</v>
      </c>
      <c r="M42" s="314">
        <v>9.0</v>
      </c>
      <c r="N42" s="167">
        <f t="shared" si="5"/>
        <v>0.75</v>
      </c>
      <c r="O42" s="212"/>
      <c r="P42" s="321">
        <f t="shared" si="6"/>
        <v>0</v>
      </c>
      <c r="Q42" s="180">
        <f t="shared" si="7"/>
        <v>3.930268482</v>
      </c>
      <c r="R42" s="170">
        <f t="shared" si="10"/>
        <v>3.930268482</v>
      </c>
    </row>
    <row r="43" ht="15.75" customHeight="1">
      <c r="A43" s="347">
        <v>24.0</v>
      </c>
      <c r="B43" s="222" t="s">
        <v>367</v>
      </c>
      <c r="C43" s="223" t="s">
        <v>109</v>
      </c>
      <c r="D43" s="223">
        <v>2014.0</v>
      </c>
      <c r="E43" s="348"/>
      <c r="F43" s="225">
        <f t="shared" si="1"/>
        <v>0</v>
      </c>
      <c r="G43" s="349">
        <v>11.0</v>
      </c>
      <c r="H43" s="227">
        <f t="shared" si="2"/>
        <v>2.700957241</v>
      </c>
      <c r="I43" s="349"/>
      <c r="J43" s="227">
        <f t="shared" si="3"/>
        <v>0</v>
      </c>
      <c r="K43" s="349"/>
      <c r="L43" s="227">
        <f t="shared" si="4"/>
        <v>0</v>
      </c>
      <c r="M43" s="349"/>
      <c r="N43" s="227">
        <f t="shared" si="5"/>
        <v>0</v>
      </c>
      <c r="O43" s="350"/>
      <c r="P43" s="351">
        <f t="shared" si="6"/>
        <v>0</v>
      </c>
      <c r="Q43" s="180">
        <f t="shared" si="7"/>
        <v>2.700957241</v>
      </c>
      <c r="R43" s="170">
        <f t="shared" si="10"/>
        <v>2.700957241</v>
      </c>
    </row>
    <row r="44" ht="15.75" customHeight="1">
      <c r="A44" s="115"/>
      <c r="B44" s="186"/>
      <c r="C44" s="186"/>
      <c r="D44" s="186"/>
      <c r="E44" s="232"/>
      <c r="F44" s="187"/>
      <c r="G44" s="187"/>
      <c r="H44" s="187"/>
      <c r="I44" s="232"/>
      <c r="J44" s="187"/>
      <c r="K44" s="232"/>
      <c r="L44" s="187"/>
      <c r="M44" s="232"/>
      <c r="N44" s="187"/>
      <c r="O44" s="352"/>
      <c r="P44" s="352"/>
      <c r="Q44" s="187"/>
    </row>
    <row r="45" ht="34.5" customHeight="1">
      <c r="A45" s="115"/>
      <c r="B45" s="186"/>
      <c r="C45" s="190" t="s">
        <v>165</v>
      </c>
    </row>
    <row r="46">
      <c r="A46" s="115"/>
      <c r="B46" s="186"/>
    </row>
    <row r="47" ht="15.75" customHeight="1">
      <c r="A47" s="115"/>
      <c r="B47" s="186"/>
      <c r="C47" s="186"/>
      <c r="D47" s="186"/>
      <c r="E47" s="232"/>
      <c r="F47" s="187"/>
      <c r="G47" s="187"/>
      <c r="H47" s="187"/>
      <c r="I47" s="232"/>
      <c r="J47" s="187"/>
      <c r="K47" s="232"/>
      <c r="L47" s="187"/>
      <c r="M47" s="232"/>
      <c r="N47" s="187"/>
      <c r="O47" s="352"/>
      <c r="P47" s="352"/>
      <c r="Q47" s="187"/>
    </row>
    <row r="48" ht="15.75" customHeight="1">
      <c r="A48" s="115"/>
      <c r="B48" s="186"/>
      <c r="C48" s="186"/>
      <c r="D48" s="186"/>
      <c r="E48" s="232"/>
      <c r="F48" s="187"/>
      <c r="G48" s="187"/>
      <c r="H48" s="187"/>
      <c r="I48" s="232"/>
      <c r="J48" s="187"/>
      <c r="K48" s="232"/>
      <c r="L48" s="187"/>
      <c r="M48" s="232"/>
      <c r="N48" s="187"/>
      <c r="O48" s="352"/>
      <c r="P48" s="352"/>
      <c r="Q48" s="187"/>
    </row>
    <row r="49" ht="15.75" customHeight="1">
      <c r="A49" s="115"/>
      <c r="B49" s="186"/>
      <c r="C49" s="186"/>
      <c r="D49" s="186"/>
      <c r="E49" s="232"/>
      <c r="F49" s="187"/>
      <c r="G49" s="187"/>
      <c r="H49" s="187"/>
      <c r="I49" s="232"/>
      <c r="J49" s="187"/>
      <c r="K49" s="232"/>
      <c r="L49" s="187"/>
      <c r="M49" s="232"/>
      <c r="N49" s="187"/>
      <c r="O49" s="352"/>
      <c r="P49" s="352"/>
      <c r="Q49" s="187"/>
    </row>
    <row r="50" ht="15.75" customHeight="1">
      <c r="A50" s="115"/>
      <c r="B50" s="186"/>
      <c r="C50" s="186"/>
      <c r="D50" s="186"/>
      <c r="E50" s="232"/>
      <c r="F50" s="187"/>
      <c r="G50" s="187"/>
      <c r="H50" s="187"/>
      <c r="I50" s="232"/>
      <c r="J50" s="187"/>
      <c r="K50" s="232"/>
      <c r="L50" s="187"/>
      <c r="M50" s="232"/>
      <c r="N50" s="187"/>
      <c r="O50" s="352"/>
      <c r="P50" s="352"/>
      <c r="Q50" s="187"/>
    </row>
    <row r="51" ht="15.75" customHeight="1">
      <c r="A51" s="115"/>
      <c r="B51" s="186"/>
      <c r="C51" s="186"/>
      <c r="D51" s="186"/>
      <c r="E51" s="232"/>
      <c r="F51" s="187"/>
      <c r="G51" s="187"/>
      <c r="H51" s="187"/>
      <c r="I51" s="232"/>
      <c r="J51" s="187"/>
      <c r="K51" s="232"/>
      <c r="L51" s="187"/>
      <c r="M51" s="232"/>
      <c r="N51" s="187"/>
      <c r="O51" s="352"/>
      <c r="P51" s="352"/>
      <c r="Q51" s="187"/>
    </row>
    <row r="52" ht="15.75" customHeight="1">
      <c r="A52" s="115"/>
      <c r="B52" s="186"/>
      <c r="C52" s="186"/>
      <c r="D52" s="186"/>
      <c r="E52" s="232"/>
      <c r="F52" s="187"/>
      <c r="G52" s="187"/>
      <c r="H52" s="187"/>
      <c r="I52" s="232"/>
      <c r="J52" s="187"/>
      <c r="K52" s="232"/>
      <c r="L52" s="187"/>
      <c r="M52" s="232"/>
      <c r="N52" s="187"/>
      <c r="O52" s="352"/>
      <c r="P52" s="352"/>
      <c r="Q52" s="187"/>
    </row>
    <row r="53" ht="15.75" customHeight="1">
      <c r="A53" s="115"/>
      <c r="B53" s="186"/>
      <c r="C53" s="186"/>
      <c r="D53" s="186"/>
      <c r="E53" s="232"/>
      <c r="F53" s="187"/>
      <c r="G53" s="187"/>
      <c r="H53" s="187"/>
      <c r="I53" s="232"/>
      <c r="J53" s="187"/>
      <c r="K53" s="232"/>
      <c r="L53" s="187"/>
      <c r="M53" s="232"/>
      <c r="N53" s="187"/>
      <c r="O53" s="352"/>
      <c r="P53" s="352"/>
      <c r="Q53" s="187"/>
    </row>
    <row r="54" ht="15.75" customHeight="1">
      <c r="A54" s="115"/>
      <c r="B54" s="186"/>
      <c r="C54" s="186"/>
      <c r="D54" s="186"/>
      <c r="E54" s="232"/>
      <c r="F54" s="187"/>
      <c r="G54" s="187"/>
      <c r="H54" s="187"/>
      <c r="I54" s="232"/>
      <c r="J54" s="187"/>
      <c r="K54" s="232"/>
      <c r="L54" s="187"/>
      <c r="M54" s="232"/>
      <c r="N54" s="187"/>
      <c r="O54" s="352"/>
      <c r="P54" s="352"/>
      <c r="Q54" s="187"/>
      <c r="R54" s="188"/>
    </row>
    <row r="55" ht="15.75" customHeight="1">
      <c r="A55" s="115"/>
      <c r="B55" s="186"/>
      <c r="C55" s="186"/>
      <c r="D55" s="186"/>
      <c r="E55" s="232"/>
      <c r="F55" s="187"/>
      <c r="G55" s="187"/>
      <c r="H55" s="187"/>
      <c r="I55" s="232"/>
      <c r="J55" s="187"/>
      <c r="K55" s="232"/>
      <c r="L55" s="187"/>
      <c r="M55" s="232"/>
      <c r="N55" s="187"/>
      <c r="O55" s="352"/>
      <c r="P55" s="352"/>
      <c r="Q55" s="187"/>
      <c r="R55" s="188"/>
    </row>
    <row r="56" ht="15.75" customHeight="1">
      <c r="A56" s="115"/>
      <c r="B56" s="186"/>
      <c r="C56" s="186"/>
      <c r="D56" s="186"/>
      <c r="E56" s="232"/>
      <c r="F56" s="187"/>
      <c r="G56" s="187"/>
      <c r="H56" s="187"/>
      <c r="I56" s="232"/>
      <c r="J56" s="187"/>
      <c r="K56" s="232"/>
      <c r="L56" s="187"/>
      <c r="M56" s="232"/>
      <c r="N56" s="187"/>
      <c r="O56" s="352"/>
      <c r="P56" s="352"/>
      <c r="Q56" s="187"/>
      <c r="R56" s="188"/>
    </row>
    <row r="57" ht="15.75" customHeight="1">
      <c r="A57" s="115"/>
      <c r="B57" s="186"/>
      <c r="C57" s="186"/>
      <c r="D57" s="186"/>
      <c r="E57" s="232"/>
      <c r="F57" s="187"/>
      <c r="G57" s="187"/>
      <c r="H57" s="187"/>
      <c r="I57" s="232"/>
      <c r="J57" s="187"/>
      <c r="K57" s="232"/>
      <c r="L57" s="187"/>
      <c r="M57" s="232"/>
      <c r="N57" s="187"/>
      <c r="O57" s="352"/>
      <c r="P57" s="352"/>
      <c r="Q57" s="187"/>
      <c r="R57" s="188"/>
    </row>
    <row r="58" ht="15.75" customHeight="1">
      <c r="A58" s="115"/>
      <c r="B58" s="186"/>
      <c r="C58" s="186"/>
      <c r="D58" s="186"/>
      <c r="E58" s="232"/>
      <c r="F58" s="187"/>
      <c r="G58" s="187"/>
      <c r="H58" s="187"/>
      <c r="I58" s="232"/>
      <c r="J58" s="187"/>
      <c r="K58" s="232"/>
      <c r="L58" s="187"/>
      <c r="M58" s="232"/>
      <c r="N58" s="187"/>
      <c r="O58" s="352"/>
      <c r="P58" s="352"/>
      <c r="Q58" s="187"/>
      <c r="R58" s="188"/>
    </row>
    <row r="59" ht="15.75" customHeight="1">
      <c r="A59" s="115"/>
      <c r="B59" s="186"/>
      <c r="C59" s="186"/>
      <c r="D59" s="186"/>
      <c r="E59" s="232"/>
      <c r="F59" s="187"/>
      <c r="G59" s="187"/>
      <c r="H59" s="187"/>
      <c r="I59" s="232"/>
      <c r="J59" s="187"/>
      <c r="K59" s="232"/>
      <c r="L59" s="187"/>
      <c r="M59" s="232"/>
      <c r="N59" s="187"/>
      <c r="O59" s="352"/>
      <c r="P59" s="352"/>
      <c r="Q59" s="187"/>
      <c r="R59" s="188"/>
    </row>
    <row r="60" ht="15.75" customHeight="1">
      <c r="A60" s="115"/>
      <c r="B60" s="186"/>
      <c r="C60" s="186"/>
      <c r="D60" s="186"/>
      <c r="E60" s="232"/>
      <c r="F60" s="187"/>
      <c r="G60" s="187"/>
      <c r="H60" s="187"/>
      <c r="I60" s="232"/>
      <c r="J60" s="187"/>
      <c r="K60" s="232"/>
      <c r="L60" s="187"/>
      <c r="M60" s="232"/>
      <c r="N60" s="187"/>
      <c r="O60" s="352"/>
      <c r="P60" s="352"/>
      <c r="Q60" s="187"/>
      <c r="R60" s="188"/>
    </row>
    <row r="61" ht="15.75" customHeight="1">
      <c r="A61" s="115"/>
      <c r="B61" s="186"/>
      <c r="C61" s="186"/>
      <c r="D61" s="186"/>
      <c r="E61" s="232"/>
      <c r="F61" s="187"/>
      <c r="G61" s="187"/>
      <c r="H61" s="187"/>
      <c r="I61" s="232"/>
      <c r="J61" s="187"/>
      <c r="K61" s="232"/>
      <c r="L61" s="187"/>
      <c r="M61" s="232"/>
      <c r="N61" s="187"/>
      <c r="O61" s="352"/>
      <c r="P61" s="352"/>
      <c r="Q61" s="187"/>
      <c r="R61" s="188"/>
    </row>
    <row r="62" ht="15.75" customHeight="1">
      <c r="A62" s="115"/>
      <c r="B62" s="186"/>
      <c r="C62" s="186"/>
      <c r="D62" s="186"/>
      <c r="E62" s="232"/>
      <c r="F62" s="187"/>
      <c r="G62" s="187"/>
      <c r="H62" s="187"/>
      <c r="I62" s="232"/>
      <c r="J62" s="187"/>
      <c r="K62" s="232"/>
      <c r="L62" s="187"/>
      <c r="M62" s="232"/>
      <c r="N62" s="187"/>
      <c r="O62" s="352"/>
      <c r="P62" s="352"/>
      <c r="Q62" s="187"/>
      <c r="R62" s="188"/>
    </row>
    <row r="63" ht="15.75" customHeight="1">
      <c r="A63" s="115"/>
      <c r="B63" s="186"/>
      <c r="C63" s="186"/>
      <c r="D63" s="186"/>
      <c r="E63" s="232"/>
      <c r="F63" s="187"/>
      <c r="G63" s="187"/>
      <c r="H63" s="187"/>
      <c r="I63" s="232"/>
      <c r="J63" s="187"/>
      <c r="K63" s="232"/>
      <c r="L63" s="187"/>
      <c r="M63" s="232"/>
      <c r="N63" s="187"/>
      <c r="O63" s="352"/>
      <c r="P63" s="352"/>
      <c r="Q63" s="187"/>
      <c r="R63" s="188"/>
    </row>
    <row r="64" ht="15.75" customHeight="1">
      <c r="A64" s="115"/>
      <c r="B64" s="186"/>
      <c r="C64" s="186"/>
      <c r="D64" s="186"/>
      <c r="E64" s="232"/>
      <c r="F64" s="187"/>
      <c r="G64" s="187"/>
      <c r="H64" s="187"/>
      <c r="I64" s="232"/>
      <c r="J64" s="187"/>
      <c r="K64" s="232"/>
      <c r="L64" s="187"/>
      <c r="M64" s="232"/>
      <c r="N64" s="187"/>
      <c r="O64" s="352"/>
      <c r="P64" s="352"/>
      <c r="Q64" s="187"/>
      <c r="R64" s="188"/>
    </row>
    <row r="65" ht="15.75" customHeight="1">
      <c r="A65" s="115"/>
      <c r="B65" s="186"/>
      <c r="C65" s="186"/>
      <c r="D65" s="186"/>
      <c r="E65" s="232"/>
      <c r="F65" s="187"/>
      <c r="G65" s="187"/>
      <c r="H65" s="187"/>
      <c r="I65" s="232"/>
      <c r="J65" s="187"/>
      <c r="K65" s="232"/>
      <c r="L65" s="187"/>
      <c r="M65" s="232"/>
      <c r="N65" s="187"/>
      <c r="O65" s="352"/>
      <c r="P65" s="352"/>
      <c r="Q65" s="187"/>
      <c r="R65" s="188"/>
    </row>
    <row r="66" ht="15.75" customHeight="1">
      <c r="A66" s="115"/>
      <c r="B66" s="186"/>
      <c r="C66" s="186"/>
      <c r="D66" s="186"/>
      <c r="E66" s="232"/>
      <c r="F66" s="187"/>
      <c r="G66" s="187"/>
      <c r="H66" s="187"/>
      <c r="I66" s="232"/>
      <c r="J66" s="187"/>
      <c r="K66" s="232"/>
      <c r="L66" s="187"/>
      <c r="M66" s="232"/>
      <c r="N66" s="187"/>
      <c r="O66" s="352"/>
      <c r="P66" s="352"/>
      <c r="Q66" s="187"/>
      <c r="R66" s="188"/>
    </row>
    <row r="67" ht="15.75" customHeight="1">
      <c r="A67" s="115"/>
      <c r="B67" s="186"/>
      <c r="C67" s="186"/>
      <c r="D67" s="186"/>
      <c r="E67" s="232"/>
      <c r="F67" s="187"/>
      <c r="G67" s="187"/>
      <c r="H67" s="187"/>
      <c r="I67" s="232"/>
      <c r="J67" s="187"/>
      <c r="K67" s="232"/>
      <c r="L67" s="187"/>
      <c r="M67" s="232"/>
      <c r="N67" s="187"/>
      <c r="O67" s="352"/>
      <c r="P67" s="352"/>
      <c r="Q67" s="187"/>
      <c r="R67" s="188"/>
    </row>
    <row r="68" ht="15.75" customHeight="1">
      <c r="A68" s="115"/>
      <c r="B68" s="186"/>
      <c r="C68" s="186"/>
      <c r="D68" s="186"/>
      <c r="E68" s="232"/>
      <c r="F68" s="187"/>
      <c r="G68" s="187"/>
      <c r="H68" s="187"/>
      <c r="I68" s="232"/>
      <c r="J68" s="187"/>
      <c r="K68" s="232"/>
      <c r="L68" s="187"/>
      <c r="M68" s="232"/>
      <c r="N68" s="187"/>
      <c r="O68" s="352"/>
      <c r="P68" s="352"/>
      <c r="Q68" s="187"/>
      <c r="R68" s="188"/>
    </row>
    <row r="69" ht="15.75" customHeight="1">
      <c r="A69" s="115"/>
      <c r="B69" s="186"/>
      <c r="C69" s="186"/>
      <c r="D69" s="186"/>
      <c r="E69" s="232"/>
      <c r="F69" s="187"/>
      <c r="G69" s="187"/>
      <c r="H69" s="187"/>
      <c r="I69" s="232"/>
      <c r="J69" s="187"/>
      <c r="K69" s="232"/>
      <c r="L69" s="187"/>
      <c r="M69" s="232"/>
      <c r="N69" s="187"/>
      <c r="O69" s="352"/>
      <c r="P69" s="352"/>
      <c r="Q69" s="187"/>
      <c r="R69" s="188"/>
    </row>
    <row r="70" ht="15.75" customHeight="1">
      <c r="A70" s="115"/>
      <c r="B70" s="186"/>
      <c r="C70" s="186"/>
      <c r="D70" s="186"/>
      <c r="E70" s="232"/>
      <c r="F70" s="187"/>
      <c r="G70" s="187"/>
      <c r="H70" s="187"/>
      <c r="I70" s="232"/>
      <c r="J70" s="187"/>
      <c r="K70" s="232"/>
      <c r="L70" s="187"/>
      <c r="M70" s="232"/>
      <c r="N70" s="187"/>
      <c r="O70" s="352"/>
      <c r="P70" s="352"/>
      <c r="Q70" s="187"/>
      <c r="R70" s="188"/>
    </row>
    <row r="71" ht="15.75" customHeight="1">
      <c r="A71" s="115"/>
      <c r="B71" s="186"/>
      <c r="C71" s="186"/>
      <c r="D71" s="186"/>
      <c r="E71" s="232"/>
      <c r="F71" s="187"/>
      <c r="G71" s="187"/>
      <c r="H71" s="187"/>
      <c r="I71" s="232"/>
      <c r="J71" s="187"/>
      <c r="K71" s="232"/>
      <c r="L71" s="187"/>
      <c r="M71" s="232"/>
      <c r="N71" s="187"/>
      <c r="O71" s="352"/>
      <c r="P71" s="352"/>
      <c r="Q71" s="187"/>
      <c r="R71" s="188"/>
    </row>
    <row r="72" ht="15.75" customHeight="1">
      <c r="A72" s="115"/>
      <c r="B72" s="186"/>
      <c r="C72" s="186"/>
      <c r="D72" s="186"/>
      <c r="E72" s="232"/>
      <c r="F72" s="187"/>
      <c r="G72" s="187"/>
      <c r="H72" s="187"/>
      <c r="I72" s="232"/>
      <c r="J72" s="187"/>
      <c r="K72" s="232"/>
      <c r="L72" s="187"/>
      <c r="M72" s="232"/>
      <c r="N72" s="187"/>
      <c r="O72" s="352"/>
      <c r="P72" s="352"/>
      <c r="Q72" s="187"/>
      <c r="R72" s="188"/>
    </row>
    <row r="73" ht="15.75" customHeight="1">
      <c r="A73" s="115"/>
      <c r="B73" s="186"/>
      <c r="C73" s="186"/>
      <c r="D73" s="186"/>
      <c r="E73" s="232"/>
      <c r="F73" s="187"/>
      <c r="G73" s="187"/>
      <c r="H73" s="187"/>
      <c r="I73" s="232"/>
      <c r="J73" s="187"/>
      <c r="K73" s="232"/>
      <c r="L73" s="187"/>
      <c r="M73" s="232"/>
      <c r="N73" s="187"/>
      <c r="O73" s="352"/>
      <c r="P73" s="352"/>
      <c r="Q73" s="187"/>
      <c r="R73" s="188"/>
    </row>
    <row r="74" ht="15.75" customHeight="1">
      <c r="A74" s="115"/>
      <c r="B74" s="186"/>
      <c r="C74" s="186"/>
      <c r="D74" s="186"/>
      <c r="E74" s="232"/>
      <c r="F74" s="187"/>
      <c r="G74" s="187"/>
      <c r="H74" s="187"/>
      <c r="I74" s="232"/>
      <c r="J74" s="187"/>
      <c r="K74" s="232"/>
      <c r="L74" s="187"/>
      <c r="M74" s="232"/>
      <c r="N74" s="187"/>
      <c r="O74" s="352"/>
      <c r="P74" s="352"/>
      <c r="Q74" s="187"/>
      <c r="R74" s="188"/>
    </row>
    <row r="75" ht="15.75" customHeight="1">
      <c r="A75" s="115"/>
      <c r="B75" s="186"/>
      <c r="C75" s="186"/>
      <c r="D75" s="186"/>
      <c r="E75" s="232"/>
      <c r="F75" s="187"/>
      <c r="G75" s="187"/>
      <c r="H75" s="187"/>
      <c r="I75" s="232"/>
      <c r="J75" s="187"/>
      <c r="K75" s="232"/>
      <c r="L75" s="187"/>
      <c r="M75" s="232"/>
      <c r="N75" s="187"/>
      <c r="O75" s="352"/>
      <c r="P75" s="352"/>
      <c r="Q75" s="187"/>
      <c r="R75" s="188"/>
    </row>
    <row r="76" ht="15.75" customHeight="1">
      <c r="A76" s="115"/>
      <c r="B76" s="186"/>
      <c r="C76" s="186"/>
      <c r="D76" s="186"/>
      <c r="E76" s="232"/>
      <c r="F76" s="187"/>
      <c r="G76" s="187"/>
      <c r="H76" s="187"/>
      <c r="I76" s="232"/>
      <c r="J76" s="187"/>
      <c r="K76" s="232"/>
      <c r="L76" s="187"/>
      <c r="M76" s="232"/>
      <c r="N76" s="187"/>
      <c r="O76" s="352"/>
      <c r="P76" s="352"/>
      <c r="Q76" s="187"/>
      <c r="R76" s="188"/>
    </row>
    <row r="77" ht="15.75" customHeight="1">
      <c r="A77" s="115"/>
      <c r="B77" s="186"/>
      <c r="C77" s="186"/>
      <c r="D77" s="186"/>
      <c r="E77" s="232"/>
      <c r="F77" s="187"/>
      <c r="G77" s="187"/>
      <c r="H77" s="187"/>
      <c r="I77" s="232"/>
      <c r="J77" s="187"/>
      <c r="K77" s="232"/>
      <c r="L77" s="187"/>
      <c r="M77" s="232"/>
      <c r="N77" s="187"/>
      <c r="O77" s="352"/>
      <c r="P77" s="352"/>
      <c r="Q77" s="187"/>
      <c r="R77" s="188"/>
    </row>
    <row r="78" ht="15.75" customHeight="1">
      <c r="A78" s="115"/>
      <c r="B78" s="186"/>
      <c r="C78" s="186"/>
      <c r="D78" s="186"/>
      <c r="E78" s="232"/>
      <c r="F78" s="187"/>
      <c r="G78" s="187"/>
      <c r="H78" s="187"/>
      <c r="I78" s="232"/>
      <c r="J78" s="187"/>
      <c r="K78" s="232"/>
      <c r="L78" s="187"/>
      <c r="M78" s="232"/>
      <c r="N78" s="187"/>
      <c r="O78" s="352"/>
      <c r="P78" s="352"/>
      <c r="Q78" s="187"/>
      <c r="R78" s="188"/>
    </row>
    <row r="79" ht="15.75" customHeight="1">
      <c r="A79" s="115"/>
      <c r="B79" s="186"/>
      <c r="C79" s="186"/>
      <c r="D79" s="186"/>
      <c r="E79" s="232"/>
      <c r="F79" s="187"/>
      <c r="G79" s="187"/>
      <c r="H79" s="187"/>
      <c r="I79" s="232"/>
      <c r="J79" s="187"/>
      <c r="K79" s="232"/>
      <c r="L79" s="187"/>
      <c r="M79" s="232"/>
      <c r="N79" s="187"/>
      <c r="O79" s="352"/>
      <c r="P79" s="352"/>
      <c r="Q79" s="187"/>
      <c r="R79" s="188"/>
    </row>
    <row r="80" ht="15.75" customHeight="1">
      <c r="A80" s="115"/>
      <c r="B80" s="186"/>
      <c r="C80" s="186"/>
      <c r="D80" s="186"/>
      <c r="E80" s="232"/>
      <c r="F80" s="187"/>
      <c r="G80" s="187"/>
      <c r="H80" s="187"/>
      <c r="I80" s="232"/>
      <c r="J80" s="187"/>
      <c r="K80" s="232"/>
      <c r="L80" s="187"/>
      <c r="M80" s="232"/>
      <c r="N80" s="187"/>
      <c r="O80" s="352"/>
      <c r="P80" s="352"/>
      <c r="Q80" s="187"/>
      <c r="R80" s="188"/>
    </row>
    <row r="81" ht="15.75" customHeight="1">
      <c r="A81" s="115"/>
      <c r="B81" s="186"/>
      <c r="C81" s="186"/>
      <c r="D81" s="186"/>
      <c r="E81" s="232"/>
      <c r="F81" s="187"/>
      <c r="G81" s="187"/>
      <c r="H81" s="187"/>
      <c r="I81" s="232"/>
      <c r="J81" s="187"/>
      <c r="K81" s="232"/>
      <c r="L81" s="187"/>
      <c r="M81" s="232"/>
      <c r="N81" s="187"/>
      <c r="O81" s="352"/>
      <c r="P81" s="352"/>
      <c r="Q81" s="187"/>
      <c r="R81" s="188"/>
    </row>
    <row r="82" ht="15.75" customHeight="1">
      <c r="A82" s="115"/>
      <c r="B82" s="186"/>
      <c r="C82" s="186"/>
      <c r="D82" s="186"/>
      <c r="E82" s="232"/>
      <c r="F82" s="187"/>
      <c r="G82" s="187"/>
      <c r="H82" s="187"/>
      <c r="I82" s="232"/>
      <c r="J82" s="187"/>
      <c r="K82" s="232"/>
      <c r="L82" s="187"/>
      <c r="M82" s="232"/>
      <c r="N82" s="187"/>
      <c r="O82" s="352"/>
      <c r="P82" s="352"/>
      <c r="Q82" s="187"/>
      <c r="R82" s="188"/>
    </row>
    <row r="83" ht="15.75" customHeight="1">
      <c r="A83" s="115"/>
      <c r="B83" s="186"/>
      <c r="C83" s="186"/>
      <c r="D83" s="186"/>
      <c r="E83" s="232"/>
      <c r="F83" s="187"/>
      <c r="G83" s="187"/>
      <c r="H83" s="187"/>
      <c r="I83" s="232"/>
      <c r="J83" s="187"/>
      <c r="K83" s="232"/>
      <c r="L83" s="187"/>
      <c r="M83" s="232"/>
      <c r="N83" s="187"/>
      <c r="O83" s="352"/>
      <c r="P83" s="352"/>
      <c r="Q83" s="187"/>
      <c r="R83" s="188"/>
    </row>
    <row r="84" ht="15.75" customHeight="1">
      <c r="A84" s="115"/>
      <c r="B84" s="186"/>
      <c r="C84" s="186"/>
      <c r="D84" s="186"/>
      <c r="E84" s="232"/>
      <c r="F84" s="187"/>
      <c r="G84" s="187"/>
      <c r="H84" s="187"/>
      <c r="I84" s="232"/>
      <c r="J84" s="187"/>
      <c r="K84" s="232"/>
      <c r="L84" s="187"/>
      <c r="M84" s="232"/>
      <c r="N84" s="187"/>
      <c r="O84" s="352"/>
      <c r="P84" s="352"/>
      <c r="Q84" s="187"/>
      <c r="R84" s="188"/>
    </row>
    <row r="85" ht="15.75" customHeight="1">
      <c r="A85" s="115"/>
      <c r="B85" s="186"/>
      <c r="C85" s="186"/>
      <c r="D85" s="186"/>
      <c r="E85" s="232"/>
      <c r="F85" s="187"/>
      <c r="G85" s="187"/>
      <c r="H85" s="187"/>
      <c r="I85" s="232"/>
      <c r="J85" s="187"/>
      <c r="K85" s="232"/>
      <c r="L85" s="187"/>
      <c r="M85" s="232"/>
      <c r="N85" s="187"/>
      <c r="O85" s="352"/>
      <c r="P85" s="352"/>
      <c r="Q85" s="187"/>
      <c r="R85" s="188"/>
    </row>
    <row r="86" ht="15.75" customHeight="1">
      <c r="A86" s="115"/>
      <c r="B86" s="186"/>
      <c r="C86" s="186"/>
      <c r="D86" s="186"/>
      <c r="E86" s="232"/>
      <c r="F86" s="187"/>
      <c r="G86" s="187"/>
      <c r="H86" s="187"/>
      <c r="I86" s="232"/>
      <c r="J86" s="187"/>
      <c r="K86" s="232"/>
      <c r="L86" s="187"/>
      <c r="M86" s="232"/>
      <c r="N86" s="187"/>
      <c r="O86" s="352"/>
      <c r="P86" s="352"/>
      <c r="Q86" s="187"/>
      <c r="R86" s="188"/>
    </row>
    <row r="87" ht="15.75" customHeight="1">
      <c r="A87" s="115"/>
      <c r="B87" s="186"/>
      <c r="C87" s="186"/>
      <c r="D87" s="186"/>
      <c r="E87" s="232"/>
      <c r="F87" s="187"/>
      <c r="G87" s="187"/>
      <c r="H87" s="187"/>
      <c r="I87" s="232"/>
      <c r="J87" s="187"/>
      <c r="K87" s="232"/>
      <c r="L87" s="187"/>
      <c r="M87" s="232"/>
      <c r="N87" s="187"/>
      <c r="O87" s="352"/>
      <c r="P87" s="352"/>
      <c r="Q87" s="187"/>
      <c r="R87" s="188"/>
    </row>
    <row r="88" ht="15.75" customHeight="1">
      <c r="A88" s="115"/>
      <c r="B88" s="186"/>
      <c r="C88" s="186"/>
      <c r="D88" s="186"/>
      <c r="E88" s="232"/>
      <c r="F88" s="187"/>
      <c r="G88" s="187"/>
      <c r="H88" s="187"/>
      <c r="I88" s="232"/>
      <c r="J88" s="187"/>
      <c r="K88" s="232"/>
      <c r="L88" s="187"/>
      <c r="M88" s="232"/>
      <c r="N88" s="187"/>
      <c r="O88" s="352"/>
      <c r="P88" s="352"/>
      <c r="Q88" s="187"/>
      <c r="R88" s="188"/>
    </row>
    <row r="89" ht="15.75" customHeight="1">
      <c r="A89" s="115"/>
      <c r="B89" s="186"/>
      <c r="C89" s="186"/>
      <c r="D89" s="186"/>
      <c r="E89" s="232"/>
      <c r="F89" s="187"/>
      <c r="G89" s="187"/>
      <c r="H89" s="187"/>
      <c r="I89" s="232"/>
      <c r="J89" s="187"/>
      <c r="K89" s="232"/>
      <c r="L89" s="187"/>
      <c r="M89" s="232"/>
      <c r="N89" s="187"/>
      <c r="O89" s="352"/>
      <c r="P89" s="352"/>
      <c r="Q89" s="187"/>
      <c r="R89" s="188"/>
    </row>
    <row r="90" ht="15.75" customHeight="1">
      <c r="A90" s="115"/>
      <c r="B90" s="186"/>
      <c r="C90" s="186"/>
      <c r="D90" s="186"/>
      <c r="E90" s="232"/>
      <c r="F90" s="187"/>
      <c r="G90" s="187"/>
      <c r="H90" s="187"/>
      <c r="I90" s="232"/>
      <c r="J90" s="187"/>
      <c r="K90" s="232"/>
      <c r="L90" s="187"/>
      <c r="M90" s="232"/>
      <c r="N90" s="187"/>
      <c r="O90" s="352"/>
      <c r="P90" s="352"/>
      <c r="Q90" s="187"/>
      <c r="R90" s="188"/>
    </row>
    <row r="91" ht="15.75" customHeight="1">
      <c r="A91" s="115"/>
      <c r="B91" s="186"/>
      <c r="C91" s="186"/>
      <c r="D91" s="186"/>
      <c r="E91" s="232"/>
      <c r="F91" s="187"/>
      <c r="G91" s="187"/>
      <c r="H91" s="187"/>
      <c r="I91" s="232"/>
      <c r="J91" s="187"/>
      <c r="K91" s="232"/>
      <c r="L91" s="187"/>
      <c r="M91" s="232"/>
      <c r="N91" s="187"/>
      <c r="O91" s="352"/>
      <c r="P91" s="352"/>
      <c r="Q91" s="187"/>
      <c r="R91" s="188"/>
    </row>
    <row r="92" ht="15.75" customHeight="1">
      <c r="A92" s="115"/>
      <c r="B92" s="186"/>
      <c r="C92" s="186"/>
      <c r="D92" s="186"/>
      <c r="E92" s="232"/>
      <c r="F92" s="187"/>
      <c r="G92" s="187"/>
      <c r="H92" s="187"/>
      <c r="I92" s="232"/>
      <c r="J92" s="187"/>
      <c r="K92" s="232"/>
      <c r="L92" s="187"/>
      <c r="M92" s="232"/>
      <c r="N92" s="187"/>
      <c r="O92" s="352"/>
      <c r="P92" s="352"/>
      <c r="Q92" s="187"/>
      <c r="R92" s="188"/>
    </row>
    <row r="93" ht="15.75" customHeight="1">
      <c r="A93" s="115"/>
      <c r="B93" s="186"/>
      <c r="C93" s="186"/>
      <c r="D93" s="186"/>
      <c r="E93" s="232"/>
      <c r="F93" s="187"/>
      <c r="G93" s="187"/>
      <c r="H93" s="187"/>
      <c r="I93" s="232"/>
      <c r="J93" s="187"/>
      <c r="K93" s="232"/>
      <c r="L93" s="187"/>
      <c r="M93" s="232"/>
      <c r="N93" s="187"/>
      <c r="O93" s="352"/>
      <c r="P93" s="352"/>
      <c r="Q93" s="187"/>
      <c r="R93" s="188"/>
    </row>
    <row r="94" ht="15.75" customHeight="1">
      <c r="A94" s="115"/>
      <c r="B94" s="186"/>
      <c r="C94" s="186"/>
      <c r="D94" s="186"/>
      <c r="E94" s="232"/>
      <c r="F94" s="187"/>
      <c r="G94" s="187"/>
      <c r="H94" s="187"/>
      <c r="I94" s="232"/>
      <c r="J94" s="187"/>
      <c r="K94" s="232"/>
      <c r="L94" s="187"/>
      <c r="M94" s="232"/>
      <c r="N94" s="187"/>
      <c r="O94" s="352"/>
      <c r="P94" s="352"/>
      <c r="Q94" s="187"/>
      <c r="R94" s="188"/>
    </row>
    <row r="95" ht="15.75" customHeight="1">
      <c r="A95" s="115"/>
      <c r="B95" s="186"/>
      <c r="C95" s="186"/>
      <c r="D95" s="186"/>
      <c r="E95" s="232"/>
      <c r="F95" s="187"/>
      <c r="G95" s="187"/>
      <c r="H95" s="187"/>
      <c r="I95" s="232"/>
      <c r="J95" s="187"/>
      <c r="K95" s="232"/>
      <c r="L95" s="187"/>
      <c r="M95" s="232"/>
      <c r="N95" s="187"/>
      <c r="O95" s="352"/>
      <c r="P95" s="352"/>
      <c r="Q95" s="187"/>
      <c r="R95" s="188"/>
    </row>
    <row r="96" ht="15.75" customHeight="1">
      <c r="A96" s="115"/>
      <c r="B96" s="186"/>
      <c r="C96" s="186"/>
      <c r="D96" s="186"/>
      <c r="E96" s="232"/>
      <c r="F96" s="187"/>
      <c r="G96" s="187"/>
      <c r="H96" s="187"/>
      <c r="I96" s="232"/>
      <c r="J96" s="187"/>
      <c r="K96" s="232"/>
      <c r="L96" s="187"/>
      <c r="M96" s="232"/>
      <c r="N96" s="187"/>
      <c r="O96" s="352"/>
      <c r="P96" s="352"/>
      <c r="Q96" s="187"/>
      <c r="R96" s="188"/>
    </row>
    <row r="97" ht="15.75" customHeight="1">
      <c r="A97" s="115"/>
      <c r="B97" s="186"/>
      <c r="C97" s="186"/>
      <c r="D97" s="186"/>
      <c r="E97" s="232"/>
      <c r="F97" s="187"/>
      <c r="G97" s="187"/>
      <c r="H97" s="187"/>
      <c r="I97" s="232"/>
      <c r="J97" s="187"/>
      <c r="K97" s="232"/>
      <c r="L97" s="187"/>
      <c r="M97" s="232"/>
      <c r="N97" s="187"/>
      <c r="O97" s="352"/>
      <c r="P97" s="352"/>
      <c r="Q97" s="187"/>
      <c r="R97" s="188"/>
    </row>
    <row r="98" ht="15.75" customHeight="1">
      <c r="A98" s="115"/>
      <c r="B98" s="186"/>
      <c r="C98" s="186"/>
      <c r="D98" s="186"/>
      <c r="E98" s="232"/>
      <c r="F98" s="187"/>
      <c r="G98" s="187"/>
      <c r="H98" s="187"/>
      <c r="I98" s="232"/>
      <c r="J98" s="187"/>
      <c r="K98" s="232"/>
      <c r="L98" s="187"/>
      <c r="M98" s="232"/>
      <c r="N98" s="187"/>
      <c r="O98" s="352"/>
      <c r="P98" s="352"/>
      <c r="Q98" s="187"/>
      <c r="R98" s="188"/>
    </row>
    <row r="99" ht="15.75" customHeight="1">
      <c r="A99" s="115"/>
      <c r="B99" s="186"/>
      <c r="C99" s="186"/>
      <c r="D99" s="186"/>
      <c r="E99" s="232"/>
      <c r="F99" s="187"/>
      <c r="G99" s="187"/>
      <c r="H99" s="187"/>
      <c r="I99" s="232"/>
      <c r="J99" s="187"/>
      <c r="K99" s="232"/>
      <c r="L99" s="187"/>
      <c r="M99" s="232"/>
      <c r="N99" s="187"/>
      <c r="O99" s="352"/>
      <c r="P99" s="352"/>
      <c r="Q99" s="187"/>
      <c r="R99" s="188"/>
    </row>
    <row r="100" ht="15.75" customHeight="1">
      <c r="A100" s="115"/>
      <c r="B100" s="186"/>
      <c r="C100" s="186"/>
      <c r="D100" s="186"/>
      <c r="E100" s="232"/>
      <c r="F100" s="187"/>
      <c r="G100" s="187"/>
      <c r="H100" s="187"/>
      <c r="I100" s="232"/>
      <c r="J100" s="187"/>
      <c r="K100" s="232"/>
      <c r="L100" s="187"/>
      <c r="M100" s="232"/>
      <c r="N100" s="187"/>
      <c r="O100" s="352"/>
      <c r="P100" s="352"/>
      <c r="Q100" s="187"/>
      <c r="R100" s="188"/>
    </row>
    <row r="101" ht="15.75" customHeight="1">
      <c r="A101" s="115"/>
      <c r="B101" s="186"/>
      <c r="C101" s="186"/>
      <c r="D101" s="186"/>
      <c r="E101" s="232"/>
      <c r="F101" s="187"/>
      <c r="G101" s="187"/>
      <c r="H101" s="187"/>
      <c r="I101" s="232"/>
      <c r="J101" s="187"/>
      <c r="K101" s="232"/>
      <c r="L101" s="187"/>
      <c r="M101" s="232"/>
      <c r="N101" s="187"/>
      <c r="O101" s="352"/>
      <c r="P101" s="352"/>
      <c r="Q101" s="187"/>
      <c r="R101" s="188"/>
    </row>
    <row r="102" ht="15.75" customHeight="1">
      <c r="A102" s="115"/>
      <c r="B102" s="186"/>
      <c r="C102" s="186"/>
      <c r="D102" s="186"/>
      <c r="E102" s="232"/>
      <c r="F102" s="187"/>
      <c r="G102" s="187"/>
      <c r="H102" s="187"/>
      <c r="I102" s="232"/>
      <c r="J102" s="187"/>
      <c r="K102" s="232"/>
      <c r="L102" s="187"/>
      <c r="M102" s="232"/>
      <c r="N102" s="187"/>
      <c r="O102" s="352"/>
      <c r="P102" s="352"/>
      <c r="Q102" s="187"/>
      <c r="R102" s="188"/>
    </row>
    <row r="103" ht="15.75" customHeight="1">
      <c r="A103" s="115"/>
      <c r="B103" s="186"/>
      <c r="C103" s="186"/>
      <c r="D103" s="186"/>
      <c r="E103" s="232"/>
      <c r="F103" s="187"/>
      <c r="G103" s="187"/>
      <c r="H103" s="187"/>
      <c r="I103" s="232"/>
      <c r="J103" s="187"/>
      <c r="K103" s="232"/>
      <c r="L103" s="187"/>
      <c r="M103" s="232"/>
      <c r="N103" s="187"/>
      <c r="O103" s="352"/>
      <c r="P103" s="352"/>
      <c r="Q103" s="187"/>
      <c r="R103" s="188"/>
    </row>
    <row r="104" ht="15.75" customHeight="1">
      <c r="A104" s="115"/>
      <c r="B104" s="186"/>
      <c r="C104" s="186"/>
      <c r="D104" s="186"/>
      <c r="E104" s="232"/>
      <c r="F104" s="187"/>
      <c r="G104" s="187"/>
      <c r="H104" s="187"/>
      <c r="I104" s="232"/>
      <c r="J104" s="187"/>
      <c r="K104" s="232"/>
      <c r="L104" s="187"/>
      <c r="M104" s="232"/>
      <c r="N104" s="187"/>
      <c r="O104" s="352"/>
      <c r="P104" s="352"/>
      <c r="Q104" s="187"/>
      <c r="R104" s="188"/>
    </row>
    <row r="105" ht="15.75" customHeight="1">
      <c r="A105" s="115"/>
      <c r="B105" s="186"/>
      <c r="C105" s="186"/>
      <c r="D105" s="186"/>
      <c r="E105" s="232"/>
      <c r="F105" s="187"/>
      <c r="G105" s="187"/>
      <c r="H105" s="187"/>
      <c r="I105" s="232"/>
      <c r="J105" s="187"/>
      <c r="K105" s="232"/>
      <c r="L105" s="187"/>
      <c r="M105" s="232"/>
      <c r="N105" s="187"/>
      <c r="O105" s="352"/>
      <c r="P105" s="352"/>
      <c r="Q105" s="187"/>
      <c r="R105" s="188"/>
    </row>
    <row r="106" ht="15.75" customHeight="1">
      <c r="A106" s="115"/>
      <c r="B106" s="186"/>
      <c r="C106" s="186"/>
      <c r="D106" s="186"/>
      <c r="E106" s="232"/>
      <c r="F106" s="187"/>
      <c r="G106" s="187"/>
      <c r="H106" s="187"/>
      <c r="I106" s="232"/>
      <c r="J106" s="187"/>
      <c r="K106" s="232"/>
      <c r="L106" s="187"/>
      <c r="M106" s="232"/>
      <c r="N106" s="187"/>
      <c r="O106" s="352"/>
      <c r="P106" s="352"/>
      <c r="Q106" s="187"/>
      <c r="R106" s="188"/>
    </row>
    <row r="107" ht="15.75" customHeight="1">
      <c r="A107" s="115"/>
      <c r="B107" s="186"/>
      <c r="C107" s="186"/>
      <c r="D107" s="186"/>
      <c r="E107" s="232"/>
      <c r="F107" s="187"/>
      <c r="G107" s="187"/>
      <c r="H107" s="187"/>
      <c r="I107" s="232"/>
      <c r="J107" s="187"/>
      <c r="K107" s="232"/>
      <c r="L107" s="187"/>
      <c r="M107" s="232"/>
      <c r="N107" s="187"/>
      <c r="O107" s="352"/>
      <c r="P107" s="352"/>
      <c r="Q107" s="187"/>
      <c r="R107" s="188"/>
    </row>
    <row r="108" ht="15.75" customHeight="1">
      <c r="A108" s="115"/>
      <c r="B108" s="186"/>
      <c r="C108" s="186"/>
      <c r="D108" s="186"/>
      <c r="E108" s="232"/>
      <c r="F108" s="187"/>
      <c r="G108" s="187"/>
      <c r="H108" s="187"/>
      <c r="I108" s="232"/>
      <c r="J108" s="187"/>
      <c r="K108" s="232"/>
      <c r="L108" s="187"/>
      <c r="M108" s="232"/>
      <c r="N108" s="187"/>
      <c r="O108" s="352"/>
      <c r="P108" s="352"/>
      <c r="Q108" s="187"/>
      <c r="R108" s="188"/>
    </row>
    <row r="109" ht="15.75" customHeight="1">
      <c r="A109" s="115"/>
      <c r="B109" s="186"/>
      <c r="C109" s="186"/>
      <c r="D109" s="186"/>
      <c r="E109" s="232"/>
      <c r="F109" s="187"/>
      <c r="G109" s="187"/>
      <c r="H109" s="187"/>
      <c r="I109" s="232"/>
      <c r="J109" s="187"/>
      <c r="K109" s="232"/>
      <c r="L109" s="187"/>
      <c r="M109" s="232"/>
      <c r="N109" s="187"/>
      <c r="O109" s="352"/>
      <c r="P109" s="352"/>
      <c r="Q109" s="187"/>
      <c r="R109" s="188"/>
    </row>
    <row r="110" ht="15.75" customHeight="1">
      <c r="A110" s="115"/>
      <c r="B110" s="186"/>
      <c r="C110" s="186"/>
      <c r="D110" s="186"/>
      <c r="E110" s="232"/>
      <c r="F110" s="187"/>
      <c r="G110" s="187"/>
      <c r="H110" s="187"/>
      <c r="I110" s="232"/>
      <c r="J110" s="187"/>
      <c r="K110" s="232"/>
      <c r="L110" s="187"/>
      <c r="M110" s="232"/>
      <c r="N110" s="187"/>
      <c r="O110" s="352"/>
      <c r="P110" s="352"/>
      <c r="Q110" s="187"/>
      <c r="R110" s="188"/>
    </row>
    <row r="111" ht="15.75" customHeight="1">
      <c r="A111" s="115"/>
      <c r="B111" s="186"/>
      <c r="C111" s="186"/>
      <c r="D111" s="186"/>
      <c r="E111" s="232"/>
      <c r="F111" s="187"/>
      <c r="G111" s="187"/>
      <c r="H111" s="187"/>
      <c r="I111" s="232"/>
      <c r="J111" s="187"/>
      <c r="K111" s="232"/>
      <c r="L111" s="187"/>
      <c r="M111" s="232"/>
      <c r="N111" s="187"/>
      <c r="O111" s="352"/>
      <c r="P111" s="352"/>
      <c r="Q111" s="187"/>
      <c r="R111" s="188"/>
    </row>
    <row r="112" ht="15.75" customHeight="1">
      <c r="A112" s="115"/>
      <c r="B112" s="186"/>
      <c r="C112" s="186"/>
      <c r="D112" s="186"/>
      <c r="E112" s="232"/>
      <c r="F112" s="187"/>
      <c r="G112" s="187"/>
      <c r="H112" s="187"/>
      <c r="I112" s="232"/>
      <c r="J112" s="187"/>
      <c r="K112" s="232"/>
      <c r="L112" s="187"/>
      <c r="M112" s="232"/>
      <c r="N112" s="187"/>
      <c r="O112" s="352"/>
      <c r="P112" s="352"/>
      <c r="Q112" s="187"/>
      <c r="R112" s="188"/>
    </row>
    <row r="113" ht="15.75" customHeight="1">
      <c r="A113" s="115"/>
      <c r="B113" s="186"/>
      <c r="C113" s="186"/>
      <c r="D113" s="186"/>
      <c r="E113" s="232"/>
      <c r="F113" s="187"/>
      <c r="G113" s="187"/>
      <c r="H113" s="187"/>
      <c r="I113" s="232"/>
      <c r="J113" s="187"/>
      <c r="K113" s="232"/>
      <c r="L113" s="187"/>
      <c r="M113" s="232"/>
      <c r="N113" s="187"/>
      <c r="O113" s="352"/>
      <c r="P113" s="352"/>
      <c r="Q113" s="187"/>
      <c r="R113" s="188"/>
    </row>
    <row r="114" ht="15.75" customHeight="1">
      <c r="A114" s="115"/>
      <c r="B114" s="186"/>
      <c r="C114" s="186"/>
      <c r="D114" s="186"/>
      <c r="E114" s="232"/>
      <c r="F114" s="187"/>
      <c r="G114" s="187"/>
      <c r="H114" s="187"/>
      <c r="I114" s="232"/>
      <c r="J114" s="187"/>
      <c r="K114" s="232"/>
      <c r="L114" s="187"/>
      <c r="M114" s="232"/>
      <c r="N114" s="187"/>
      <c r="O114" s="352"/>
      <c r="P114" s="352"/>
      <c r="Q114" s="187"/>
      <c r="R114" s="188"/>
    </row>
    <row r="115" ht="15.75" customHeight="1">
      <c r="A115" s="115"/>
      <c r="B115" s="186"/>
      <c r="C115" s="186"/>
      <c r="D115" s="186"/>
      <c r="E115" s="232"/>
      <c r="F115" s="187"/>
      <c r="G115" s="187"/>
      <c r="H115" s="187"/>
      <c r="I115" s="232"/>
      <c r="J115" s="187"/>
      <c r="K115" s="232"/>
      <c r="L115" s="187"/>
      <c r="M115" s="232"/>
      <c r="N115" s="187"/>
      <c r="O115" s="352"/>
      <c r="P115" s="352"/>
      <c r="Q115" s="187"/>
      <c r="R115" s="188"/>
    </row>
    <row r="116" ht="15.75" customHeight="1">
      <c r="A116" s="115"/>
      <c r="B116" s="186"/>
      <c r="C116" s="186"/>
      <c r="D116" s="186"/>
      <c r="E116" s="232"/>
      <c r="F116" s="187"/>
      <c r="G116" s="187"/>
      <c r="H116" s="187"/>
      <c r="I116" s="232"/>
      <c r="J116" s="187"/>
      <c r="K116" s="232"/>
      <c r="L116" s="187"/>
      <c r="M116" s="232"/>
      <c r="N116" s="187"/>
      <c r="O116" s="352"/>
      <c r="P116" s="352"/>
      <c r="Q116" s="187"/>
      <c r="R116" s="188"/>
    </row>
    <row r="117" ht="15.75" customHeight="1">
      <c r="A117" s="115"/>
      <c r="B117" s="186"/>
      <c r="C117" s="186"/>
      <c r="D117" s="186"/>
      <c r="E117" s="232"/>
      <c r="F117" s="187"/>
      <c r="G117" s="187"/>
      <c r="H117" s="187"/>
      <c r="I117" s="232"/>
      <c r="J117" s="187"/>
      <c r="K117" s="232"/>
      <c r="L117" s="187"/>
      <c r="M117" s="232"/>
      <c r="N117" s="187"/>
      <c r="O117" s="352"/>
      <c r="P117" s="352"/>
      <c r="Q117" s="187"/>
      <c r="R117" s="188"/>
    </row>
    <row r="118" ht="15.75" customHeight="1">
      <c r="A118" s="115"/>
      <c r="B118" s="186"/>
      <c r="C118" s="186"/>
      <c r="D118" s="186"/>
      <c r="E118" s="232"/>
      <c r="F118" s="187"/>
      <c r="G118" s="187"/>
      <c r="H118" s="187"/>
      <c r="I118" s="232"/>
      <c r="J118" s="187"/>
      <c r="K118" s="232"/>
      <c r="L118" s="187"/>
      <c r="M118" s="232"/>
      <c r="N118" s="187"/>
      <c r="O118" s="352"/>
      <c r="P118" s="352"/>
      <c r="Q118" s="187"/>
      <c r="R118" s="188"/>
    </row>
    <row r="119" ht="15.75" customHeight="1">
      <c r="A119" s="115"/>
      <c r="B119" s="186"/>
      <c r="C119" s="186"/>
      <c r="D119" s="186"/>
      <c r="E119" s="232"/>
      <c r="F119" s="187"/>
      <c r="G119" s="187"/>
      <c r="H119" s="187"/>
      <c r="I119" s="232"/>
      <c r="J119" s="187"/>
      <c r="K119" s="232"/>
      <c r="L119" s="187"/>
      <c r="M119" s="232"/>
      <c r="N119" s="187"/>
      <c r="O119" s="352"/>
      <c r="P119" s="352"/>
      <c r="Q119" s="187"/>
      <c r="R119" s="188"/>
    </row>
    <row r="120" ht="15.75" customHeight="1">
      <c r="A120" s="115"/>
      <c r="B120" s="186"/>
      <c r="C120" s="186"/>
      <c r="D120" s="186"/>
      <c r="E120" s="232"/>
      <c r="F120" s="187"/>
      <c r="G120" s="187"/>
      <c r="H120" s="187"/>
      <c r="I120" s="232"/>
      <c r="J120" s="187"/>
      <c r="K120" s="232"/>
      <c r="L120" s="187"/>
      <c r="M120" s="232"/>
      <c r="N120" s="187"/>
      <c r="O120" s="352"/>
      <c r="P120" s="352"/>
      <c r="Q120" s="187"/>
      <c r="R120" s="188"/>
    </row>
    <row r="121" ht="15.75" customHeight="1">
      <c r="A121" s="115"/>
      <c r="B121" s="186"/>
      <c r="C121" s="186"/>
      <c r="D121" s="186"/>
      <c r="E121" s="232"/>
      <c r="F121" s="187"/>
      <c r="G121" s="187"/>
      <c r="H121" s="187"/>
      <c r="I121" s="232"/>
      <c r="J121" s="187"/>
      <c r="K121" s="232"/>
      <c r="L121" s="187"/>
      <c r="M121" s="232"/>
      <c r="N121" s="187"/>
      <c r="O121" s="352"/>
      <c r="P121" s="352"/>
      <c r="Q121" s="187"/>
      <c r="R121" s="188"/>
    </row>
    <row r="122" ht="15.75" customHeight="1">
      <c r="A122" s="115"/>
      <c r="B122" s="186"/>
      <c r="C122" s="186"/>
      <c r="D122" s="186"/>
      <c r="E122" s="232"/>
      <c r="F122" s="187"/>
      <c r="G122" s="187"/>
      <c r="H122" s="187"/>
      <c r="I122" s="232"/>
      <c r="J122" s="187"/>
      <c r="K122" s="232"/>
      <c r="L122" s="187"/>
      <c r="M122" s="232"/>
      <c r="N122" s="187"/>
      <c r="O122" s="352"/>
      <c r="P122" s="352"/>
      <c r="Q122" s="187"/>
      <c r="R122" s="188"/>
    </row>
    <row r="123" ht="15.75" customHeight="1">
      <c r="A123" s="115"/>
      <c r="B123" s="186"/>
      <c r="C123" s="186"/>
      <c r="D123" s="186"/>
      <c r="E123" s="232"/>
      <c r="F123" s="187"/>
      <c r="G123" s="187"/>
      <c r="H123" s="187"/>
      <c r="I123" s="232"/>
      <c r="J123" s="187"/>
      <c r="K123" s="232"/>
      <c r="L123" s="187"/>
      <c r="M123" s="232"/>
      <c r="N123" s="187"/>
      <c r="O123" s="352"/>
      <c r="P123" s="352"/>
      <c r="Q123" s="187"/>
      <c r="R123" s="188"/>
    </row>
    <row r="124" ht="15.75" customHeight="1">
      <c r="A124" s="115"/>
      <c r="B124" s="186"/>
      <c r="C124" s="186"/>
      <c r="D124" s="186"/>
      <c r="E124" s="232"/>
      <c r="F124" s="187"/>
      <c r="G124" s="187"/>
      <c r="H124" s="187"/>
      <c r="I124" s="232"/>
      <c r="J124" s="187"/>
      <c r="K124" s="232"/>
      <c r="L124" s="187"/>
      <c r="M124" s="232"/>
      <c r="N124" s="187"/>
      <c r="O124" s="352"/>
      <c r="P124" s="352"/>
      <c r="Q124" s="187"/>
      <c r="R124" s="188"/>
    </row>
    <row r="125" ht="15.75" customHeight="1">
      <c r="A125" s="115"/>
      <c r="B125" s="186"/>
      <c r="C125" s="186"/>
      <c r="D125" s="186"/>
      <c r="E125" s="232"/>
      <c r="F125" s="187"/>
      <c r="G125" s="187"/>
      <c r="H125" s="187"/>
      <c r="I125" s="232"/>
      <c r="J125" s="187"/>
      <c r="K125" s="232"/>
      <c r="L125" s="187"/>
      <c r="M125" s="232"/>
      <c r="N125" s="187"/>
      <c r="O125" s="352"/>
      <c r="P125" s="352"/>
      <c r="Q125" s="187"/>
      <c r="R125" s="188"/>
    </row>
    <row r="126" ht="15.75" customHeight="1">
      <c r="A126" s="115"/>
      <c r="B126" s="186"/>
      <c r="C126" s="186"/>
      <c r="D126" s="186"/>
      <c r="E126" s="232"/>
      <c r="F126" s="187"/>
      <c r="G126" s="187"/>
      <c r="H126" s="187"/>
      <c r="I126" s="232"/>
      <c r="J126" s="187"/>
      <c r="K126" s="232"/>
      <c r="L126" s="187"/>
      <c r="M126" s="232"/>
      <c r="N126" s="187"/>
      <c r="O126" s="352"/>
      <c r="P126" s="352"/>
      <c r="Q126" s="187"/>
      <c r="R126" s="188"/>
    </row>
    <row r="127" ht="15.75" customHeight="1">
      <c r="A127" s="115"/>
      <c r="B127" s="186"/>
      <c r="C127" s="186"/>
      <c r="D127" s="186"/>
      <c r="E127" s="232"/>
      <c r="F127" s="187"/>
      <c r="G127" s="187"/>
      <c r="H127" s="187"/>
      <c r="I127" s="232"/>
      <c r="J127" s="187"/>
      <c r="K127" s="232"/>
      <c r="L127" s="187"/>
      <c r="M127" s="232"/>
      <c r="N127" s="187"/>
      <c r="O127" s="352"/>
      <c r="P127" s="352"/>
      <c r="Q127" s="187"/>
      <c r="R127" s="188"/>
    </row>
    <row r="128" ht="15.75" customHeight="1">
      <c r="A128" s="115"/>
      <c r="B128" s="186"/>
      <c r="C128" s="186"/>
      <c r="D128" s="186"/>
      <c r="E128" s="232"/>
      <c r="F128" s="187"/>
      <c r="G128" s="187"/>
      <c r="H128" s="187"/>
      <c r="I128" s="232"/>
      <c r="J128" s="187"/>
      <c r="K128" s="232"/>
      <c r="L128" s="187"/>
      <c r="M128" s="232"/>
      <c r="N128" s="187"/>
      <c r="O128" s="352"/>
      <c r="P128" s="352"/>
      <c r="Q128" s="187"/>
      <c r="R128" s="188"/>
    </row>
    <row r="129" ht="15.75" customHeight="1">
      <c r="A129" s="115"/>
      <c r="B129" s="186"/>
      <c r="C129" s="186"/>
      <c r="D129" s="186"/>
      <c r="E129" s="232"/>
      <c r="F129" s="187"/>
      <c r="G129" s="187"/>
      <c r="H129" s="187"/>
      <c r="I129" s="232"/>
      <c r="J129" s="187"/>
      <c r="K129" s="232"/>
      <c r="L129" s="187"/>
      <c r="M129" s="232"/>
      <c r="N129" s="187"/>
      <c r="O129" s="352"/>
      <c r="P129" s="352"/>
      <c r="Q129" s="187"/>
      <c r="R129" s="188"/>
    </row>
    <row r="130" ht="15.75" customHeight="1">
      <c r="A130" s="115"/>
      <c r="B130" s="186"/>
      <c r="C130" s="186"/>
      <c r="D130" s="186"/>
      <c r="E130" s="232"/>
      <c r="F130" s="187"/>
      <c r="G130" s="187"/>
      <c r="H130" s="187"/>
      <c r="I130" s="232"/>
      <c r="J130" s="187"/>
      <c r="K130" s="232"/>
      <c r="L130" s="187"/>
      <c r="M130" s="232"/>
      <c r="N130" s="187"/>
      <c r="O130" s="352"/>
      <c r="P130" s="352"/>
      <c r="Q130" s="187"/>
      <c r="R130" s="188"/>
    </row>
    <row r="131" ht="15.75" customHeight="1">
      <c r="A131" s="115"/>
      <c r="B131" s="186"/>
      <c r="C131" s="186"/>
      <c r="D131" s="186"/>
      <c r="E131" s="232"/>
      <c r="F131" s="187"/>
      <c r="G131" s="187"/>
      <c r="H131" s="187"/>
      <c r="I131" s="232"/>
      <c r="J131" s="187"/>
      <c r="K131" s="232"/>
      <c r="L131" s="187"/>
      <c r="M131" s="232"/>
      <c r="N131" s="187"/>
      <c r="O131" s="352"/>
      <c r="P131" s="352"/>
      <c r="Q131" s="187"/>
      <c r="R131" s="188"/>
    </row>
    <row r="132" ht="15.75" customHeight="1">
      <c r="A132" s="115"/>
      <c r="B132" s="186"/>
      <c r="C132" s="186"/>
      <c r="D132" s="186"/>
      <c r="E132" s="232"/>
      <c r="F132" s="187"/>
      <c r="G132" s="187"/>
      <c r="H132" s="187"/>
      <c r="I132" s="232"/>
      <c r="J132" s="187"/>
      <c r="K132" s="232"/>
      <c r="L132" s="187"/>
      <c r="M132" s="232"/>
      <c r="N132" s="187"/>
      <c r="O132" s="352"/>
      <c r="P132" s="352"/>
      <c r="Q132" s="187"/>
      <c r="R132" s="188"/>
    </row>
    <row r="133" ht="15.75" customHeight="1">
      <c r="A133" s="115"/>
      <c r="B133" s="186"/>
      <c r="C133" s="186"/>
      <c r="D133" s="186"/>
      <c r="E133" s="232"/>
      <c r="F133" s="187"/>
      <c r="G133" s="187"/>
      <c r="H133" s="187"/>
      <c r="I133" s="232"/>
      <c r="J133" s="187"/>
      <c r="K133" s="232"/>
      <c r="L133" s="187"/>
      <c r="M133" s="232"/>
      <c r="N133" s="187"/>
      <c r="O133" s="352"/>
      <c r="P133" s="352"/>
      <c r="Q133" s="187"/>
      <c r="R133" s="188"/>
    </row>
    <row r="134" ht="15.75" customHeight="1">
      <c r="A134" s="115"/>
      <c r="B134" s="186"/>
      <c r="C134" s="186"/>
      <c r="D134" s="186"/>
      <c r="E134" s="232"/>
      <c r="F134" s="187"/>
      <c r="G134" s="187"/>
      <c r="H134" s="187"/>
      <c r="I134" s="232"/>
      <c r="J134" s="187"/>
      <c r="K134" s="232"/>
      <c r="L134" s="187"/>
      <c r="M134" s="232"/>
      <c r="N134" s="187"/>
      <c r="O134" s="352"/>
      <c r="P134" s="352"/>
      <c r="Q134" s="187"/>
      <c r="R134" s="188"/>
    </row>
    <row r="135" ht="15.75" customHeight="1">
      <c r="A135" s="115"/>
      <c r="B135" s="186"/>
      <c r="C135" s="186"/>
      <c r="D135" s="186"/>
      <c r="E135" s="232"/>
      <c r="F135" s="187"/>
      <c r="G135" s="187"/>
      <c r="H135" s="187"/>
      <c r="I135" s="232"/>
      <c r="J135" s="187"/>
      <c r="K135" s="232"/>
      <c r="L135" s="187"/>
      <c r="M135" s="232"/>
      <c r="N135" s="187"/>
      <c r="O135" s="352"/>
      <c r="P135" s="352"/>
      <c r="Q135" s="187"/>
      <c r="R135" s="188"/>
    </row>
    <row r="136" ht="15.75" customHeight="1">
      <c r="A136" s="115"/>
      <c r="B136" s="186"/>
      <c r="C136" s="186"/>
      <c r="D136" s="186"/>
      <c r="E136" s="232"/>
      <c r="F136" s="187"/>
      <c r="G136" s="187"/>
      <c r="H136" s="187"/>
      <c r="I136" s="232"/>
      <c r="J136" s="187"/>
      <c r="K136" s="232"/>
      <c r="L136" s="187"/>
      <c r="M136" s="232"/>
      <c r="N136" s="187"/>
      <c r="O136" s="352"/>
      <c r="P136" s="352"/>
      <c r="Q136" s="187"/>
      <c r="R136" s="188"/>
    </row>
    <row r="137" ht="15.75" customHeight="1">
      <c r="A137" s="115"/>
      <c r="B137" s="186"/>
      <c r="C137" s="186"/>
      <c r="D137" s="186"/>
      <c r="E137" s="232"/>
      <c r="F137" s="187"/>
      <c r="G137" s="187"/>
      <c r="H137" s="187"/>
      <c r="I137" s="232"/>
      <c r="J137" s="187"/>
      <c r="K137" s="232"/>
      <c r="L137" s="187"/>
      <c r="M137" s="232"/>
      <c r="N137" s="187"/>
      <c r="O137" s="352"/>
      <c r="P137" s="352"/>
      <c r="Q137" s="187"/>
      <c r="R137" s="188"/>
    </row>
    <row r="138" ht="15.75" customHeight="1">
      <c r="A138" s="115"/>
      <c r="B138" s="186"/>
      <c r="C138" s="186"/>
      <c r="D138" s="186"/>
      <c r="E138" s="232"/>
      <c r="F138" s="187"/>
      <c r="G138" s="187"/>
      <c r="H138" s="187"/>
      <c r="I138" s="232"/>
      <c r="J138" s="187"/>
      <c r="K138" s="232"/>
      <c r="L138" s="187"/>
      <c r="M138" s="232"/>
      <c r="N138" s="187"/>
      <c r="O138" s="352"/>
      <c r="P138" s="352"/>
      <c r="Q138" s="187"/>
      <c r="R138" s="188"/>
    </row>
    <row r="139" ht="15.75" customHeight="1">
      <c r="A139" s="115"/>
      <c r="B139" s="186"/>
      <c r="C139" s="186"/>
      <c r="D139" s="186"/>
      <c r="E139" s="232"/>
      <c r="F139" s="187"/>
      <c r="G139" s="187"/>
      <c r="H139" s="187"/>
      <c r="I139" s="232"/>
      <c r="J139" s="187"/>
      <c r="K139" s="232"/>
      <c r="L139" s="187"/>
      <c r="M139" s="232"/>
      <c r="N139" s="187"/>
      <c r="O139" s="352"/>
      <c r="P139" s="352"/>
      <c r="Q139" s="187"/>
      <c r="R139" s="188"/>
    </row>
    <row r="140" ht="15.75" customHeight="1">
      <c r="A140" s="115"/>
      <c r="B140" s="186"/>
      <c r="C140" s="186"/>
      <c r="D140" s="186"/>
      <c r="E140" s="232"/>
      <c r="F140" s="187"/>
      <c r="G140" s="187"/>
      <c r="H140" s="187"/>
      <c r="I140" s="232"/>
      <c r="J140" s="187"/>
      <c r="K140" s="232"/>
      <c r="L140" s="187"/>
      <c r="M140" s="232"/>
      <c r="N140" s="187"/>
      <c r="O140" s="352"/>
      <c r="P140" s="352"/>
      <c r="Q140" s="187"/>
      <c r="R140" s="188"/>
    </row>
    <row r="141" ht="15.75" customHeight="1">
      <c r="A141" s="115"/>
      <c r="B141" s="186"/>
      <c r="C141" s="186"/>
      <c r="D141" s="186"/>
      <c r="E141" s="232"/>
      <c r="F141" s="187"/>
      <c r="G141" s="187"/>
      <c r="H141" s="187"/>
      <c r="I141" s="232"/>
      <c r="J141" s="187"/>
      <c r="K141" s="232"/>
      <c r="L141" s="187"/>
      <c r="M141" s="232"/>
      <c r="N141" s="187"/>
      <c r="O141" s="352"/>
      <c r="P141" s="352"/>
      <c r="Q141" s="187"/>
      <c r="R141" s="188"/>
    </row>
    <row r="142" ht="15.75" customHeight="1">
      <c r="A142" s="115"/>
      <c r="B142" s="186"/>
      <c r="C142" s="186"/>
      <c r="D142" s="186"/>
      <c r="E142" s="232"/>
      <c r="F142" s="187"/>
      <c r="G142" s="187"/>
      <c r="H142" s="187"/>
      <c r="I142" s="232"/>
      <c r="J142" s="187"/>
      <c r="K142" s="232"/>
      <c r="L142" s="187"/>
      <c r="M142" s="232"/>
      <c r="N142" s="187"/>
      <c r="O142" s="352"/>
      <c r="P142" s="352"/>
      <c r="Q142" s="187"/>
      <c r="R142" s="188"/>
    </row>
    <row r="143" ht="15.75" customHeight="1">
      <c r="A143" s="115"/>
      <c r="B143" s="186"/>
      <c r="C143" s="186"/>
      <c r="D143" s="186"/>
      <c r="E143" s="232"/>
      <c r="F143" s="187"/>
      <c r="G143" s="187"/>
      <c r="H143" s="187"/>
      <c r="I143" s="232"/>
      <c r="J143" s="187"/>
      <c r="K143" s="232"/>
      <c r="L143" s="187"/>
      <c r="M143" s="232"/>
      <c r="N143" s="187"/>
      <c r="O143" s="352"/>
      <c r="P143" s="352"/>
      <c r="Q143" s="187"/>
      <c r="R143" s="188"/>
    </row>
    <row r="144" ht="15.75" customHeight="1">
      <c r="A144" s="115"/>
      <c r="B144" s="186"/>
      <c r="C144" s="186"/>
      <c r="D144" s="186"/>
      <c r="E144" s="232"/>
      <c r="F144" s="187"/>
      <c r="G144" s="187"/>
      <c r="H144" s="187"/>
      <c r="I144" s="232"/>
      <c r="J144" s="187"/>
      <c r="K144" s="232"/>
      <c r="L144" s="187"/>
      <c r="M144" s="232"/>
      <c r="N144" s="187"/>
      <c r="O144" s="352"/>
      <c r="P144" s="352"/>
      <c r="Q144" s="187"/>
      <c r="R144" s="188"/>
    </row>
    <row r="145" ht="15.75" customHeight="1">
      <c r="A145" s="115"/>
      <c r="B145" s="186"/>
      <c r="C145" s="186"/>
      <c r="D145" s="186"/>
      <c r="E145" s="232"/>
      <c r="F145" s="187"/>
      <c r="G145" s="187"/>
      <c r="H145" s="187"/>
      <c r="I145" s="232"/>
      <c r="J145" s="187"/>
      <c r="K145" s="232"/>
      <c r="L145" s="187"/>
      <c r="M145" s="232"/>
      <c r="N145" s="187"/>
      <c r="O145" s="352"/>
      <c r="P145" s="352"/>
      <c r="Q145" s="187"/>
      <c r="R145" s="188"/>
    </row>
    <row r="146" ht="15.75" customHeight="1">
      <c r="A146" s="115"/>
      <c r="B146" s="186"/>
      <c r="C146" s="186"/>
      <c r="D146" s="186"/>
      <c r="E146" s="232"/>
      <c r="F146" s="187"/>
      <c r="G146" s="187"/>
      <c r="H146" s="187"/>
      <c r="I146" s="232"/>
      <c r="J146" s="187"/>
      <c r="K146" s="232"/>
      <c r="L146" s="187"/>
      <c r="M146" s="232"/>
      <c r="N146" s="187"/>
      <c r="O146" s="352"/>
      <c r="P146" s="352"/>
      <c r="Q146" s="187"/>
      <c r="R146" s="188"/>
    </row>
    <row r="147" ht="15.75" customHeight="1">
      <c r="A147" s="115"/>
      <c r="B147" s="186"/>
      <c r="C147" s="186"/>
      <c r="D147" s="186"/>
      <c r="E147" s="232"/>
      <c r="F147" s="187"/>
      <c r="G147" s="187"/>
      <c r="H147" s="187"/>
      <c r="I147" s="232"/>
      <c r="J147" s="187"/>
      <c r="K147" s="232"/>
      <c r="L147" s="187"/>
      <c r="M147" s="232"/>
      <c r="N147" s="187"/>
      <c r="O147" s="352"/>
      <c r="P147" s="352"/>
      <c r="Q147" s="187"/>
      <c r="R147" s="188"/>
    </row>
    <row r="148" ht="15.75" customHeight="1">
      <c r="A148" s="115"/>
      <c r="B148" s="186"/>
      <c r="C148" s="186"/>
      <c r="D148" s="186"/>
      <c r="E148" s="232"/>
      <c r="F148" s="187"/>
      <c r="G148" s="187"/>
      <c r="H148" s="187"/>
      <c r="I148" s="232"/>
      <c r="J148" s="187"/>
      <c r="K148" s="232"/>
      <c r="L148" s="187"/>
      <c r="M148" s="232"/>
      <c r="N148" s="187"/>
      <c r="O148" s="352"/>
      <c r="P148" s="352"/>
      <c r="Q148" s="187"/>
      <c r="R148" s="188"/>
    </row>
    <row r="149" ht="15.75" customHeight="1">
      <c r="A149" s="115"/>
      <c r="B149" s="186"/>
      <c r="C149" s="186"/>
      <c r="D149" s="186"/>
      <c r="E149" s="232"/>
      <c r="F149" s="187"/>
      <c r="G149" s="187"/>
      <c r="H149" s="187"/>
      <c r="I149" s="232"/>
      <c r="J149" s="187"/>
      <c r="K149" s="232"/>
      <c r="L149" s="187"/>
      <c r="M149" s="232"/>
      <c r="N149" s="187"/>
      <c r="O149" s="352"/>
      <c r="P149" s="352"/>
      <c r="Q149" s="187"/>
      <c r="R149" s="188"/>
    </row>
    <row r="150" ht="15.75" customHeight="1">
      <c r="A150" s="115"/>
      <c r="B150" s="186"/>
      <c r="C150" s="186"/>
      <c r="D150" s="186"/>
      <c r="E150" s="232"/>
      <c r="F150" s="187"/>
      <c r="G150" s="187"/>
      <c r="H150" s="187"/>
      <c r="I150" s="232"/>
      <c r="J150" s="187"/>
      <c r="K150" s="232"/>
      <c r="L150" s="187"/>
      <c r="M150" s="232"/>
      <c r="N150" s="187"/>
      <c r="O150" s="352"/>
      <c r="P150" s="352"/>
      <c r="Q150" s="187"/>
      <c r="R150" s="188"/>
    </row>
    <row r="151" ht="15.75" customHeight="1">
      <c r="A151" s="115"/>
      <c r="B151" s="186"/>
      <c r="C151" s="186"/>
      <c r="D151" s="186"/>
      <c r="E151" s="232"/>
      <c r="F151" s="187"/>
      <c r="G151" s="187"/>
      <c r="H151" s="187"/>
      <c r="I151" s="232"/>
      <c r="J151" s="187"/>
      <c r="K151" s="232"/>
      <c r="L151" s="187"/>
      <c r="M151" s="232"/>
      <c r="N151" s="187"/>
      <c r="O151" s="352"/>
      <c r="P151" s="352"/>
      <c r="Q151" s="187"/>
      <c r="R151" s="188"/>
    </row>
    <row r="152" ht="15.75" customHeight="1">
      <c r="A152" s="115"/>
      <c r="B152" s="186"/>
      <c r="C152" s="186"/>
      <c r="D152" s="186"/>
      <c r="E152" s="232"/>
      <c r="F152" s="187"/>
      <c r="G152" s="187"/>
      <c r="H152" s="187"/>
      <c r="I152" s="232"/>
      <c r="J152" s="187"/>
      <c r="K152" s="232"/>
      <c r="L152" s="187"/>
      <c r="M152" s="232"/>
      <c r="N152" s="187"/>
      <c r="O152" s="352"/>
      <c r="P152" s="352"/>
      <c r="Q152" s="187"/>
      <c r="R152" s="188"/>
    </row>
    <row r="153" ht="15.75" customHeight="1">
      <c r="A153" s="115"/>
      <c r="B153" s="186"/>
      <c r="C153" s="186"/>
      <c r="D153" s="186"/>
      <c r="E153" s="232"/>
      <c r="F153" s="187"/>
      <c r="G153" s="187"/>
      <c r="H153" s="187"/>
      <c r="I153" s="232"/>
      <c r="J153" s="187"/>
      <c r="K153" s="232"/>
      <c r="L153" s="187"/>
      <c r="M153" s="232"/>
      <c r="N153" s="187"/>
      <c r="O153" s="352"/>
      <c r="P153" s="352"/>
      <c r="Q153" s="187"/>
      <c r="R153" s="188"/>
    </row>
    <row r="154" ht="15.75" customHeight="1">
      <c r="A154" s="115"/>
      <c r="B154" s="186"/>
      <c r="C154" s="186"/>
      <c r="D154" s="186"/>
      <c r="E154" s="232"/>
      <c r="F154" s="187"/>
      <c r="G154" s="187"/>
      <c r="H154" s="187"/>
      <c r="I154" s="232"/>
      <c r="J154" s="187"/>
      <c r="K154" s="232"/>
      <c r="L154" s="187"/>
      <c r="M154" s="232"/>
      <c r="N154" s="187"/>
      <c r="O154" s="352"/>
      <c r="P154" s="352"/>
      <c r="Q154" s="187"/>
      <c r="R154" s="188"/>
    </row>
    <row r="155" ht="15.75" customHeight="1">
      <c r="A155" s="115"/>
      <c r="B155" s="186"/>
      <c r="C155" s="186"/>
      <c r="D155" s="186"/>
      <c r="E155" s="232"/>
      <c r="F155" s="187"/>
      <c r="G155" s="187"/>
      <c r="H155" s="187"/>
      <c r="I155" s="232"/>
      <c r="J155" s="187"/>
      <c r="K155" s="232"/>
      <c r="L155" s="187"/>
      <c r="M155" s="232"/>
      <c r="N155" s="187"/>
      <c r="O155" s="352"/>
      <c r="P155" s="352"/>
      <c r="Q155" s="187"/>
      <c r="R155" s="188"/>
    </row>
    <row r="156" ht="15.75" customHeight="1">
      <c r="A156" s="115"/>
      <c r="B156" s="186"/>
      <c r="C156" s="186"/>
      <c r="D156" s="186"/>
      <c r="E156" s="232"/>
      <c r="F156" s="187"/>
      <c r="G156" s="187"/>
      <c r="H156" s="187"/>
      <c r="I156" s="232"/>
      <c r="J156" s="187"/>
      <c r="K156" s="232"/>
      <c r="L156" s="187"/>
      <c r="M156" s="232"/>
      <c r="N156" s="187"/>
      <c r="O156" s="352"/>
      <c r="P156" s="352"/>
      <c r="Q156" s="187"/>
      <c r="R156" s="188"/>
    </row>
    <row r="157" ht="15.75" customHeight="1">
      <c r="A157" s="115"/>
      <c r="B157" s="186"/>
      <c r="C157" s="186"/>
      <c r="D157" s="186"/>
      <c r="E157" s="232"/>
      <c r="F157" s="187"/>
      <c r="G157" s="187"/>
      <c r="H157" s="187"/>
      <c r="I157" s="232"/>
      <c r="J157" s="187"/>
      <c r="K157" s="232"/>
      <c r="L157" s="187"/>
      <c r="M157" s="232"/>
      <c r="N157" s="187"/>
      <c r="O157" s="352"/>
      <c r="P157" s="352"/>
      <c r="Q157" s="187"/>
      <c r="R157" s="188"/>
    </row>
    <row r="158" ht="15.75" customHeight="1">
      <c r="A158" s="115"/>
      <c r="B158" s="186"/>
      <c r="C158" s="186"/>
      <c r="D158" s="186"/>
      <c r="E158" s="232"/>
      <c r="F158" s="187"/>
      <c r="G158" s="187"/>
      <c r="H158" s="187"/>
      <c r="I158" s="232"/>
      <c r="J158" s="187"/>
      <c r="K158" s="232"/>
      <c r="L158" s="187"/>
      <c r="M158" s="232"/>
      <c r="N158" s="187"/>
      <c r="O158" s="352"/>
      <c r="P158" s="352"/>
      <c r="Q158" s="187"/>
      <c r="R158" s="188"/>
    </row>
    <row r="159" ht="15.75" customHeight="1">
      <c r="A159" s="115"/>
      <c r="B159" s="186"/>
      <c r="C159" s="186"/>
      <c r="D159" s="186"/>
      <c r="E159" s="232"/>
      <c r="F159" s="187"/>
      <c r="G159" s="187"/>
      <c r="H159" s="187"/>
      <c r="I159" s="232"/>
      <c r="J159" s="187"/>
      <c r="K159" s="232"/>
      <c r="L159" s="187"/>
      <c r="M159" s="232"/>
      <c r="N159" s="187"/>
      <c r="O159" s="352"/>
      <c r="P159" s="352"/>
      <c r="Q159" s="187"/>
      <c r="R159" s="188"/>
    </row>
    <row r="160" ht="15.75" customHeight="1">
      <c r="A160" s="115"/>
      <c r="B160" s="186"/>
      <c r="C160" s="186"/>
      <c r="D160" s="186"/>
      <c r="E160" s="232"/>
      <c r="F160" s="187"/>
      <c r="G160" s="187"/>
      <c r="H160" s="187"/>
      <c r="I160" s="232"/>
      <c r="J160" s="187"/>
      <c r="K160" s="232"/>
      <c r="L160" s="187"/>
      <c r="M160" s="232"/>
      <c r="N160" s="187"/>
      <c r="O160" s="352"/>
      <c r="P160" s="352"/>
      <c r="Q160" s="187"/>
      <c r="R160" s="188"/>
    </row>
    <row r="161" ht="15.75" customHeight="1">
      <c r="A161" s="115"/>
      <c r="B161" s="186"/>
      <c r="C161" s="186"/>
      <c r="D161" s="186"/>
      <c r="E161" s="232"/>
      <c r="F161" s="187"/>
      <c r="G161" s="187"/>
      <c r="H161" s="187"/>
      <c r="I161" s="232"/>
      <c r="J161" s="187"/>
      <c r="K161" s="232"/>
      <c r="L161" s="187"/>
      <c r="M161" s="232"/>
      <c r="N161" s="187"/>
      <c r="O161" s="352"/>
      <c r="P161" s="352"/>
      <c r="Q161" s="187"/>
      <c r="R161" s="188"/>
    </row>
    <row r="162" ht="15.75" customHeight="1">
      <c r="A162" s="115"/>
      <c r="B162" s="186"/>
      <c r="C162" s="186"/>
      <c r="D162" s="186"/>
      <c r="E162" s="232"/>
      <c r="F162" s="187"/>
      <c r="G162" s="187"/>
      <c r="H162" s="187"/>
      <c r="I162" s="232"/>
      <c r="J162" s="187"/>
      <c r="K162" s="232"/>
      <c r="L162" s="187"/>
      <c r="M162" s="232"/>
      <c r="N162" s="187"/>
      <c r="O162" s="352"/>
      <c r="P162" s="352"/>
      <c r="Q162" s="187"/>
      <c r="R162" s="188"/>
    </row>
    <row r="163" ht="15.75" customHeight="1">
      <c r="A163" s="115"/>
      <c r="B163" s="186"/>
      <c r="C163" s="186"/>
      <c r="D163" s="186"/>
      <c r="E163" s="232"/>
      <c r="F163" s="187"/>
      <c r="G163" s="187"/>
      <c r="H163" s="187"/>
      <c r="I163" s="232"/>
      <c r="J163" s="187"/>
      <c r="K163" s="232"/>
      <c r="L163" s="187"/>
      <c r="M163" s="232"/>
      <c r="N163" s="187"/>
      <c r="O163" s="352"/>
      <c r="P163" s="352"/>
      <c r="Q163" s="187"/>
      <c r="R163" s="188"/>
    </row>
    <row r="164" ht="15.75" customHeight="1">
      <c r="A164" s="115"/>
      <c r="B164" s="186"/>
      <c r="C164" s="186"/>
      <c r="D164" s="186"/>
      <c r="E164" s="232"/>
      <c r="F164" s="187"/>
      <c r="G164" s="187"/>
      <c r="H164" s="187"/>
      <c r="I164" s="232"/>
      <c r="J164" s="187"/>
      <c r="K164" s="232"/>
      <c r="L164" s="187"/>
      <c r="M164" s="232"/>
      <c r="N164" s="187"/>
      <c r="O164" s="352"/>
      <c r="P164" s="352"/>
      <c r="Q164" s="187"/>
      <c r="R164" s="188"/>
    </row>
    <row r="165" ht="15.75" customHeight="1">
      <c r="A165" s="115"/>
      <c r="B165" s="186"/>
      <c r="C165" s="186"/>
      <c r="D165" s="186"/>
      <c r="E165" s="232"/>
      <c r="F165" s="187"/>
      <c r="G165" s="187"/>
      <c r="H165" s="187"/>
      <c r="I165" s="232"/>
      <c r="J165" s="187"/>
      <c r="K165" s="232"/>
      <c r="L165" s="187"/>
      <c r="M165" s="232"/>
      <c r="N165" s="187"/>
      <c r="O165" s="352"/>
      <c r="P165" s="352"/>
      <c r="Q165" s="187"/>
      <c r="R165" s="188"/>
    </row>
    <row r="166" ht="15.75" customHeight="1">
      <c r="A166" s="115"/>
      <c r="B166" s="186"/>
      <c r="C166" s="186"/>
      <c r="D166" s="186"/>
      <c r="E166" s="232"/>
      <c r="F166" s="187"/>
      <c r="G166" s="187"/>
      <c r="H166" s="187"/>
      <c r="I166" s="232"/>
      <c r="J166" s="187"/>
      <c r="K166" s="232"/>
      <c r="L166" s="187"/>
      <c r="M166" s="232"/>
      <c r="N166" s="187"/>
      <c r="O166" s="352"/>
      <c r="P166" s="352"/>
      <c r="Q166" s="187"/>
      <c r="R166" s="188"/>
    </row>
    <row r="167" ht="15.75" customHeight="1">
      <c r="A167" s="115"/>
      <c r="B167" s="186"/>
      <c r="C167" s="186"/>
      <c r="D167" s="186"/>
      <c r="E167" s="232"/>
      <c r="F167" s="187"/>
      <c r="G167" s="187"/>
      <c r="H167" s="187"/>
      <c r="I167" s="232"/>
      <c r="J167" s="187"/>
      <c r="K167" s="232"/>
      <c r="L167" s="187"/>
      <c r="M167" s="232"/>
      <c r="N167" s="187"/>
      <c r="O167" s="352"/>
      <c r="P167" s="352"/>
      <c r="Q167" s="187"/>
      <c r="R167" s="188"/>
    </row>
    <row r="168" ht="15.75" customHeight="1">
      <c r="A168" s="115"/>
      <c r="B168" s="186"/>
      <c r="C168" s="186"/>
      <c r="D168" s="186"/>
      <c r="E168" s="232"/>
      <c r="F168" s="187"/>
      <c r="G168" s="187"/>
      <c r="H168" s="187"/>
      <c r="I168" s="232"/>
      <c r="J168" s="187"/>
      <c r="K168" s="232"/>
      <c r="L168" s="187"/>
      <c r="M168" s="232"/>
      <c r="N168" s="187"/>
      <c r="O168" s="352"/>
      <c r="P168" s="352"/>
      <c r="Q168" s="187"/>
      <c r="R168" s="188"/>
    </row>
    <row r="169" ht="15.75" customHeight="1">
      <c r="A169" s="115"/>
      <c r="B169" s="186"/>
      <c r="C169" s="186"/>
      <c r="D169" s="186"/>
      <c r="E169" s="232"/>
      <c r="F169" s="187"/>
      <c r="G169" s="187"/>
      <c r="H169" s="187"/>
      <c r="I169" s="232"/>
      <c r="J169" s="187"/>
      <c r="K169" s="232"/>
      <c r="L169" s="187"/>
      <c r="M169" s="232"/>
      <c r="N169" s="187"/>
      <c r="O169" s="352"/>
      <c r="P169" s="352"/>
      <c r="Q169" s="187"/>
      <c r="R169" s="188"/>
    </row>
    <row r="170" ht="15.75" customHeight="1">
      <c r="A170" s="115"/>
      <c r="B170" s="186"/>
      <c r="C170" s="186"/>
      <c r="D170" s="186"/>
      <c r="E170" s="232"/>
      <c r="F170" s="187"/>
      <c r="G170" s="187"/>
      <c r="H170" s="187"/>
      <c r="I170" s="232"/>
      <c r="J170" s="187"/>
      <c r="K170" s="232"/>
      <c r="L170" s="187"/>
      <c r="M170" s="232"/>
      <c r="N170" s="187"/>
      <c r="O170" s="352"/>
      <c r="P170" s="352"/>
      <c r="Q170" s="187"/>
      <c r="R170" s="188"/>
    </row>
    <row r="171" ht="15.75" customHeight="1">
      <c r="A171" s="115"/>
      <c r="B171" s="186"/>
      <c r="C171" s="186"/>
      <c r="D171" s="186"/>
      <c r="E171" s="232"/>
      <c r="F171" s="187"/>
      <c r="G171" s="187"/>
      <c r="H171" s="187"/>
      <c r="I171" s="232"/>
      <c r="J171" s="187"/>
      <c r="K171" s="232"/>
      <c r="L171" s="187"/>
      <c r="M171" s="232"/>
      <c r="N171" s="187"/>
      <c r="O171" s="352"/>
      <c r="P171" s="352"/>
      <c r="Q171" s="187"/>
      <c r="R171" s="188"/>
    </row>
    <row r="172" ht="15.75" customHeight="1">
      <c r="A172" s="115"/>
      <c r="B172" s="186"/>
      <c r="C172" s="186"/>
      <c r="D172" s="186"/>
      <c r="E172" s="232"/>
      <c r="F172" s="187"/>
      <c r="G172" s="187"/>
      <c r="H172" s="187"/>
      <c r="I172" s="232"/>
      <c r="J172" s="187"/>
      <c r="K172" s="232"/>
      <c r="L172" s="187"/>
      <c r="M172" s="232"/>
      <c r="N172" s="187"/>
      <c r="O172" s="352"/>
      <c r="P172" s="352"/>
      <c r="Q172" s="187"/>
      <c r="R172" s="188"/>
    </row>
    <row r="173" ht="15.75" customHeight="1">
      <c r="A173" s="115"/>
      <c r="B173" s="186"/>
      <c r="C173" s="186"/>
      <c r="D173" s="186"/>
      <c r="E173" s="232"/>
      <c r="F173" s="187"/>
      <c r="G173" s="187"/>
      <c r="H173" s="187"/>
      <c r="I173" s="232"/>
      <c r="J173" s="187"/>
      <c r="K173" s="232"/>
      <c r="L173" s="187"/>
      <c r="M173" s="232"/>
      <c r="N173" s="187"/>
      <c r="O173" s="352"/>
      <c r="P173" s="352"/>
      <c r="Q173" s="187"/>
      <c r="R173" s="188"/>
    </row>
    <row r="174" ht="15.75" customHeight="1">
      <c r="A174" s="115"/>
      <c r="B174" s="186"/>
      <c r="C174" s="186"/>
      <c r="D174" s="186"/>
      <c r="E174" s="232"/>
      <c r="F174" s="187"/>
      <c r="G174" s="187"/>
      <c r="H174" s="187"/>
      <c r="I174" s="232"/>
      <c r="J174" s="187"/>
      <c r="K174" s="232"/>
      <c r="L174" s="187"/>
      <c r="M174" s="232"/>
      <c r="N174" s="187"/>
      <c r="O174" s="352"/>
      <c r="P174" s="352"/>
      <c r="Q174" s="187"/>
      <c r="R174" s="188"/>
    </row>
    <row r="175" ht="15.75" customHeight="1">
      <c r="A175" s="115"/>
      <c r="B175" s="186"/>
      <c r="C175" s="186"/>
      <c r="D175" s="186"/>
      <c r="E175" s="232"/>
      <c r="F175" s="187"/>
      <c r="G175" s="187"/>
      <c r="H175" s="187"/>
      <c r="I175" s="232"/>
      <c r="J175" s="187"/>
      <c r="K175" s="232"/>
      <c r="L175" s="187"/>
      <c r="M175" s="232"/>
      <c r="N175" s="187"/>
      <c r="O175" s="352"/>
      <c r="P175" s="352"/>
      <c r="Q175" s="187"/>
      <c r="R175" s="188"/>
    </row>
    <row r="176" ht="15.75" customHeight="1">
      <c r="A176" s="115"/>
      <c r="B176" s="186"/>
      <c r="C176" s="186"/>
      <c r="D176" s="186"/>
      <c r="E176" s="232"/>
      <c r="F176" s="187"/>
      <c r="G176" s="187"/>
      <c r="H176" s="187"/>
      <c r="I176" s="232"/>
      <c r="J176" s="187"/>
      <c r="K176" s="232"/>
      <c r="L176" s="187"/>
      <c r="M176" s="232"/>
      <c r="N176" s="187"/>
      <c r="O176" s="352"/>
      <c r="P176" s="352"/>
      <c r="Q176" s="187"/>
      <c r="R176" s="188"/>
    </row>
    <row r="177" ht="15.75" customHeight="1">
      <c r="A177" s="115"/>
      <c r="B177" s="186"/>
      <c r="C177" s="186"/>
      <c r="D177" s="186"/>
      <c r="E177" s="232"/>
      <c r="F177" s="187"/>
      <c r="G177" s="187"/>
      <c r="H177" s="187"/>
      <c r="I177" s="232"/>
      <c r="J177" s="187"/>
      <c r="K177" s="232"/>
      <c r="L177" s="187"/>
      <c r="M177" s="232"/>
      <c r="N177" s="187"/>
      <c r="O177" s="352"/>
      <c r="P177" s="352"/>
      <c r="Q177" s="187"/>
      <c r="R177" s="188"/>
    </row>
    <row r="178" ht="15.75" customHeight="1">
      <c r="A178" s="115"/>
      <c r="B178" s="186"/>
      <c r="C178" s="186"/>
      <c r="D178" s="186"/>
      <c r="E178" s="232"/>
      <c r="F178" s="187"/>
      <c r="G178" s="187"/>
      <c r="H178" s="187"/>
      <c r="I178" s="232"/>
      <c r="J178" s="187"/>
      <c r="K178" s="232"/>
      <c r="L178" s="187"/>
      <c r="M178" s="232"/>
      <c r="N178" s="187"/>
      <c r="O178" s="352"/>
      <c r="P178" s="352"/>
      <c r="Q178" s="187"/>
      <c r="R178" s="188"/>
    </row>
    <row r="179" ht="15.75" customHeight="1">
      <c r="A179" s="115"/>
      <c r="B179" s="186"/>
      <c r="C179" s="186"/>
      <c r="D179" s="186"/>
      <c r="E179" s="232"/>
      <c r="F179" s="187"/>
      <c r="G179" s="187"/>
      <c r="H179" s="187"/>
      <c r="I179" s="232"/>
      <c r="J179" s="187"/>
      <c r="K179" s="232"/>
      <c r="L179" s="187"/>
      <c r="M179" s="232"/>
      <c r="N179" s="187"/>
      <c r="O179" s="352"/>
      <c r="P179" s="352"/>
      <c r="Q179" s="187"/>
      <c r="R179" s="188"/>
    </row>
    <row r="180" ht="15.75" customHeight="1">
      <c r="A180" s="115"/>
      <c r="B180" s="186"/>
      <c r="C180" s="186"/>
      <c r="D180" s="186"/>
      <c r="E180" s="232"/>
      <c r="F180" s="187"/>
      <c r="G180" s="187"/>
      <c r="H180" s="187"/>
      <c r="I180" s="232"/>
      <c r="J180" s="187"/>
      <c r="K180" s="232"/>
      <c r="L180" s="187"/>
      <c r="M180" s="232"/>
      <c r="N180" s="187"/>
      <c r="O180" s="352"/>
      <c r="P180" s="352"/>
      <c r="Q180" s="187"/>
      <c r="R180" s="188"/>
    </row>
    <row r="181" ht="15.75" customHeight="1">
      <c r="A181" s="115"/>
      <c r="B181" s="186"/>
      <c r="C181" s="186"/>
      <c r="D181" s="186"/>
      <c r="E181" s="232"/>
      <c r="F181" s="187"/>
      <c r="G181" s="187"/>
      <c r="H181" s="187"/>
      <c r="I181" s="232"/>
      <c r="J181" s="187"/>
      <c r="K181" s="232"/>
      <c r="L181" s="187"/>
      <c r="M181" s="232"/>
      <c r="N181" s="187"/>
      <c r="O181" s="352"/>
      <c r="P181" s="352"/>
      <c r="Q181" s="187"/>
      <c r="R181" s="188"/>
    </row>
    <row r="182" ht="15.75" customHeight="1">
      <c r="A182" s="115"/>
      <c r="B182" s="186"/>
      <c r="C182" s="186"/>
      <c r="D182" s="186"/>
      <c r="E182" s="232"/>
      <c r="F182" s="187"/>
      <c r="G182" s="187"/>
      <c r="H182" s="187"/>
      <c r="I182" s="232"/>
      <c r="J182" s="187"/>
      <c r="K182" s="232"/>
      <c r="L182" s="187"/>
      <c r="M182" s="232"/>
      <c r="N182" s="187"/>
      <c r="O182" s="352"/>
      <c r="P182" s="352"/>
      <c r="Q182" s="187"/>
      <c r="R182" s="188"/>
    </row>
    <row r="183" ht="15.75" customHeight="1">
      <c r="A183" s="115"/>
      <c r="B183" s="186"/>
      <c r="C183" s="186"/>
      <c r="D183" s="186"/>
      <c r="E183" s="232"/>
      <c r="F183" s="187"/>
      <c r="G183" s="187"/>
      <c r="H183" s="187"/>
      <c r="I183" s="232"/>
      <c r="J183" s="187"/>
      <c r="K183" s="232"/>
      <c r="L183" s="187"/>
      <c r="M183" s="232"/>
      <c r="N183" s="187"/>
      <c r="O183" s="352"/>
      <c r="P183" s="352"/>
      <c r="Q183" s="187"/>
      <c r="R183" s="188"/>
    </row>
    <row r="184" ht="15.75" customHeight="1">
      <c r="A184" s="115"/>
      <c r="B184" s="186"/>
      <c r="C184" s="186"/>
      <c r="D184" s="186"/>
      <c r="E184" s="232"/>
      <c r="F184" s="187"/>
      <c r="G184" s="187"/>
      <c r="H184" s="187"/>
      <c r="I184" s="232"/>
      <c r="J184" s="187"/>
      <c r="K184" s="232"/>
      <c r="L184" s="187"/>
      <c r="M184" s="232"/>
      <c r="N184" s="187"/>
      <c r="O184" s="352"/>
      <c r="P184" s="352"/>
      <c r="Q184" s="187"/>
      <c r="R184" s="188"/>
    </row>
    <row r="185" ht="15.75" customHeight="1">
      <c r="A185" s="115"/>
      <c r="B185" s="186"/>
      <c r="C185" s="186"/>
      <c r="D185" s="186"/>
      <c r="E185" s="232"/>
      <c r="F185" s="187"/>
      <c r="G185" s="187"/>
      <c r="H185" s="187"/>
      <c r="I185" s="232"/>
      <c r="J185" s="187"/>
      <c r="K185" s="232"/>
      <c r="L185" s="187"/>
      <c r="M185" s="232"/>
      <c r="N185" s="187"/>
      <c r="O185" s="352"/>
      <c r="P185" s="352"/>
      <c r="Q185" s="187"/>
      <c r="R185" s="188"/>
    </row>
    <row r="186" ht="15.75" customHeight="1">
      <c r="A186" s="115"/>
      <c r="B186" s="186"/>
      <c r="C186" s="186"/>
      <c r="D186" s="186"/>
      <c r="E186" s="232"/>
      <c r="F186" s="187"/>
      <c r="G186" s="187"/>
      <c r="H186" s="187"/>
      <c r="I186" s="232"/>
      <c r="J186" s="187"/>
      <c r="K186" s="232"/>
      <c r="L186" s="187"/>
      <c r="M186" s="232"/>
      <c r="N186" s="187"/>
      <c r="O186" s="352"/>
      <c r="P186" s="352"/>
      <c r="Q186" s="187"/>
      <c r="R186" s="188"/>
    </row>
    <row r="187" ht="15.75" customHeight="1">
      <c r="A187" s="115"/>
      <c r="B187" s="186"/>
      <c r="C187" s="186"/>
      <c r="D187" s="186"/>
      <c r="E187" s="232"/>
      <c r="F187" s="187"/>
      <c r="G187" s="187"/>
      <c r="H187" s="187"/>
      <c r="I187" s="232"/>
      <c r="J187" s="187"/>
      <c r="K187" s="232"/>
      <c r="L187" s="187"/>
      <c r="M187" s="232"/>
      <c r="N187" s="187"/>
      <c r="O187" s="352"/>
      <c r="P187" s="352"/>
      <c r="Q187" s="187"/>
      <c r="R187" s="188"/>
    </row>
    <row r="188" ht="15.75" customHeight="1">
      <c r="A188" s="115"/>
      <c r="B188" s="186"/>
      <c r="C188" s="186"/>
      <c r="D188" s="186"/>
      <c r="E188" s="232"/>
      <c r="F188" s="187"/>
      <c r="G188" s="187"/>
      <c r="H188" s="187"/>
      <c r="I188" s="232"/>
      <c r="J188" s="187"/>
      <c r="K188" s="232"/>
      <c r="L188" s="187"/>
      <c r="M188" s="232"/>
      <c r="N188" s="187"/>
      <c r="O188" s="352"/>
      <c r="P188" s="352"/>
      <c r="Q188" s="187"/>
      <c r="R188" s="188"/>
    </row>
    <row r="189" ht="15.75" customHeight="1">
      <c r="A189" s="115"/>
      <c r="B189" s="186"/>
      <c r="C189" s="186"/>
      <c r="D189" s="186"/>
      <c r="E189" s="232"/>
      <c r="F189" s="187"/>
      <c r="G189" s="187"/>
      <c r="H189" s="187"/>
      <c r="I189" s="232"/>
      <c r="J189" s="187"/>
      <c r="K189" s="232"/>
      <c r="L189" s="187"/>
      <c r="M189" s="232"/>
      <c r="N189" s="187"/>
      <c r="O189" s="352"/>
      <c r="P189" s="352"/>
      <c r="Q189" s="187"/>
      <c r="R189" s="188"/>
    </row>
    <row r="190" ht="15.75" customHeight="1">
      <c r="A190" s="115"/>
      <c r="B190" s="186"/>
      <c r="C190" s="186"/>
      <c r="D190" s="186"/>
      <c r="E190" s="232"/>
      <c r="F190" s="187"/>
      <c r="G190" s="187"/>
      <c r="H190" s="187"/>
      <c r="I190" s="232"/>
      <c r="J190" s="187"/>
      <c r="K190" s="232"/>
      <c r="L190" s="187"/>
      <c r="M190" s="232"/>
      <c r="N190" s="187"/>
      <c r="O190" s="352"/>
      <c r="P190" s="352"/>
      <c r="Q190" s="187"/>
      <c r="R190" s="188"/>
    </row>
    <row r="191" ht="15.75" customHeight="1">
      <c r="A191" s="115"/>
      <c r="B191" s="186"/>
      <c r="C191" s="186"/>
      <c r="D191" s="186"/>
      <c r="E191" s="232"/>
      <c r="F191" s="187"/>
      <c r="G191" s="187"/>
      <c r="H191" s="187"/>
      <c r="I191" s="232"/>
      <c r="J191" s="187"/>
      <c r="K191" s="232"/>
      <c r="L191" s="187"/>
      <c r="M191" s="232"/>
      <c r="N191" s="187"/>
      <c r="O191" s="352"/>
      <c r="P191" s="352"/>
      <c r="Q191" s="187"/>
      <c r="R191" s="188"/>
    </row>
    <row r="192" ht="15.75" customHeight="1">
      <c r="A192" s="115"/>
      <c r="B192" s="186"/>
      <c r="C192" s="186"/>
      <c r="D192" s="186"/>
      <c r="E192" s="232"/>
      <c r="F192" s="187"/>
      <c r="G192" s="187"/>
      <c r="H192" s="187"/>
      <c r="I192" s="232"/>
      <c r="J192" s="187"/>
      <c r="K192" s="232"/>
      <c r="L192" s="187"/>
      <c r="M192" s="232"/>
      <c r="N192" s="187"/>
      <c r="O192" s="352"/>
      <c r="P192" s="352"/>
      <c r="Q192" s="187"/>
      <c r="R192" s="188"/>
    </row>
    <row r="193" ht="15.75" customHeight="1">
      <c r="A193" s="115"/>
      <c r="B193" s="186"/>
      <c r="C193" s="186"/>
      <c r="D193" s="186"/>
      <c r="E193" s="232"/>
      <c r="F193" s="187"/>
      <c r="G193" s="187"/>
      <c r="H193" s="187"/>
      <c r="I193" s="232"/>
      <c r="J193" s="187"/>
      <c r="K193" s="232"/>
      <c r="L193" s="187"/>
      <c r="M193" s="232"/>
      <c r="N193" s="187"/>
      <c r="O193" s="352"/>
      <c r="P193" s="352"/>
      <c r="Q193" s="187"/>
      <c r="R193" s="188"/>
    </row>
    <row r="194" ht="15.75" customHeight="1">
      <c r="A194" s="115"/>
      <c r="B194" s="186"/>
      <c r="C194" s="186"/>
      <c r="D194" s="186"/>
      <c r="E194" s="232"/>
      <c r="F194" s="187"/>
      <c r="G194" s="187"/>
      <c r="H194" s="187"/>
      <c r="I194" s="232"/>
      <c r="J194" s="187"/>
      <c r="K194" s="232"/>
      <c r="L194" s="187"/>
      <c r="M194" s="232"/>
      <c r="N194" s="187"/>
      <c r="O194" s="352"/>
      <c r="P194" s="352"/>
      <c r="Q194" s="187"/>
      <c r="R194" s="188"/>
    </row>
    <row r="195" ht="15.75" customHeight="1">
      <c r="A195" s="115"/>
      <c r="B195" s="186"/>
      <c r="C195" s="186"/>
      <c r="D195" s="186"/>
      <c r="E195" s="232"/>
      <c r="F195" s="187"/>
      <c r="G195" s="187"/>
      <c r="H195" s="187"/>
      <c r="I195" s="232"/>
      <c r="J195" s="187"/>
      <c r="K195" s="232"/>
      <c r="L195" s="187"/>
      <c r="M195" s="232"/>
      <c r="N195" s="187"/>
      <c r="O195" s="352"/>
      <c r="P195" s="352"/>
      <c r="Q195" s="187"/>
      <c r="R195" s="188"/>
    </row>
    <row r="196" ht="15.75" customHeight="1">
      <c r="A196" s="115"/>
      <c r="B196" s="186"/>
      <c r="C196" s="186"/>
      <c r="D196" s="186"/>
      <c r="E196" s="232"/>
      <c r="F196" s="187"/>
      <c r="G196" s="187"/>
      <c r="H196" s="187"/>
      <c r="I196" s="232"/>
      <c r="J196" s="187"/>
      <c r="K196" s="232"/>
      <c r="L196" s="187"/>
      <c r="M196" s="232"/>
      <c r="N196" s="187"/>
      <c r="O196" s="352"/>
      <c r="P196" s="352"/>
      <c r="Q196" s="187"/>
      <c r="R196" s="188"/>
    </row>
    <row r="197" ht="15.75" customHeight="1">
      <c r="A197" s="115"/>
      <c r="B197" s="186"/>
      <c r="C197" s="186"/>
      <c r="D197" s="186"/>
      <c r="E197" s="232"/>
      <c r="F197" s="187"/>
      <c r="G197" s="187"/>
      <c r="H197" s="187"/>
      <c r="I197" s="232"/>
      <c r="J197" s="187"/>
      <c r="K197" s="232"/>
      <c r="L197" s="187"/>
      <c r="M197" s="232"/>
      <c r="N197" s="187"/>
      <c r="O197" s="352"/>
      <c r="P197" s="352"/>
      <c r="Q197" s="187"/>
      <c r="R197" s="188"/>
    </row>
    <row r="198" ht="15.75" customHeight="1">
      <c r="A198" s="115"/>
      <c r="B198" s="186"/>
      <c r="C198" s="186"/>
      <c r="D198" s="186"/>
      <c r="E198" s="232"/>
      <c r="F198" s="187"/>
      <c r="G198" s="187"/>
      <c r="H198" s="187"/>
      <c r="I198" s="232"/>
      <c r="J198" s="187"/>
      <c r="K198" s="232"/>
      <c r="L198" s="187"/>
      <c r="M198" s="232"/>
      <c r="N198" s="187"/>
      <c r="O198" s="352"/>
      <c r="P198" s="352"/>
      <c r="Q198" s="187"/>
      <c r="R198" s="188"/>
    </row>
    <row r="199" ht="15.75" customHeight="1">
      <c r="A199" s="115"/>
      <c r="B199" s="186"/>
      <c r="C199" s="186"/>
      <c r="D199" s="186"/>
      <c r="E199" s="232"/>
      <c r="F199" s="187"/>
      <c r="G199" s="187"/>
      <c r="H199" s="187"/>
      <c r="I199" s="232"/>
      <c r="J199" s="187"/>
      <c r="K199" s="232"/>
      <c r="L199" s="187"/>
      <c r="M199" s="232"/>
      <c r="N199" s="187"/>
      <c r="O199" s="352"/>
      <c r="P199" s="352"/>
      <c r="Q199" s="187"/>
      <c r="R199" s="188"/>
    </row>
    <row r="200" ht="15.75" customHeight="1">
      <c r="A200" s="115"/>
      <c r="B200" s="186"/>
      <c r="C200" s="186"/>
      <c r="D200" s="186"/>
      <c r="E200" s="232"/>
      <c r="F200" s="187"/>
      <c r="G200" s="187"/>
      <c r="H200" s="187"/>
      <c r="I200" s="232"/>
      <c r="J200" s="187"/>
      <c r="K200" s="232"/>
      <c r="L200" s="187"/>
      <c r="M200" s="232"/>
      <c r="N200" s="187"/>
      <c r="O200" s="352"/>
      <c r="P200" s="352"/>
      <c r="Q200" s="187"/>
      <c r="R200" s="188"/>
    </row>
    <row r="201" ht="15.75" customHeight="1">
      <c r="A201" s="187"/>
      <c r="B201" s="187"/>
      <c r="C201" s="187"/>
      <c r="D201" s="187"/>
      <c r="E201" s="232"/>
      <c r="F201" s="187"/>
      <c r="G201" s="187"/>
      <c r="H201" s="187"/>
      <c r="I201" s="232"/>
      <c r="J201" s="187"/>
      <c r="K201" s="232"/>
      <c r="L201" s="187"/>
      <c r="M201" s="232"/>
      <c r="N201" s="187"/>
      <c r="O201" s="352"/>
      <c r="P201" s="352"/>
      <c r="Q201" s="187"/>
      <c r="R201" s="188"/>
    </row>
    <row r="202" ht="15.75" customHeight="1">
      <c r="A202" s="187"/>
      <c r="B202" s="187"/>
      <c r="C202" s="187"/>
      <c r="D202" s="187"/>
      <c r="E202" s="232"/>
      <c r="F202" s="187"/>
      <c r="G202" s="187"/>
      <c r="H202" s="187"/>
      <c r="I202" s="232"/>
      <c r="J202" s="187"/>
      <c r="K202" s="232"/>
      <c r="L202" s="187"/>
      <c r="M202" s="232"/>
      <c r="N202" s="187"/>
      <c r="O202" s="352"/>
      <c r="P202" s="352"/>
      <c r="Q202" s="187"/>
      <c r="R202" s="188"/>
    </row>
    <row r="203" ht="15.75" customHeight="1">
      <c r="A203" s="187"/>
      <c r="B203" s="187"/>
      <c r="C203" s="187"/>
      <c r="D203" s="187"/>
      <c r="E203" s="232"/>
      <c r="F203" s="187"/>
      <c r="G203" s="187"/>
      <c r="H203" s="187"/>
      <c r="I203" s="232"/>
      <c r="J203" s="187"/>
      <c r="K203" s="232"/>
      <c r="L203" s="187"/>
      <c r="M203" s="232"/>
      <c r="N203" s="187"/>
      <c r="O203" s="352"/>
      <c r="P203" s="352"/>
      <c r="Q203" s="187"/>
      <c r="R203" s="188"/>
    </row>
    <row r="204" ht="15.75" customHeight="1">
      <c r="A204" s="187"/>
      <c r="B204" s="187"/>
      <c r="C204" s="187"/>
      <c r="D204" s="187"/>
      <c r="E204" s="232"/>
      <c r="F204" s="187"/>
      <c r="G204" s="187"/>
      <c r="H204" s="187"/>
      <c r="I204" s="232"/>
      <c r="J204" s="187"/>
      <c r="K204" s="232"/>
      <c r="L204" s="187"/>
      <c r="M204" s="232"/>
      <c r="N204" s="187"/>
      <c r="O204" s="352"/>
      <c r="P204" s="352"/>
      <c r="Q204" s="187"/>
      <c r="R204" s="188"/>
    </row>
    <row r="205" ht="15.75" customHeight="1">
      <c r="A205" s="187"/>
      <c r="B205" s="187"/>
      <c r="C205" s="187"/>
      <c r="D205" s="187"/>
      <c r="E205" s="232"/>
      <c r="F205" s="187"/>
      <c r="G205" s="187"/>
      <c r="H205" s="187"/>
      <c r="I205" s="232"/>
      <c r="J205" s="187"/>
      <c r="K205" s="232"/>
      <c r="L205" s="187"/>
      <c r="M205" s="232"/>
      <c r="N205" s="187"/>
      <c r="O205" s="352"/>
      <c r="P205" s="352"/>
      <c r="Q205" s="187"/>
      <c r="R205" s="188"/>
    </row>
    <row r="206" ht="15.75" customHeight="1">
      <c r="A206" s="187"/>
      <c r="B206" s="187"/>
      <c r="C206" s="187"/>
      <c r="D206" s="187"/>
      <c r="E206" s="232"/>
      <c r="F206" s="187"/>
      <c r="G206" s="187"/>
      <c r="H206" s="187"/>
      <c r="I206" s="232"/>
      <c r="J206" s="187"/>
      <c r="K206" s="232"/>
      <c r="L206" s="187"/>
      <c r="M206" s="232"/>
      <c r="N206" s="187"/>
      <c r="O206" s="352"/>
      <c r="P206" s="352"/>
      <c r="Q206" s="187"/>
      <c r="R206" s="188"/>
    </row>
    <row r="207" ht="15.75" customHeight="1">
      <c r="A207" s="187"/>
      <c r="B207" s="187"/>
      <c r="C207" s="187"/>
      <c r="D207" s="187"/>
      <c r="E207" s="232"/>
      <c r="F207" s="187"/>
      <c r="G207" s="187"/>
      <c r="H207" s="187"/>
      <c r="I207" s="232"/>
      <c r="J207" s="187"/>
      <c r="K207" s="232"/>
      <c r="L207" s="187"/>
      <c r="M207" s="232"/>
      <c r="N207" s="187"/>
      <c r="O207" s="352"/>
      <c r="P207" s="352"/>
      <c r="Q207" s="187"/>
      <c r="R207" s="188"/>
    </row>
    <row r="208" ht="15.75" customHeight="1">
      <c r="A208" s="187"/>
      <c r="B208" s="187"/>
      <c r="C208" s="187"/>
      <c r="D208" s="187"/>
      <c r="E208" s="232"/>
      <c r="F208" s="187"/>
      <c r="G208" s="187"/>
      <c r="H208" s="187"/>
      <c r="I208" s="232"/>
      <c r="J208" s="187"/>
      <c r="K208" s="232"/>
      <c r="L208" s="187"/>
      <c r="M208" s="232"/>
      <c r="N208" s="187"/>
      <c r="O208" s="352"/>
      <c r="P208" s="352"/>
      <c r="Q208" s="187"/>
      <c r="R208" s="188"/>
    </row>
    <row r="209" ht="15.75" customHeight="1">
      <c r="A209" s="187"/>
      <c r="B209" s="187"/>
      <c r="C209" s="187"/>
      <c r="D209" s="187"/>
      <c r="E209" s="232"/>
      <c r="F209" s="187"/>
      <c r="G209" s="187"/>
      <c r="H209" s="187"/>
      <c r="I209" s="232"/>
      <c r="J209" s="187"/>
      <c r="K209" s="232"/>
      <c r="L209" s="187"/>
      <c r="M209" s="232"/>
      <c r="N209" s="187"/>
      <c r="O209" s="352"/>
      <c r="P209" s="352"/>
      <c r="Q209" s="187"/>
      <c r="R209" s="188"/>
    </row>
    <row r="210" ht="15.75" customHeight="1">
      <c r="A210" s="187"/>
      <c r="B210" s="187"/>
      <c r="C210" s="187"/>
      <c r="D210" s="187"/>
      <c r="E210" s="232"/>
      <c r="F210" s="187"/>
      <c r="G210" s="187"/>
      <c r="H210" s="187"/>
      <c r="I210" s="232"/>
      <c r="J210" s="187"/>
      <c r="K210" s="232"/>
      <c r="L210" s="187"/>
      <c r="M210" s="232"/>
      <c r="N210" s="187"/>
      <c r="O210" s="352"/>
      <c r="P210" s="352"/>
      <c r="Q210" s="187"/>
      <c r="R210" s="188"/>
    </row>
    <row r="211" ht="15.75" customHeight="1">
      <c r="A211" s="187"/>
      <c r="B211" s="187"/>
      <c r="C211" s="187"/>
      <c r="D211" s="187"/>
      <c r="E211" s="232"/>
      <c r="F211" s="187"/>
      <c r="G211" s="187"/>
      <c r="H211" s="187"/>
      <c r="I211" s="232"/>
      <c r="J211" s="187"/>
      <c r="K211" s="232"/>
      <c r="L211" s="187"/>
      <c r="M211" s="232"/>
      <c r="N211" s="187"/>
      <c r="O211" s="352"/>
      <c r="P211" s="352"/>
      <c r="Q211" s="187"/>
      <c r="R211" s="188"/>
    </row>
    <row r="212" ht="15.75" customHeight="1">
      <c r="A212" s="187"/>
      <c r="B212" s="187"/>
      <c r="C212" s="187"/>
      <c r="D212" s="187"/>
      <c r="E212" s="232"/>
      <c r="F212" s="187"/>
      <c r="G212" s="187"/>
      <c r="H212" s="187"/>
      <c r="I212" s="232"/>
      <c r="J212" s="187"/>
      <c r="K212" s="232"/>
      <c r="L212" s="187"/>
      <c r="M212" s="232"/>
      <c r="N212" s="187"/>
      <c r="O212" s="352"/>
      <c r="P212" s="352"/>
      <c r="Q212" s="187"/>
      <c r="R212" s="188"/>
    </row>
    <row r="213" ht="15.75" customHeight="1">
      <c r="A213" s="187"/>
      <c r="B213" s="187"/>
      <c r="C213" s="187"/>
      <c r="D213" s="187"/>
      <c r="E213" s="232"/>
      <c r="F213" s="187"/>
      <c r="G213" s="187"/>
      <c r="H213" s="187"/>
      <c r="I213" s="232"/>
      <c r="J213" s="187"/>
      <c r="K213" s="232"/>
      <c r="L213" s="187"/>
      <c r="M213" s="232"/>
      <c r="N213" s="187"/>
      <c r="O213" s="352"/>
      <c r="P213" s="352"/>
      <c r="Q213" s="187"/>
      <c r="R213" s="188"/>
    </row>
    <row r="214" ht="15.75" customHeight="1">
      <c r="A214" s="187"/>
      <c r="B214" s="187"/>
      <c r="C214" s="187"/>
      <c r="D214" s="187"/>
      <c r="E214" s="232"/>
      <c r="F214" s="187"/>
      <c r="G214" s="187"/>
      <c r="H214" s="187"/>
      <c r="I214" s="232"/>
      <c r="J214" s="187"/>
      <c r="K214" s="232"/>
      <c r="L214" s="187"/>
      <c r="M214" s="232"/>
      <c r="N214" s="187"/>
      <c r="O214" s="352"/>
      <c r="P214" s="352"/>
      <c r="Q214" s="187"/>
      <c r="R214" s="188"/>
    </row>
    <row r="215" ht="15.75" customHeight="1">
      <c r="A215" s="187"/>
      <c r="B215" s="187"/>
      <c r="C215" s="187"/>
      <c r="D215" s="187"/>
      <c r="E215" s="232"/>
      <c r="F215" s="187"/>
      <c r="G215" s="187"/>
      <c r="H215" s="187"/>
      <c r="I215" s="232"/>
      <c r="J215" s="187"/>
      <c r="K215" s="232"/>
      <c r="L215" s="187"/>
      <c r="M215" s="232"/>
      <c r="N215" s="187"/>
      <c r="O215" s="352"/>
      <c r="P215" s="352"/>
      <c r="Q215" s="187"/>
      <c r="R215" s="188"/>
    </row>
    <row r="216" ht="15.75" customHeight="1">
      <c r="A216" s="187"/>
      <c r="B216" s="187"/>
      <c r="C216" s="187"/>
      <c r="D216" s="187"/>
      <c r="E216" s="232"/>
      <c r="F216" s="187"/>
      <c r="G216" s="187"/>
      <c r="H216" s="187"/>
      <c r="I216" s="232"/>
      <c r="J216" s="187"/>
      <c r="K216" s="232"/>
      <c r="L216" s="187"/>
      <c r="M216" s="232"/>
      <c r="N216" s="187"/>
      <c r="O216" s="352"/>
      <c r="P216" s="352"/>
      <c r="Q216" s="187"/>
      <c r="R216" s="188"/>
    </row>
    <row r="217" ht="15.75" customHeight="1">
      <c r="A217" s="187"/>
      <c r="B217" s="187"/>
      <c r="C217" s="187"/>
      <c r="D217" s="187"/>
      <c r="E217" s="232"/>
      <c r="F217" s="187"/>
      <c r="G217" s="187"/>
      <c r="H217" s="187"/>
      <c r="I217" s="232"/>
      <c r="J217" s="187"/>
      <c r="K217" s="232"/>
      <c r="L217" s="187"/>
      <c r="M217" s="232"/>
      <c r="N217" s="187"/>
      <c r="O217" s="352"/>
      <c r="P217" s="352"/>
      <c r="Q217" s="187"/>
      <c r="R217" s="188"/>
    </row>
    <row r="218" ht="15.75" customHeight="1">
      <c r="A218" s="187"/>
      <c r="B218" s="187"/>
      <c r="C218" s="187"/>
      <c r="D218" s="187"/>
      <c r="E218" s="232"/>
      <c r="F218" s="187"/>
      <c r="G218" s="187"/>
      <c r="H218" s="187"/>
      <c r="I218" s="232"/>
      <c r="J218" s="187"/>
      <c r="K218" s="232"/>
      <c r="L218" s="187"/>
      <c r="M218" s="232"/>
      <c r="N218" s="187"/>
      <c r="O218" s="352"/>
      <c r="P218" s="352"/>
      <c r="Q218" s="187"/>
      <c r="R218" s="188"/>
    </row>
    <row r="219" ht="15.75" customHeight="1">
      <c r="A219" s="187"/>
      <c r="B219" s="187"/>
      <c r="C219" s="187"/>
      <c r="D219" s="187"/>
      <c r="E219" s="232"/>
      <c r="F219" s="187"/>
      <c r="G219" s="187"/>
      <c r="H219" s="187"/>
      <c r="I219" s="232"/>
      <c r="J219" s="187"/>
      <c r="K219" s="232"/>
      <c r="L219" s="187"/>
      <c r="M219" s="232"/>
      <c r="N219" s="187"/>
      <c r="O219" s="352"/>
      <c r="P219" s="352"/>
      <c r="Q219" s="187"/>
      <c r="R219" s="188"/>
    </row>
    <row r="220" ht="15.75" customHeight="1">
      <c r="A220" s="187"/>
      <c r="B220" s="187"/>
      <c r="C220" s="187"/>
      <c r="D220" s="187"/>
      <c r="E220" s="232"/>
      <c r="F220" s="187"/>
      <c r="G220" s="187"/>
      <c r="H220" s="187"/>
      <c r="I220" s="232"/>
      <c r="J220" s="187"/>
      <c r="K220" s="232"/>
      <c r="L220" s="187"/>
      <c r="M220" s="232"/>
      <c r="N220" s="187"/>
      <c r="O220" s="352"/>
      <c r="P220" s="352"/>
      <c r="Q220" s="187"/>
      <c r="R220" s="188"/>
    </row>
    <row r="221" ht="15.75" customHeight="1">
      <c r="A221" s="187"/>
      <c r="B221" s="187"/>
      <c r="C221" s="187"/>
      <c r="D221" s="187"/>
      <c r="E221" s="232"/>
      <c r="F221" s="187"/>
      <c r="G221" s="187"/>
      <c r="H221" s="187"/>
      <c r="I221" s="232"/>
      <c r="J221" s="187"/>
      <c r="K221" s="232"/>
      <c r="L221" s="187"/>
      <c r="M221" s="232"/>
      <c r="N221" s="187"/>
      <c r="O221" s="352"/>
      <c r="P221" s="352"/>
      <c r="Q221" s="187"/>
      <c r="R221" s="188"/>
    </row>
    <row r="222" ht="15.75" customHeight="1">
      <c r="A222" s="187"/>
      <c r="B222" s="187"/>
      <c r="C222" s="187"/>
      <c r="D222" s="187"/>
      <c r="E222" s="232"/>
      <c r="F222" s="187"/>
      <c r="G222" s="187"/>
      <c r="H222" s="187"/>
      <c r="I222" s="232"/>
      <c r="J222" s="187"/>
      <c r="K222" s="232"/>
      <c r="L222" s="187"/>
      <c r="M222" s="232"/>
      <c r="N222" s="187"/>
      <c r="O222" s="352"/>
      <c r="P222" s="352"/>
      <c r="Q222" s="187"/>
      <c r="R222" s="188"/>
    </row>
    <row r="223" ht="15.75" customHeight="1">
      <c r="A223" s="187"/>
      <c r="B223" s="187"/>
      <c r="C223" s="187"/>
      <c r="D223" s="187"/>
      <c r="E223" s="232"/>
      <c r="F223" s="187"/>
      <c r="G223" s="187"/>
      <c r="H223" s="187"/>
      <c r="I223" s="232"/>
      <c r="J223" s="187"/>
      <c r="K223" s="232"/>
      <c r="L223" s="187"/>
      <c r="M223" s="232"/>
      <c r="N223" s="187"/>
      <c r="O223" s="352"/>
      <c r="P223" s="352"/>
      <c r="Q223" s="187"/>
      <c r="R223" s="188"/>
    </row>
    <row r="224" ht="15.75" customHeight="1">
      <c r="A224" s="187"/>
      <c r="B224" s="187"/>
      <c r="C224" s="187"/>
      <c r="D224" s="187"/>
      <c r="E224" s="232"/>
      <c r="F224" s="187"/>
      <c r="G224" s="187"/>
      <c r="H224" s="187"/>
      <c r="I224" s="232"/>
      <c r="J224" s="187"/>
      <c r="K224" s="232"/>
      <c r="L224" s="187"/>
      <c r="M224" s="232"/>
      <c r="N224" s="187"/>
      <c r="O224" s="352"/>
      <c r="P224" s="352"/>
      <c r="Q224" s="187"/>
      <c r="R224" s="188"/>
    </row>
    <row r="225" ht="15.75" customHeight="1">
      <c r="A225" s="187"/>
      <c r="B225" s="187"/>
      <c r="C225" s="187"/>
      <c r="D225" s="187"/>
      <c r="E225" s="232"/>
      <c r="F225" s="187"/>
      <c r="G225" s="187"/>
      <c r="H225" s="187"/>
      <c r="I225" s="232"/>
      <c r="J225" s="187"/>
      <c r="K225" s="232"/>
      <c r="L225" s="187"/>
      <c r="M225" s="232"/>
      <c r="N225" s="187"/>
      <c r="O225" s="352"/>
      <c r="P225" s="352"/>
      <c r="Q225" s="187"/>
      <c r="R225" s="188"/>
    </row>
    <row r="226" ht="15.75" customHeight="1">
      <c r="A226" s="187"/>
      <c r="B226" s="187"/>
      <c r="C226" s="187"/>
      <c r="D226" s="187"/>
      <c r="E226" s="232"/>
      <c r="F226" s="187"/>
      <c r="G226" s="187"/>
      <c r="H226" s="187"/>
      <c r="I226" s="232"/>
      <c r="J226" s="187"/>
      <c r="K226" s="232"/>
      <c r="L226" s="187"/>
      <c r="M226" s="232"/>
      <c r="N226" s="187"/>
      <c r="O226" s="352"/>
      <c r="P226" s="352"/>
      <c r="Q226" s="187"/>
      <c r="R226" s="188"/>
    </row>
    <row r="227" ht="15.75" customHeight="1">
      <c r="A227" s="187"/>
      <c r="B227" s="187"/>
      <c r="C227" s="187"/>
      <c r="D227" s="187"/>
      <c r="E227" s="232"/>
      <c r="F227" s="187"/>
      <c r="G227" s="187"/>
      <c r="H227" s="187"/>
      <c r="I227" s="232"/>
      <c r="J227" s="187"/>
      <c r="K227" s="232"/>
      <c r="L227" s="187"/>
      <c r="M227" s="232"/>
      <c r="N227" s="187"/>
      <c r="O227" s="352"/>
      <c r="P227" s="352"/>
      <c r="Q227" s="187"/>
      <c r="R227" s="188"/>
    </row>
    <row r="228" ht="15.75" customHeight="1">
      <c r="A228" s="187"/>
      <c r="B228" s="187"/>
      <c r="C228" s="187"/>
      <c r="D228" s="187"/>
      <c r="E228" s="232"/>
      <c r="F228" s="187"/>
      <c r="G228" s="187"/>
      <c r="H228" s="187"/>
      <c r="I228" s="232"/>
      <c r="J228" s="187"/>
      <c r="K228" s="232"/>
      <c r="L228" s="187"/>
      <c r="M228" s="232"/>
      <c r="N228" s="187"/>
      <c r="O228" s="352"/>
      <c r="P228" s="352"/>
      <c r="Q228" s="187"/>
      <c r="R228" s="188"/>
    </row>
    <row r="229" ht="15.75" customHeight="1">
      <c r="A229" s="187"/>
      <c r="B229" s="187"/>
      <c r="C229" s="187"/>
      <c r="D229" s="187"/>
      <c r="E229" s="232"/>
      <c r="F229" s="187"/>
      <c r="G229" s="187"/>
      <c r="H229" s="187"/>
      <c r="I229" s="232"/>
      <c r="J229" s="187"/>
      <c r="K229" s="232"/>
      <c r="L229" s="187"/>
      <c r="M229" s="232"/>
      <c r="N229" s="187"/>
      <c r="O229" s="352"/>
      <c r="P229" s="352"/>
      <c r="Q229" s="187"/>
      <c r="R229" s="188"/>
    </row>
    <row r="230" ht="15.75" customHeight="1">
      <c r="A230" s="187"/>
      <c r="B230" s="187"/>
      <c r="C230" s="187"/>
      <c r="D230" s="187"/>
      <c r="E230" s="232"/>
      <c r="F230" s="187"/>
      <c r="G230" s="187"/>
      <c r="H230" s="187"/>
      <c r="I230" s="232"/>
      <c r="J230" s="187"/>
      <c r="K230" s="232"/>
      <c r="L230" s="187"/>
      <c r="M230" s="232"/>
      <c r="N230" s="187"/>
      <c r="O230" s="352"/>
      <c r="P230" s="352"/>
      <c r="Q230" s="187"/>
      <c r="R230" s="188"/>
    </row>
    <row r="231" ht="15.75" customHeight="1">
      <c r="A231" s="187"/>
      <c r="B231" s="187"/>
      <c r="C231" s="187"/>
      <c r="D231" s="187"/>
      <c r="E231" s="232"/>
      <c r="F231" s="187"/>
      <c r="G231" s="187"/>
      <c r="H231" s="187"/>
      <c r="I231" s="232"/>
      <c r="J231" s="187"/>
      <c r="K231" s="232"/>
      <c r="L231" s="187"/>
      <c r="M231" s="232"/>
      <c r="N231" s="187"/>
      <c r="O231" s="352"/>
      <c r="P231" s="352"/>
      <c r="Q231" s="187"/>
      <c r="R231" s="188"/>
    </row>
    <row r="232" ht="15.75" customHeight="1">
      <c r="A232" s="187"/>
      <c r="B232" s="187"/>
      <c r="C232" s="187"/>
      <c r="D232" s="187"/>
      <c r="E232" s="232"/>
      <c r="F232" s="187"/>
      <c r="G232" s="187"/>
      <c r="H232" s="187"/>
      <c r="I232" s="232"/>
      <c r="J232" s="187"/>
      <c r="K232" s="232"/>
      <c r="L232" s="187"/>
      <c r="M232" s="232"/>
      <c r="N232" s="187"/>
      <c r="O232" s="352"/>
      <c r="P232" s="352"/>
      <c r="Q232" s="187"/>
      <c r="R232" s="188"/>
    </row>
    <row r="233" ht="15.75" customHeight="1">
      <c r="A233" s="187"/>
      <c r="B233" s="187"/>
      <c r="C233" s="187"/>
      <c r="D233" s="187"/>
      <c r="E233" s="232"/>
      <c r="F233" s="187"/>
      <c r="G233" s="187"/>
      <c r="H233" s="187"/>
      <c r="I233" s="232"/>
      <c r="J233" s="187"/>
      <c r="K233" s="232"/>
      <c r="L233" s="187"/>
      <c r="M233" s="232"/>
      <c r="N233" s="187"/>
      <c r="O233" s="352"/>
      <c r="P233" s="352"/>
      <c r="Q233" s="187"/>
      <c r="R233" s="188"/>
    </row>
    <row r="234" ht="15.75" customHeight="1">
      <c r="A234" s="187"/>
      <c r="B234" s="187"/>
      <c r="C234" s="187"/>
      <c r="D234" s="187"/>
      <c r="E234" s="232"/>
      <c r="F234" s="187"/>
      <c r="G234" s="187"/>
      <c r="H234" s="187"/>
      <c r="I234" s="232"/>
      <c r="J234" s="187"/>
      <c r="K234" s="232"/>
      <c r="L234" s="187"/>
      <c r="M234" s="232"/>
      <c r="N234" s="187"/>
      <c r="O234" s="352"/>
      <c r="P234" s="352"/>
      <c r="Q234" s="187"/>
      <c r="R234" s="188"/>
    </row>
    <row r="235" ht="15.75" customHeight="1">
      <c r="A235" s="187"/>
      <c r="B235" s="187"/>
      <c r="C235" s="187"/>
      <c r="D235" s="187"/>
      <c r="E235" s="232"/>
      <c r="F235" s="187"/>
      <c r="G235" s="187"/>
      <c r="H235" s="187"/>
      <c r="I235" s="232"/>
      <c r="J235" s="187"/>
      <c r="K235" s="232"/>
      <c r="L235" s="187"/>
      <c r="M235" s="232"/>
      <c r="N235" s="187"/>
      <c r="O235" s="352"/>
      <c r="P235" s="352"/>
      <c r="Q235" s="187"/>
      <c r="R235" s="188"/>
    </row>
    <row r="236" ht="15.75" customHeight="1">
      <c r="A236" s="187"/>
      <c r="B236" s="187"/>
      <c r="C236" s="187"/>
      <c r="D236" s="187"/>
      <c r="E236" s="232"/>
      <c r="F236" s="187"/>
      <c r="G236" s="187"/>
      <c r="H236" s="187"/>
      <c r="I236" s="232"/>
      <c r="J236" s="187"/>
      <c r="K236" s="232"/>
      <c r="L236" s="187"/>
      <c r="M236" s="232"/>
      <c r="N236" s="187"/>
      <c r="O236" s="352"/>
      <c r="P236" s="352"/>
      <c r="Q236" s="187"/>
      <c r="R236" s="188"/>
    </row>
    <row r="237" ht="15.75" customHeight="1">
      <c r="A237" s="187"/>
      <c r="B237" s="187"/>
      <c r="C237" s="187"/>
      <c r="D237" s="187"/>
      <c r="E237" s="232"/>
      <c r="F237" s="187"/>
      <c r="G237" s="187"/>
      <c r="H237" s="187"/>
      <c r="I237" s="232"/>
      <c r="J237" s="187"/>
      <c r="K237" s="232"/>
      <c r="L237" s="187"/>
      <c r="M237" s="232"/>
      <c r="N237" s="187"/>
      <c r="O237" s="352"/>
      <c r="P237" s="352"/>
      <c r="Q237" s="187"/>
      <c r="R237" s="188"/>
    </row>
    <row r="238" ht="15.75" customHeight="1">
      <c r="A238" s="187"/>
      <c r="B238" s="187"/>
      <c r="C238" s="187"/>
      <c r="D238" s="187"/>
      <c r="E238" s="232"/>
      <c r="F238" s="187"/>
      <c r="G238" s="187"/>
      <c r="H238" s="187"/>
      <c r="I238" s="232"/>
      <c r="J238" s="187"/>
      <c r="K238" s="232"/>
      <c r="L238" s="187"/>
      <c r="M238" s="232"/>
      <c r="N238" s="187"/>
      <c r="O238" s="352"/>
      <c r="P238" s="352"/>
      <c r="Q238" s="187"/>
      <c r="R238" s="188"/>
    </row>
    <row r="239" ht="15.75" customHeight="1">
      <c r="A239" s="187"/>
      <c r="B239" s="187"/>
      <c r="C239" s="187"/>
      <c r="D239" s="187"/>
      <c r="E239" s="232"/>
      <c r="F239" s="187"/>
      <c r="G239" s="187"/>
      <c r="H239" s="187"/>
      <c r="I239" s="232"/>
      <c r="J239" s="187"/>
      <c r="K239" s="232"/>
      <c r="L239" s="187"/>
      <c r="M239" s="232"/>
      <c r="N239" s="187"/>
      <c r="O239" s="352"/>
      <c r="P239" s="352"/>
      <c r="Q239" s="187"/>
      <c r="R239" s="188"/>
    </row>
    <row r="240" ht="15.75" customHeight="1">
      <c r="A240" s="187"/>
      <c r="B240" s="187"/>
      <c r="C240" s="187"/>
      <c r="D240" s="187"/>
      <c r="E240" s="232"/>
      <c r="F240" s="187"/>
      <c r="G240" s="187"/>
      <c r="H240" s="187"/>
      <c r="I240" s="232"/>
      <c r="J240" s="187"/>
      <c r="K240" s="232"/>
      <c r="L240" s="187"/>
      <c r="M240" s="232"/>
      <c r="N240" s="187"/>
      <c r="O240" s="352"/>
      <c r="P240" s="352"/>
      <c r="Q240" s="187"/>
      <c r="R240" s="188"/>
    </row>
    <row r="241" ht="15.75" customHeight="1">
      <c r="A241" s="187"/>
      <c r="B241" s="187"/>
      <c r="C241" s="187"/>
      <c r="D241" s="187"/>
      <c r="E241" s="232"/>
      <c r="F241" s="187"/>
      <c r="G241" s="187"/>
      <c r="H241" s="187"/>
      <c r="I241" s="232"/>
      <c r="J241" s="187"/>
      <c r="K241" s="232"/>
      <c r="L241" s="187"/>
      <c r="M241" s="232"/>
      <c r="N241" s="187"/>
      <c r="O241" s="352"/>
      <c r="P241" s="352"/>
      <c r="Q241" s="187"/>
      <c r="R241" s="188"/>
    </row>
    <row r="242" ht="15.75" customHeight="1">
      <c r="A242" s="187"/>
      <c r="B242" s="187"/>
      <c r="C242" s="187"/>
      <c r="D242" s="187"/>
      <c r="E242" s="232"/>
      <c r="F242" s="187"/>
      <c r="G242" s="187"/>
      <c r="H242" s="187"/>
      <c r="I242" s="232"/>
      <c r="J242" s="187"/>
      <c r="K242" s="232"/>
      <c r="L242" s="187"/>
      <c r="M242" s="232"/>
      <c r="N242" s="187"/>
      <c r="O242" s="352"/>
      <c r="P242" s="352"/>
      <c r="Q242" s="187"/>
      <c r="R242" s="188"/>
    </row>
    <row r="243" ht="15.75" customHeight="1">
      <c r="A243" s="187"/>
      <c r="B243" s="187"/>
      <c r="C243" s="187"/>
      <c r="D243" s="187"/>
      <c r="E243" s="232"/>
      <c r="F243" s="187"/>
      <c r="G243" s="187"/>
      <c r="H243" s="187"/>
      <c r="I243" s="232"/>
      <c r="J243" s="187"/>
      <c r="K243" s="232"/>
      <c r="L243" s="187"/>
      <c r="M243" s="232"/>
      <c r="N243" s="187"/>
      <c r="O243" s="352"/>
      <c r="P243" s="352"/>
      <c r="Q243" s="187"/>
      <c r="R243" s="188"/>
    </row>
    <row r="244" ht="15.75" customHeight="1">
      <c r="A244" s="187"/>
      <c r="B244" s="187"/>
      <c r="C244" s="187"/>
      <c r="D244" s="187"/>
      <c r="E244" s="232"/>
      <c r="F244" s="187"/>
      <c r="G244" s="187"/>
      <c r="H244" s="187"/>
      <c r="I244" s="232"/>
      <c r="J244" s="187"/>
      <c r="K244" s="232"/>
      <c r="L244" s="187"/>
      <c r="M244" s="232"/>
      <c r="N244" s="187"/>
      <c r="O244" s="352"/>
      <c r="P244" s="352"/>
      <c r="Q244" s="187"/>
      <c r="R244" s="188"/>
    </row>
    <row r="245" ht="15.75" customHeight="1">
      <c r="A245" s="187"/>
      <c r="B245" s="187"/>
      <c r="C245" s="187"/>
      <c r="D245" s="187"/>
      <c r="E245" s="232"/>
      <c r="F245" s="187"/>
      <c r="G245" s="187"/>
      <c r="H245" s="187"/>
      <c r="I245" s="232"/>
      <c r="J245" s="187"/>
      <c r="K245" s="232"/>
      <c r="L245" s="187"/>
      <c r="M245" s="232"/>
      <c r="N245" s="187"/>
      <c r="O245" s="352"/>
      <c r="P245" s="352"/>
      <c r="Q245" s="187"/>
      <c r="R245" s="188"/>
    </row>
    <row r="246" ht="15.75" customHeight="1">
      <c r="E246" s="188"/>
      <c r="I246" s="188"/>
      <c r="K246" s="188"/>
      <c r="M246" s="188"/>
      <c r="O246" s="352"/>
      <c r="P246" s="352"/>
      <c r="R246" s="188"/>
    </row>
    <row r="247" ht="15.75" customHeight="1">
      <c r="E247" s="188"/>
      <c r="I247" s="188"/>
      <c r="K247" s="188"/>
      <c r="M247" s="188"/>
      <c r="O247" s="352"/>
      <c r="P247" s="352"/>
      <c r="R247" s="188"/>
    </row>
    <row r="248" ht="15.75" customHeight="1">
      <c r="E248" s="188"/>
      <c r="I248" s="188"/>
      <c r="K248" s="188"/>
      <c r="M248" s="188"/>
      <c r="O248" s="352"/>
      <c r="P248" s="352"/>
      <c r="R248" s="188"/>
    </row>
    <row r="249" ht="15.75" customHeight="1">
      <c r="E249" s="188"/>
      <c r="I249" s="188"/>
      <c r="K249" s="188"/>
      <c r="M249" s="188"/>
      <c r="O249" s="352"/>
      <c r="P249" s="352"/>
      <c r="R249" s="188"/>
    </row>
    <row r="250" ht="15.75" customHeight="1">
      <c r="E250" s="188"/>
      <c r="I250" s="188"/>
      <c r="K250" s="188"/>
      <c r="M250" s="188"/>
      <c r="O250" s="352"/>
      <c r="P250" s="352"/>
      <c r="R250" s="188"/>
    </row>
    <row r="251" ht="15.75" customHeight="1">
      <c r="E251" s="188"/>
      <c r="I251" s="188"/>
      <c r="K251" s="188"/>
      <c r="M251" s="188"/>
      <c r="O251" s="352"/>
      <c r="P251" s="352"/>
      <c r="R251" s="188"/>
    </row>
    <row r="252" ht="15.75" customHeight="1">
      <c r="E252" s="188"/>
      <c r="I252" s="188"/>
      <c r="K252" s="188"/>
      <c r="M252" s="188"/>
      <c r="O252" s="352"/>
      <c r="P252" s="352"/>
      <c r="R252" s="188"/>
    </row>
    <row r="253" ht="15.75" customHeight="1">
      <c r="E253" s="188"/>
      <c r="I253" s="188"/>
      <c r="K253" s="188"/>
      <c r="M253" s="188"/>
      <c r="O253" s="352"/>
      <c r="P253" s="352"/>
      <c r="R253" s="188"/>
    </row>
    <row r="254" ht="15.75" customHeight="1">
      <c r="E254" s="188"/>
      <c r="I254" s="188"/>
      <c r="K254" s="188"/>
      <c r="M254" s="188"/>
      <c r="O254" s="352"/>
      <c r="P254" s="352"/>
      <c r="R254" s="188"/>
    </row>
    <row r="255" ht="15.75" customHeight="1">
      <c r="E255" s="188"/>
      <c r="I255" s="188"/>
      <c r="K255" s="188"/>
      <c r="M255" s="188"/>
      <c r="O255" s="352"/>
      <c r="P255" s="352"/>
      <c r="R255" s="188"/>
    </row>
    <row r="256" ht="15.75" customHeight="1">
      <c r="E256" s="188"/>
      <c r="I256" s="188"/>
      <c r="K256" s="188"/>
      <c r="M256" s="188"/>
      <c r="O256" s="352"/>
      <c r="P256" s="352"/>
      <c r="R256" s="188"/>
    </row>
    <row r="257" ht="15.75" customHeight="1">
      <c r="E257" s="188"/>
      <c r="I257" s="188"/>
      <c r="K257" s="188"/>
      <c r="M257" s="188"/>
      <c r="O257" s="352"/>
      <c r="P257" s="352"/>
      <c r="R257" s="188"/>
    </row>
    <row r="258" ht="15.75" customHeight="1">
      <c r="E258" s="188"/>
      <c r="I258" s="188"/>
      <c r="K258" s="188"/>
      <c r="M258" s="188"/>
      <c r="O258" s="352"/>
      <c r="P258" s="352"/>
      <c r="R258" s="188"/>
    </row>
    <row r="259" ht="15.75" customHeight="1">
      <c r="E259" s="188"/>
      <c r="I259" s="188"/>
      <c r="K259" s="188"/>
      <c r="M259" s="188"/>
      <c r="O259" s="352"/>
      <c r="P259" s="352"/>
      <c r="R259" s="188"/>
    </row>
    <row r="260" ht="15.75" customHeight="1">
      <c r="E260" s="188"/>
      <c r="I260" s="188"/>
      <c r="K260" s="188"/>
      <c r="M260" s="188"/>
      <c r="O260" s="352"/>
      <c r="P260" s="352"/>
      <c r="R260" s="188"/>
    </row>
    <row r="261" ht="15.75" customHeight="1">
      <c r="E261" s="188"/>
      <c r="I261" s="188"/>
      <c r="K261" s="188"/>
      <c r="M261" s="188"/>
      <c r="O261" s="352"/>
      <c r="P261" s="352"/>
      <c r="R261" s="188"/>
    </row>
    <row r="262" ht="15.75" customHeight="1">
      <c r="E262" s="188"/>
      <c r="I262" s="188"/>
      <c r="K262" s="188"/>
      <c r="M262" s="188"/>
      <c r="O262" s="352"/>
      <c r="P262" s="352"/>
      <c r="R262" s="188"/>
    </row>
    <row r="263" ht="15.75" customHeight="1">
      <c r="E263" s="188"/>
      <c r="I263" s="188"/>
      <c r="K263" s="188"/>
      <c r="M263" s="188"/>
      <c r="O263" s="352"/>
      <c r="P263" s="352"/>
      <c r="R263" s="188"/>
    </row>
    <row r="264" ht="15.75" customHeight="1">
      <c r="E264" s="188"/>
      <c r="I264" s="188"/>
      <c r="K264" s="188"/>
      <c r="M264" s="188"/>
      <c r="O264" s="352"/>
      <c r="P264" s="352"/>
      <c r="R264" s="188"/>
    </row>
    <row r="265" ht="15.75" customHeight="1">
      <c r="E265" s="188"/>
      <c r="I265" s="188"/>
      <c r="K265" s="188"/>
      <c r="M265" s="188"/>
      <c r="O265" s="352"/>
      <c r="P265" s="352"/>
      <c r="R265" s="188"/>
    </row>
    <row r="266" ht="15.75" customHeight="1">
      <c r="E266" s="188"/>
      <c r="I266" s="188"/>
      <c r="K266" s="188"/>
      <c r="M266" s="188"/>
      <c r="O266" s="352"/>
      <c r="P266" s="352"/>
      <c r="R266" s="188"/>
    </row>
    <row r="267" ht="15.75" customHeight="1">
      <c r="E267" s="188"/>
      <c r="I267" s="188"/>
      <c r="K267" s="188"/>
      <c r="M267" s="188"/>
      <c r="O267" s="352"/>
      <c r="P267" s="352"/>
      <c r="R267" s="188"/>
    </row>
    <row r="268" ht="15.75" customHeight="1">
      <c r="E268" s="188"/>
      <c r="I268" s="188"/>
      <c r="K268" s="188"/>
      <c r="M268" s="188"/>
      <c r="O268" s="352"/>
      <c r="P268" s="352"/>
      <c r="R268" s="188"/>
    </row>
    <row r="269" ht="15.75" customHeight="1">
      <c r="E269" s="188"/>
      <c r="I269" s="188"/>
      <c r="K269" s="188"/>
      <c r="M269" s="188"/>
      <c r="O269" s="352"/>
      <c r="P269" s="352"/>
      <c r="R269" s="188"/>
    </row>
    <row r="270" ht="15.75" customHeight="1">
      <c r="E270" s="188"/>
      <c r="I270" s="188"/>
      <c r="K270" s="188"/>
      <c r="M270" s="188"/>
      <c r="O270" s="352"/>
      <c r="P270" s="352"/>
      <c r="R270" s="188"/>
    </row>
    <row r="271" ht="15.75" customHeight="1">
      <c r="E271" s="188"/>
      <c r="I271" s="188"/>
      <c r="K271" s="188"/>
      <c r="M271" s="188"/>
      <c r="O271" s="352"/>
      <c r="P271" s="352"/>
      <c r="R271" s="188"/>
    </row>
    <row r="272" ht="15.75" customHeight="1">
      <c r="E272" s="188"/>
      <c r="I272" s="188"/>
      <c r="K272" s="188"/>
      <c r="M272" s="188"/>
      <c r="O272" s="352"/>
      <c r="P272" s="352"/>
      <c r="R272" s="188"/>
    </row>
    <row r="273" ht="15.75" customHeight="1">
      <c r="E273" s="188"/>
      <c r="I273" s="188"/>
      <c r="K273" s="188"/>
      <c r="M273" s="188"/>
      <c r="O273" s="352"/>
      <c r="P273" s="352"/>
      <c r="R273" s="188"/>
    </row>
    <row r="274" ht="15.75" customHeight="1">
      <c r="E274" s="188"/>
      <c r="I274" s="188"/>
      <c r="K274" s="188"/>
      <c r="M274" s="188"/>
      <c r="O274" s="352"/>
      <c r="P274" s="352"/>
      <c r="R274" s="188"/>
    </row>
    <row r="275" ht="15.75" customHeight="1">
      <c r="E275" s="188"/>
      <c r="I275" s="188"/>
      <c r="K275" s="188"/>
      <c r="M275" s="188"/>
      <c r="O275" s="352"/>
      <c r="P275" s="352"/>
      <c r="R275" s="188"/>
    </row>
    <row r="276" ht="15.75" customHeight="1">
      <c r="E276" s="188"/>
      <c r="I276" s="188"/>
      <c r="K276" s="188"/>
      <c r="M276" s="188"/>
      <c r="O276" s="352"/>
      <c r="P276" s="352"/>
      <c r="R276" s="188"/>
    </row>
    <row r="277" ht="15.75" customHeight="1">
      <c r="E277" s="188"/>
      <c r="I277" s="188"/>
      <c r="K277" s="188"/>
      <c r="M277" s="188"/>
      <c r="O277" s="352"/>
      <c r="P277" s="352"/>
      <c r="R277" s="188"/>
    </row>
    <row r="278" ht="15.75" customHeight="1">
      <c r="E278" s="188"/>
      <c r="I278" s="188"/>
      <c r="K278" s="188"/>
      <c r="M278" s="188"/>
      <c r="O278" s="352"/>
      <c r="P278" s="352"/>
      <c r="R278" s="188"/>
    </row>
    <row r="279" ht="15.75" customHeight="1">
      <c r="E279" s="188"/>
      <c r="I279" s="188"/>
      <c r="K279" s="188"/>
      <c r="M279" s="188"/>
      <c r="O279" s="352"/>
      <c r="P279" s="352"/>
      <c r="R279" s="188"/>
    </row>
    <row r="280" ht="15.75" customHeight="1">
      <c r="E280" s="188"/>
      <c r="I280" s="188"/>
      <c r="K280" s="188"/>
      <c r="M280" s="188"/>
      <c r="O280" s="352"/>
      <c r="P280" s="352"/>
      <c r="R280" s="188"/>
    </row>
    <row r="281" ht="15.75" customHeight="1">
      <c r="E281" s="188"/>
      <c r="I281" s="188"/>
      <c r="K281" s="188"/>
      <c r="M281" s="188"/>
      <c r="O281" s="352"/>
      <c r="P281" s="352"/>
      <c r="R281" s="188"/>
    </row>
    <row r="282" ht="15.75" customHeight="1">
      <c r="E282" s="188"/>
      <c r="I282" s="188"/>
      <c r="K282" s="188"/>
      <c r="M282" s="188"/>
      <c r="O282" s="352"/>
      <c r="P282" s="352"/>
      <c r="R282" s="188"/>
    </row>
    <row r="283" ht="15.75" customHeight="1">
      <c r="E283" s="188"/>
      <c r="I283" s="188"/>
      <c r="K283" s="188"/>
      <c r="M283" s="188"/>
      <c r="O283" s="352"/>
      <c r="P283" s="352"/>
      <c r="R283" s="188"/>
    </row>
    <row r="284" ht="15.75" customHeight="1">
      <c r="E284" s="188"/>
      <c r="I284" s="188"/>
      <c r="K284" s="188"/>
      <c r="M284" s="188"/>
      <c r="O284" s="352"/>
      <c r="P284" s="352"/>
      <c r="R284" s="188"/>
    </row>
    <row r="285" ht="15.75" customHeight="1">
      <c r="E285" s="188"/>
      <c r="I285" s="188"/>
      <c r="K285" s="188"/>
      <c r="M285" s="188"/>
      <c r="O285" s="352"/>
      <c r="P285" s="352"/>
      <c r="R285" s="188"/>
    </row>
    <row r="286" ht="15.75" customHeight="1">
      <c r="E286" s="188"/>
      <c r="I286" s="188"/>
      <c r="K286" s="188"/>
      <c r="M286" s="188"/>
      <c r="O286" s="352"/>
      <c r="P286" s="352"/>
      <c r="R286" s="188"/>
    </row>
    <row r="287" ht="15.75" customHeight="1">
      <c r="E287" s="188"/>
      <c r="I287" s="188"/>
      <c r="K287" s="188"/>
      <c r="M287" s="188"/>
      <c r="O287" s="352"/>
      <c r="P287" s="352"/>
      <c r="R287" s="188"/>
    </row>
    <row r="288" ht="15.75" customHeight="1">
      <c r="E288" s="188"/>
      <c r="I288" s="188"/>
      <c r="K288" s="188"/>
      <c r="M288" s="188"/>
      <c r="O288" s="352"/>
      <c r="P288" s="352"/>
      <c r="R288" s="188"/>
    </row>
    <row r="289" ht="15.75" customHeight="1">
      <c r="E289" s="188"/>
      <c r="I289" s="188"/>
      <c r="K289" s="188"/>
      <c r="M289" s="188"/>
      <c r="O289" s="352"/>
      <c r="P289" s="352"/>
      <c r="R289" s="188"/>
    </row>
    <row r="290" ht="15.75" customHeight="1">
      <c r="E290" s="188"/>
      <c r="I290" s="188"/>
      <c r="K290" s="188"/>
      <c r="M290" s="188"/>
      <c r="O290" s="352"/>
      <c r="P290" s="352"/>
      <c r="R290" s="188"/>
    </row>
    <row r="291" ht="15.75" customHeight="1">
      <c r="E291" s="188"/>
      <c r="I291" s="188"/>
      <c r="K291" s="188"/>
      <c r="M291" s="188"/>
      <c r="O291" s="352"/>
      <c r="P291" s="352"/>
      <c r="R291" s="188"/>
    </row>
    <row r="292" ht="15.75" customHeight="1">
      <c r="E292" s="188"/>
      <c r="I292" s="188"/>
      <c r="K292" s="188"/>
      <c r="M292" s="188"/>
      <c r="O292" s="352"/>
      <c r="P292" s="352"/>
      <c r="R292" s="188"/>
    </row>
    <row r="293" ht="15.75" customHeight="1">
      <c r="E293" s="188"/>
      <c r="I293" s="188"/>
      <c r="K293" s="188"/>
      <c r="M293" s="188"/>
      <c r="O293" s="352"/>
      <c r="P293" s="352"/>
      <c r="R293" s="188"/>
    </row>
    <row r="294" ht="15.75" customHeight="1">
      <c r="E294" s="188"/>
      <c r="I294" s="188"/>
      <c r="K294" s="188"/>
      <c r="M294" s="188"/>
      <c r="O294" s="352"/>
      <c r="P294" s="352"/>
      <c r="R294" s="188"/>
    </row>
    <row r="295" ht="15.75" customHeight="1">
      <c r="E295" s="188"/>
      <c r="I295" s="188"/>
      <c r="K295" s="188"/>
      <c r="M295" s="188"/>
      <c r="O295" s="352"/>
      <c r="P295" s="352"/>
      <c r="R295" s="188"/>
    </row>
    <row r="296" ht="15.75" customHeight="1">
      <c r="E296" s="188"/>
      <c r="I296" s="188"/>
      <c r="K296" s="188"/>
      <c r="M296" s="188"/>
      <c r="O296" s="352"/>
      <c r="P296" s="352"/>
      <c r="R296" s="188"/>
    </row>
    <row r="297" ht="15.75" customHeight="1">
      <c r="E297" s="188"/>
      <c r="I297" s="188"/>
      <c r="K297" s="188"/>
      <c r="M297" s="188"/>
      <c r="O297" s="352"/>
      <c r="P297" s="352"/>
      <c r="R297" s="188"/>
    </row>
    <row r="298" ht="15.75" customHeight="1">
      <c r="E298" s="188"/>
      <c r="I298" s="188"/>
      <c r="K298" s="188"/>
      <c r="M298" s="188"/>
      <c r="O298" s="352"/>
      <c r="P298" s="352"/>
      <c r="R298" s="188"/>
    </row>
    <row r="299" ht="15.75" customHeight="1">
      <c r="E299" s="188"/>
      <c r="I299" s="188"/>
      <c r="K299" s="188"/>
      <c r="M299" s="188"/>
      <c r="O299" s="352"/>
      <c r="P299" s="352"/>
      <c r="R299" s="188"/>
    </row>
    <row r="300" ht="15.75" customHeight="1">
      <c r="E300" s="188"/>
      <c r="I300" s="188"/>
      <c r="K300" s="188"/>
      <c r="M300" s="188"/>
      <c r="O300" s="352"/>
      <c r="P300" s="352"/>
      <c r="R300" s="188"/>
    </row>
    <row r="301" ht="15.75" customHeight="1">
      <c r="E301" s="188"/>
      <c r="I301" s="188"/>
      <c r="K301" s="188"/>
      <c r="M301" s="188"/>
      <c r="O301" s="352"/>
      <c r="P301" s="352"/>
      <c r="R301" s="188"/>
    </row>
    <row r="302" ht="15.75" customHeight="1">
      <c r="E302" s="188"/>
      <c r="I302" s="188"/>
      <c r="K302" s="188"/>
      <c r="M302" s="188"/>
      <c r="O302" s="352"/>
      <c r="P302" s="352"/>
      <c r="R302" s="188"/>
    </row>
    <row r="303" ht="15.75" customHeight="1">
      <c r="E303" s="188"/>
      <c r="I303" s="188"/>
      <c r="K303" s="188"/>
      <c r="M303" s="188"/>
      <c r="O303" s="352"/>
      <c r="P303" s="352"/>
      <c r="R303" s="188"/>
    </row>
    <row r="304" ht="15.75" customHeight="1">
      <c r="E304" s="188"/>
      <c r="I304" s="188"/>
      <c r="K304" s="188"/>
      <c r="M304" s="188"/>
      <c r="O304" s="352"/>
      <c r="P304" s="352"/>
      <c r="R304" s="188"/>
    </row>
    <row r="305" ht="15.75" customHeight="1">
      <c r="E305" s="188"/>
      <c r="I305" s="188"/>
      <c r="K305" s="188"/>
      <c r="M305" s="188"/>
      <c r="O305" s="352"/>
      <c r="P305" s="352"/>
      <c r="R305" s="188"/>
    </row>
    <row r="306" ht="15.75" customHeight="1">
      <c r="E306" s="188"/>
      <c r="I306" s="188"/>
      <c r="K306" s="188"/>
      <c r="M306" s="188"/>
      <c r="O306" s="352"/>
      <c r="P306" s="352"/>
      <c r="R306" s="188"/>
    </row>
    <row r="307" ht="15.75" customHeight="1">
      <c r="E307" s="188"/>
      <c r="I307" s="188"/>
      <c r="K307" s="188"/>
      <c r="M307" s="188"/>
      <c r="O307" s="352"/>
      <c r="P307" s="352"/>
      <c r="R307" s="188"/>
    </row>
    <row r="308" ht="15.75" customHeight="1">
      <c r="E308" s="188"/>
      <c r="I308" s="188"/>
      <c r="K308" s="188"/>
      <c r="M308" s="188"/>
      <c r="O308" s="352"/>
      <c r="P308" s="352"/>
      <c r="R308" s="188"/>
    </row>
    <row r="309" ht="15.75" customHeight="1">
      <c r="E309" s="188"/>
      <c r="I309" s="188"/>
      <c r="K309" s="188"/>
      <c r="M309" s="188"/>
      <c r="O309" s="352"/>
      <c r="P309" s="352"/>
      <c r="R309" s="188"/>
    </row>
    <row r="310" ht="15.75" customHeight="1">
      <c r="E310" s="188"/>
      <c r="I310" s="188"/>
      <c r="K310" s="188"/>
      <c r="M310" s="188"/>
      <c r="O310" s="352"/>
      <c r="P310" s="352"/>
      <c r="R310" s="188"/>
    </row>
    <row r="311" ht="15.75" customHeight="1">
      <c r="E311" s="188"/>
      <c r="I311" s="188"/>
      <c r="K311" s="188"/>
      <c r="M311" s="188"/>
      <c r="O311" s="352"/>
      <c r="P311" s="352"/>
      <c r="R311" s="188"/>
    </row>
    <row r="312" ht="15.75" customHeight="1">
      <c r="E312" s="188"/>
      <c r="I312" s="188"/>
      <c r="K312" s="188"/>
      <c r="M312" s="188"/>
      <c r="O312" s="352"/>
      <c r="P312" s="352"/>
      <c r="R312" s="188"/>
    </row>
    <row r="313" ht="15.75" customHeight="1">
      <c r="E313" s="188"/>
      <c r="I313" s="188"/>
      <c r="K313" s="188"/>
      <c r="M313" s="188"/>
      <c r="O313" s="352"/>
      <c r="P313" s="352"/>
      <c r="R313" s="188"/>
    </row>
    <row r="314" ht="15.75" customHeight="1">
      <c r="E314" s="188"/>
      <c r="I314" s="188"/>
      <c r="K314" s="188"/>
      <c r="M314" s="188"/>
      <c r="O314" s="352"/>
      <c r="P314" s="352"/>
      <c r="R314" s="188"/>
    </row>
    <row r="315" ht="15.75" customHeight="1">
      <c r="E315" s="188"/>
      <c r="I315" s="188"/>
      <c r="K315" s="188"/>
      <c r="M315" s="188"/>
      <c r="O315" s="352"/>
      <c r="P315" s="352"/>
      <c r="R315" s="188"/>
    </row>
    <row r="316" ht="15.75" customHeight="1">
      <c r="E316" s="188"/>
      <c r="I316" s="188"/>
      <c r="K316" s="188"/>
      <c r="M316" s="188"/>
      <c r="O316" s="352"/>
      <c r="P316" s="352"/>
      <c r="R316" s="188"/>
    </row>
    <row r="317" ht="15.75" customHeight="1">
      <c r="E317" s="188"/>
      <c r="I317" s="188"/>
      <c r="K317" s="188"/>
      <c r="M317" s="188"/>
      <c r="O317" s="352"/>
      <c r="P317" s="352"/>
      <c r="R317" s="188"/>
    </row>
    <row r="318" ht="15.75" customHeight="1">
      <c r="E318" s="188"/>
      <c r="I318" s="188"/>
      <c r="K318" s="188"/>
      <c r="M318" s="188"/>
      <c r="O318" s="352"/>
      <c r="P318" s="352"/>
      <c r="R318" s="188"/>
    </row>
    <row r="319" ht="15.75" customHeight="1">
      <c r="E319" s="188"/>
      <c r="I319" s="188"/>
      <c r="K319" s="188"/>
      <c r="M319" s="188"/>
      <c r="O319" s="352"/>
      <c r="P319" s="352"/>
      <c r="R319" s="188"/>
    </row>
    <row r="320" ht="15.75" customHeight="1">
      <c r="E320" s="188"/>
      <c r="I320" s="188"/>
      <c r="K320" s="188"/>
      <c r="M320" s="188"/>
      <c r="O320" s="352"/>
      <c r="P320" s="352"/>
      <c r="R320" s="188"/>
    </row>
    <row r="321" ht="15.75" customHeight="1">
      <c r="E321" s="188"/>
      <c r="I321" s="188"/>
      <c r="K321" s="188"/>
      <c r="M321" s="188"/>
      <c r="O321" s="352"/>
      <c r="P321" s="352"/>
      <c r="R321" s="188"/>
    </row>
    <row r="322" ht="15.75" customHeight="1">
      <c r="E322" s="188"/>
      <c r="I322" s="188"/>
      <c r="K322" s="188"/>
      <c r="M322" s="188"/>
      <c r="O322" s="352"/>
      <c r="P322" s="352"/>
      <c r="R322" s="188"/>
    </row>
    <row r="323" ht="15.75" customHeight="1">
      <c r="E323" s="188"/>
      <c r="I323" s="188"/>
      <c r="K323" s="188"/>
      <c r="M323" s="188"/>
      <c r="O323" s="352"/>
      <c r="P323" s="352"/>
      <c r="R323" s="188"/>
    </row>
    <row r="324" ht="15.75" customHeight="1">
      <c r="E324" s="188"/>
      <c r="I324" s="188"/>
      <c r="K324" s="188"/>
      <c r="M324" s="188"/>
      <c r="O324" s="352"/>
      <c r="P324" s="352"/>
      <c r="R324" s="188"/>
    </row>
    <row r="325" ht="15.75" customHeight="1">
      <c r="E325" s="188"/>
      <c r="I325" s="188"/>
      <c r="K325" s="188"/>
      <c r="M325" s="188"/>
      <c r="O325" s="352"/>
      <c r="P325" s="352"/>
      <c r="R325" s="188"/>
    </row>
    <row r="326" ht="15.75" customHeight="1">
      <c r="E326" s="188"/>
      <c r="I326" s="188"/>
      <c r="K326" s="188"/>
      <c r="M326" s="188"/>
      <c r="O326" s="352"/>
      <c r="P326" s="352"/>
      <c r="R326" s="188"/>
    </row>
    <row r="327" ht="15.75" customHeight="1">
      <c r="E327" s="188"/>
      <c r="I327" s="188"/>
      <c r="K327" s="188"/>
      <c r="M327" s="188"/>
      <c r="O327" s="352"/>
      <c r="P327" s="352"/>
      <c r="R327" s="188"/>
    </row>
    <row r="328" ht="15.75" customHeight="1">
      <c r="E328" s="188"/>
      <c r="I328" s="188"/>
      <c r="K328" s="188"/>
      <c r="M328" s="188"/>
      <c r="O328" s="352"/>
      <c r="P328" s="352"/>
      <c r="R328" s="188"/>
    </row>
    <row r="329" ht="15.75" customHeight="1">
      <c r="E329" s="188"/>
      <c r="I329" s="188"/>
      <c r="K329" s="188"/>
      <c r="M329" s="188"/>
      <c r="O329" s="352"/>
      <c r="P329" s="352"/>
      <c r="R329" s="188"/>
    </row>
    <row r="330" ht="15.75" customHeight="1">
      <c r="E330" s="188"/>
      <c r="I330" s="188"/>
      <c r="K330" s="188"/>
      <c r="M330" s="188"/>
      <c r="O330" s="352"/>
      <c r="P330" s="352"/>
      <c r="R330" s="188"/>
    </row>
    <row r="331" ht="15.75" customHeight="1">
      <c r="E331" s="188"/>
      <c r="I331" s="188"/>
      <c r="K331" s="188"/>
      <c r="M331" s="188"/>
      <c r="O331" s="352"/>
      <c r="P331" s="352"/>
      <c r="R331" s="188"/>
    </row>
    <row r="332" ht="15.75" customHeight="1">
      <c r="E332" s="188"/>
      <c r="I332" s="188"/>
      <c r="K332" s="188"/>
      <c r="M332" s="188"/>
      <c r="O332" s="352"/>
      <c r="P332" s="352"/>
      <c r="R332" s="188"/>
    </row>
    <row r="333" ht="15.75" customHeight="1">
      <c r="E333" s="188"/>
      <c r="I333" s="188"/>
      <c r="K333" s="188"/>
      <c r="M333" s="188"/>
      <c r="O333" s="352"/>
      <c r="P333" s="352"/>
      <c r="R333" s="188"/>
    </row>
    <row r="334" ht="15.75" customHeight="1">
      <c r="E334" s="188"/>
      <c r="I334" s="188"/>
      <c r="K334" s="188"/>
      <c r="M334" s="188"/>
      <c r="O334" s="352"/>
      <c r="P334" s="352"/>
      <c r="R334" s="188"/>
    </row>
    <row r="335" ht="15.75" customHeight="1">
      <c r="E335" s="188"/>
      <c r="I335" s="188"/>
      <c r="K335" s="188"/>
      <c r="M335" s="188"/>
      <c r="O335" s="352"/>
      <c r="P335" s="352"/>
      <c r="R335" s="188"/>
    </row>
    <row r="336" ht="15.75" customHeight="1">
      <c r="E336" s="188"/>
      <c r="I336" s="188"/>
      <c r="K336" s="188"/>
      <c r="M336" s="188"/>
      <c r="O336" s="352"/>
      <c r="P336" s="352"/>
      <c r="R336" s="188"/>
    </row>
    <row r="337" ht="15.75" customHeight="1">
      <c r="E337" s="188"/>
      <c r="I337" s="188"/>
      <c r="K337" s="188"/>
      <c r="M337" s="188"/>
      <c r="O337" s="352"/>
      <c r="P337" s="352"/>
      <c r="R337" s="188"/>
    </row>
    <row r="338" ht="15.75" customHeight="1">
      <c r="E338" s="188"/>
      <c r="I338" s="188"/>
      <c r="K338" s="188"/>
      <c r="M338" s="188"/>
      <c r="O338" s="352"/>
      <c r="P338" s="352"/>
      <c r="R338" s="188"/>
    </row>
    <row r="339" ht="15.75" customHeight="1">
      <c r="E339" s="188"/>
      <c r="I339" s="188"/>
      <c r="K339" s="188"/>
      <c r="M339" s="188"/>
      <c r="O339" s="352"/>
      <c r="P339" s="352"/>
      <c r="R339" s="188"/>
    </row>
    <row r="340" ht="15.75" customHeight="1">
      <c r="E340" s="188"/>
      <c r="I340" s="188"/>
      <c r="K340" s="188"/>
      <c r="M340" s="188"/>
      <c r="O340" s="352"/>
      <c r="P340" s="352"/>
      <c r="R340" s="188"/>
    </row>
    <row r="341" ht="15.75" customHeight="1">
      <c r="E341" s="188"/>
      <c r="I341" s="188"/>
      <c r="K341" s="188"/>
      <c r="M341" s="188"/>
      <c r="O341" s="352"/>
      <c r="P341" s="352"/>
      <c r="R341" s="188"/>
    </row>
    <row r="342" ht="15.75" customHeight="1">
      <c r="E342" s="188"/>
      <c r="I342" s="188"/>
      <c r="K342" s="188"/>
      <c r="M342" s="188"/>
      <c r="O342" s="352"/>
      <c r="P342" s="352"/>
      <c r="R342" s="188"/>
    </row>
    <row r="343" ht="15.75" customHeight="1">
      <c r="E343" s="188"/>
      <c r="I343" s="188"/>
      <c r="K343" s="188"/>
      <c r="M343" s="188"/>
      <c r="O343" s="352"/>
      <c r="P343" s="352"/>
      <c r="R343" s="188"/>
    </row>
    <row r="344" ht="15.75" customHeight="1">
      <c r="E344" s="188"/>
      <c r="I344" s="188"/>
      <c r="K344" s="188"/>
      <c r="M344" s="188"/>
      <c r="O344" s="352"/>
      <c r="P344" s="352"/>
      <c r="R344" s="188"/>
    </row>
    <row r="345" ht="15.75" customHeight="1">
      <c r="E345" s="188"/>
      <c r="I345" s="188"/>
      <c r="K345" s="188"/>
      <c r="M345" s="188"/>
      <c r="O345" s="352"/>
      <c r="P345" s="352"/>
      <c r="R345" s="188"/>
    </row>
    <row r="346" ht="15.75" customHeight="1">
      <c r="E346" s="188"/>
      <c r="I346" s="188"/>
      <c r="K346" s="188"/>
      <c r="M346" s="188"/>
      <c r="O346" s="352"/>
      <c r="P346" s="352"/>
      <c r="R346" s="188"/>
    </row>
    <row r="347" ht="15.75" customHeight="1">
      <c r="E347" s="188"/>
      <c r="I347" s="188"/>
      <c r="K347" s="188"/>
      <c r="M347" s="188"/>
      <c r="O347" s="352"/>
      <c r="P347" s="352"/>
      <c r="R347" s="188"/>
    </row>
    <row r="348" ht="15.75" customHeight="1">
      <c r="E348" s="188"/>
      <c r="I348" s="188"/>
      <c r="K348" s="188"/>
      <c r="M348" s="188"/>
      <c r="O348" s="352"/>
      <c r="P348" s="352"/>
      <c r="R348" s="188"/>
    </row>
    <row r="349" ht="15.75" customHeight="1">
      <c r="E349" s="188"/>
      <c r="I349" s="188"/>
      <c r="K349" s="188"/>
      <c r="M349" s="188"/>
      <c r="O349" s="352"/>
      <c r="P349" s="352"/>
      <c r="R349" s="188"/>
    </row>
    <row r="350" ht="15.75" customHeight="1">
      <c r="E350" s="188"/>
      <c r="I350" s="188"/>
      <c r="K350" s="188"/>
      <c r="M350" s="188"/>
      <c r="O350" s="352"/>
      <c r="P350" s="352"/>
      <c r="R350" s="188"/>
    </row>
    <row r="351" ht="15.75" customHeight="1">
      <c r="E351" s="188"/>
      <c r="I351" s="188"/>
      <c r="K351" s="188"/>
      <c r="M351" s="188"/>
      <c r="O351" s="352"/>
      <c r="P351" s="352"/>
      <c r="R351" s="188"/>
    </row>
    <row r="352" ht="15.75" customHeight="1">
      <c r="E352" s="188"/>
      <c r="I352" s="188"/>
      <c r="K352" s="188"/>
      <c r="M352" s="188"/>
      <c r="O352" s="352"/>
      <c r="P352" s="352"/>
      <c r="R352" s="188"/>
    </row>
    <row r="353" ht="15.75" customHeight="1">
      <c r="E353" s="188"/>
      <c r="I353" s="188"/>
      <c r="K353" s="188"/>
      <c r="M353" s="188"/>
      <c r="O353" s="352"/>
      <c r="P353" s="352"/>
      <c r="R353" s="188"/>
    </row>
    <row r="354" ht="15.75" customHeight="1">
      <c r="E354" s="188"/>
      <c r="I354" s="188"/>
      <c r="K354" s="188"/>
      <c r="M354" s="188"/>
      <c r="O354" s="352"/>
      <c r="P354" s="352"/>
      <c r="R354" s="188"/>
    </row>
    <row r="355" ht="15.75" customHeight="1">
      <c r="E355" s="188"/>
      <c r="I355" s="188"/>
      <c r="K355" s="188"/>
      <c r="M355" s="188"/>
      <c r="O355" s="352"/>
      <c r="P355" s="352"/>
      <c r="R355" s="188"/>
    </row>
    <row r="356" ht="15.75" customHeight="1">
      <c r="E356" s="188"/>
      <c r="I356" s="188"/>
      <c r="K356" s="188"/>
      <c r="M356" s="188"/>
      <c r="O356" s="352"/>
      <c r="P356" s="352"/>
      <c r="R356" s="188"/>
    </row>
    <row r="357" ht="15.75" customHeight="1">
      <c r="E357" s="188"/>
      <c r="I357" s="188"/>
      <c r="K357" s="188"/>
      <c r="M357" s="188"/>
      <c r="O357" s="352"/>
      <c r="P357" s="352"/>
      <c r="R357" s="188"/>
    </row>
    <row r="358" ht="15.75" customHeight="1">
      <c r="E358" s="188"/>
      <c r="I358" s="188"/>
      <c r="K358" s="188"/>
      <c r="M358" s="188"/>
      <c r="O358" s="352"/>
      <c r="P358" s="352"/>
      <c r="R358" s="188"/>
    </row>
    <row r="359" ht="15.75" customHeight="1">
      <c r="E359" s="188"/>
      <c r="I359" s="188"/>
      <c r="K359" s="188"/>
      <c r="M359" s="188"/>
      <c r="O359" s="352"/>
      <c r="P359" s="352"/>
      <c r="R359" s="188"/>
    </row>
    <row r="360" ht="15.75" customHeight="1">
      <c r="E360" s="188"/>
      <c r="I360" s="188"/>
      <c r="K360" s="188"/>
      <c r="M360" s="188"/>
      <c r="O360" s="352"/>
      <c r="P360" s="352"/>
      <c r="R360" s="188"/>
    </row>
    <row r="361" ht="15.75" customHeight="1">
      <c r="E361" s="188"/>
      <c r="I361" s="188"/>
      <c r="K361" s="188"/>
      <c r="M361" s="188"/>
      <c r="O361" s="352"/>
      <c r="P361" s="352"/>
      <c r="R361" s="188"/>
    </row>
    <row r="362" ht="15.75" customHeight="1">
      <c r="E362" s="188"/>
      <c r="I362" s="188"/>
      <c r="K362" s="188"/>
      <c r="M362" s="188"/>
      <c r="O362" s="352"/>
      <c r="P362" s="352"/>
      <c r="R362" s="188"/>
    </row>
    <row r="363" ht="15.75" customHeight="1">
      <c r="E363" s="188"/>
      <c r="I363" s="188"/>
      <c r="K363" s="188"/>
      <c r="M363" s="188"/>
      <c r="O363" s="352"/>
      <c r="P363" s="352"/>
      <c r="R363" s="188"/>
    </row>
    <row r="364" ht="15.75" customHeight="1">
      <c r="E364" s="188"/>
      <c r="I364" s="188"/>
      <c r="K364" s="188"/>
      <c r="M364" s="188"/>
      <c r="O364" s="352"/>
      <c r="P364" s="352"/>
      <c r="R364" s="188"/>
    </row>
    <row r="365" ht="15.75" customHeight="1">
      <c r="E365" s="188"/>
      <c r="I365" s="188"/>
      <c r="K365" s="188"/>
      <c r="M365" s="188"/>
      <c r="O365" s="352"/>
      <c r="P365" s="352"/>
      <c r="R365" s="188"/>
    </row>
    <row r="366" ht="15.75" customHeight="1">
      <c r="E366" s="188"/>
      <c r="I366" s="188"/>
      <c r="K366" s="188"/>
      <c r="M366" s="188"/>
      <c r="O366" s="352"/>
      <c r="P366" s="352"/>
      <c r="R366" s="188"/>
    </row>
    <row r="367" ht="15.75" customHeight="1">
      <c r="E367" s="188"/>
      <c r="I367" s="188"/>
      <c r="K367" s="188"/>
      <c r="M367" s="188"/>
      <c r="O367" s="352"/>
      <c r="P367" s="352"/>
      <c r="R367" s="188"/>
    </row>
    <row r="368" ht="15.75" customHeight="1">
      <c r="E368" s="188"/>
      <c r="I368" s="188"/>
      <c r="K368" s="188"/>
      <c r="M368" s="188"/>
      <c r="O368" s="352"/>
      <c r="P368" s="352"/>
      <c r="R368" s="188"/>
    </row>
    <row r="369" ht="15.75" customHeight="1">
      <c r="E369" s="188"/>
      <c r="I369" s="188"/>
      <c r="K369" s="188"/>
      <c r="M369" s="188"/>
      <c r="O369" s="352"/>
      <c r="P369" s="352"/>
      <c r="R369" s="188"/>
    </row>
    <row r="370" ht="15.75" customHeight="1">
      <c r="E370" s="188"/>
      <c r="I370" s="188"/>
      <c r="K370" s="188"/>
      <c r="M370" s="188"/>
      <c r="O370" s="352"/>
      <c r="P370" s="352"/>
      <c r="R370" s="188"/>
    </row>
    <row r="371" ht="15.75" customHeight="1">
      <c r="E371" s="188"/>
      <c r="I371" s="188"/>
      <c r="K371" s="188"/>
      <c r="M371" s="188"/>
      <c r="O371" s="352"/>
      <c r="P371" s="352"/>
      <c r="R371" s="188"/>
    </row>
    <row r="372" ht="15.75" customHeight="1">
      <c r="E372" s="188"/>
      <c r="I372" s="188"/>
      <c r="K372" s="188"/>
      <c r="M372" s="188"/>
      <c r="O372" s="352"/>
      <c r="P372" s="352"/>
      <c r="R372" s="188"/>
    </row>
    <row r="373" ht="15.75" customHeight="1">
      <c r="E373" s="188"/>
      <c r="I373" s="188"/>
      <c r="K373" s="188"/>
      <c r="M373" s="188"/>
      <c r="O373" s="352"/>
      <c r="P373" s="352"/>
      <c r="R373" s="188"/>
    </row>
    <row r="374" ht="15.75" customHeight="1">
      <c r="E374" s="188"/>
      <c r="I374" s="188"/>
      <c r="K374" s="188"/>
      <c r="M374" s="188"/>
      <c r="O374" s="352"/>
      <c r="P374" s="352"/>
      <c r="R374" s="188"/>
    </row>
    <row r="375" ht="15.75" customHeight="1">
      <c r="E375" s="188"/>
      <c r="I375" s="188"/>
      <c r="K375" s="188"/>
      <c r="M375" s="188"/>
      <c r="O375" s="352"/>
      <c r="P375" s="352"/>
      <c r="R375" s="188"/>
    </row>
    <row r="376" ht="15.75" customHeight="1">
      <c r="E376" s="188"/>
      <c r="I376" s="188"/>
      <c r="K376" s="188"/>
      <c r="M376" s="188"/>
      <c r="O376" s="352"/>
      <c r="P376" s="352"/>
      <c r="R376" s="188"/>
    </row>
    <row r="377" ht="15.75" customHeight="1">
      <c r="E377" s="188"/>
      <c r="I377" s="188"/>
      <c r="K377" s="188"/>
      <c r="M377" s="188"/>
      <c r="O377" s="352"/>
      <c r="P377" s="352"/>
      <c r="R377" s="188"/>
    </row>
    <row r="378" ht="15.75" customHeight="1">
      <c r="E378" s="188"/>
      <c r="I378" s="188"/>
      <c r="K378" s="188"/>
      <c r="M378" s="188"/>
      <c r="O378" s="352"/>
      <c r="P378" s="352"/>
      <c r="R378" s="188"/>
    </row>
    <row r="379" ht="15.75" customHeight="1">
      <c r="E379" s="188"/>
      <c r="I379" s="188"/>
      <c r="K379" s="188"/>
      <c r="M379" s="188"/>
      <c r="O379" s="352"/>
      <c r="P379" s="352"/>
      <c r="R379" s="188"/>
    </row>
    <row r="380" ht="15.75" customHeight="1">
      <c r="E380" s="188"/>
      <c r="I380" s="188"/>
      <c r="K380" s="188"/>
      <c r="M380" s="188"/>
      <c r="O380" s="352"/>
      <c r="P380" s="352"/>
      <c r="R380" s="188"/>
    </row>
    <row r="381" ht="15.75" customHeight="1">
      <c r="E381" s="188"/>
      <c r="I381" s="188"/>
      <c r="K381" s="188"/>
      <c r="M381" s="188"/>
      <c r="O381" s="352"/>
      <c r="P381" s="352"/>
      <c r="R381" s="188"/>
    </row>
    <row r="382" ht="15.75" customHeight="1">
      <c r="E382" s="188"/>
      <c r="I382" s="188"/>
      <c r="K382" s="188"/>
      <c r="M382" s="188"/>
      <c r="O382" s="352"/>
      <c r="P382" s="352"/>
      <c r="R382" s="188"/>
    </row>
    <row r="383" ht="15.75" customHeight="1">
      <c r="E383" s="188"/>
      <c r="I383" s="188"/>
      <c r="K383" s="188"/>
      <c r="M383" s="188"/>
      <c r="O383" s="352"/>
      <c r="P383" s="352"/>
      <c r="R383" s="188"/>
    </row>
    <row r="384" ht="15.75" customHeight="1">
      <c r="E384" s="188"/>
      <c r="I384" s="188"/>
      <c r="K384" s="188"/>
      <c r="M384" s="188"/>
      <c r="O384" s="352"/>
      <c r="P384" s="352"/>
      <c r="R384" s="188"/>
    </row>
    <row r="385" ht="15.75" customHeight="1">
      <c r="E385" s="188"/>
      <c r="I385" s="188"/>
      <c r="K385" s="188"/>
      <c r="M385" s="188"/>
      <c r="O385" s="352"/>
      <c r="P385" s="352"/>
      <c r="R385" s="188"/>
    </row>
    <row r="386" ht="15.75" customHeight="1">
      <c r="E386" s="188"/>
      <c r="I386" s="188"/>
      <c r="K386" s="188"/>
      <c r="M386" s="188"/>
      <c r="O386" s="352"/>
      <c r="P386" s="352"/>
      <c r="R386" s="188"/>
    </row>
    <row r="387" ht="15.75" customHeight="1">
      <c r="E387" s="188"/>
      <c r="I387" s="188"/>
      <c r="K387" s="188"/>
      <c r="M387" s="188"/>
      <c r="O387" s="352"/>
      <c r="P387" s="352"/>
      <c r="R387" s="188"/>
    </row>
    <row r="388" ht="15.75" customHeight="1">
      <c r="E388" s="188"/>
      <c r="I388" s="188"/>
      <c r="K388" s="188"/>
      <c r="M388" s="188"/>
      <c r="O388" s="352"/>
      <c r="P388" s="352"/>
      <c r="R388" s="188"/>
    </row>
    <row r="389" ht="15.75" customHeight="1">
      <c r="E389" s="188"/>
      <c r="I389" s="188"/>
      <c r="K389" s="188"/>
      <c r="M389" s="188"/>
      <c r="O389" s="352"/>
      <c r="P389" s="352"/>
      <c r="R389" s="188"/>
    </row>
    <row r="390" ht="15.75" customHeight="1">
      <c r="E390" s="188"/>
      <c r="I390" s="188"/>
      <c r="K390" s="188"/>
      <c r="M390" s="188"/>
      <c r="O390" s="352"/>
      <c r="P390" s="352"/>
      <c r="R390" s="188"/>
    </row>
    <row r="391" ht="15.75" customHeight="1">
      <c r="E391" s="188"/>
      <c r="I391" s="188"/>
      <c r="K391" s="188"/>
      <c r="M391" s="188"/>
      <c r="O391" s="352"/>
      <c r="P391" s="352"/>
      <c r="R391" s="188"/>
    </row>
    <row r="392" ht="15.75" customHeight="1">
      <c r="E392" s="188"/>
      <c r="I392" s="188"/>
      <c r="K392" s="188"/>
      <c r="M392" s="188"/>
      <c r="O392" s="352"/>
      <c r="P392" s="352"/>
      <c r="R392" s="188"/>
    </row>
    <row r="393" ht="15.75" customHeight="1">
      <c r="E393" s="188"/>
      <c r="I393" s="188"/>
      <c r="K393" s="188"/>
      <c r="M393" s="188"/>
      <c r="O393" s="352"/>
      <c r="P393" s="352"/>
      <c r="R393" s="188"/>
    </row>
    <row r="394" ht="15.75" customHeight="1">
      <c r="E394" s="188"/>
      <c r="I394" s="188"/>
      <c r="K394" s="188"/>
      <c r="M394" s="188"/>
      <c r="O394" s="352"/>
      <c r="P394" s="352"/>
      <c r="R394" s="188"/>
    </row>
    <row r="395" ht="15.75" customHeight="1">
      <c r="E395" s="188"/>
      <c r="I395" s="188"/>
      <c r="K395" s="188"/>
      <c r="M395" s="188"/>
      <c r="O395" s="352"/>
      <c r="P395" s="352"/>
      <c r="R395" s="188"/>
    </row>
    <row r="396" ht="15.75" customHeight="1">
      <c r="E396" s="188"/>
      <c r="I396" s="188"/>
      <c r="K396" s="188"/>
      <c r="M396" s="188"/>
      <c r="O396" s="352"/>
      <c r="P396" s="352"/>
      <c r="R396" s="188"/>
    </row>
    <row r="397" ht="15.75" customHeight="1">
      <c r="E397" s="188"/>
      <c r="I397" s="188"/>
      <c r="K397" s="188"/>
      <c r="M397" s="188"/>
      <c r="O397" s="352"/>
      <c r="P397" s="352"/>
      <c r="R397" s="188"/>
    </row>
    <row r="398" ht="15.75" customHeight="1">
      <c r="E398" s="188"/>
      <c r="I398" s="188"/>
      <c r="K398" s="188"/>
      <c r="M398" s="188"/>
      <c r="O398" s="352"/>
      <c r="P398" s="352"/>
      <c r="R398" s="188"/>
    </row>
    <row r="399" ht="15.75" customHeight="1">
      <c r="E399" s="188"/>
      <c r="I399" s="188"/>
      <c r="K399" s="188"/>
      <c r="M399" s="188"/>
      <c r="O399" s="352"/>
      <c r="P399" s="352"/>
      <c r="R399" s="188"/>
    </row>
    <row r="400" ht="15.75" customHeight="1">
      <c r="E400" s="188"/>
      <c r="I400" s="188"/>
      <c r="K400" s="188"/>
      <c r="M400" s="188"/>
      <c r="O400" s="352"/>
      <c r="P400" s="352"/>
      <c r="R400" s="188"/>
    </row>
    <row r="401" ht="15.75" customHeight="1">
      <c r="E401" s="188"/>
      <c r="I401" s="188"/>
      <c r="K401" s="188"/>
      <c r="M401" s="188"/>
      <c r="O401" s="352"/>
      <c r="P401" s="352"/>
      <c r="R401" s="188"/>
    </row>
    <row r="402" ht="15.75" customHeight="1">
      <c r="E402" s="188"/>
      <c r="I402" s="188"/>
      <c r="K402" s="188"/>
      <c r="M402" s="188"/>
      <c r="O402" s="352"/>
      <c r="P402" s="352"/>
      <c r="R402" s="188"/>
    </row>
    <row r="403" ht="15.75" customHeight="1">
      <c r="E403" s="188"/>
      <c r="I403" s="188"/>
      <c r="K403" s="188"/>
      <c r="M403" s="188"/>
      <c r="O403" s="352"/>
      <c r="P403" s="352"/>
      <c r="R403" s="188"/>
    </row>
    <row r="404" ht="15.75" customHeight="1">
      <c r="E404" s="188"/>
      <c r="I404" s="188"/>
      <c r="K404" s="188"/>
      <c r="M404" s="188"/>
      <c r="O404" s="352"/>
      <c r="P404" s="352"/>
      <c r="R404" s="188"/>
    </row>
    <row r="405" ht="15.75" customHeight="1">
      <c r="E405" s="188"/>
      <c r="I405" s="188"/>
      <c r="K405" s="188"/>
      <c r="M405" s="188"/>
      <c r="O405" s="352"/>
      <c r="P405" s="352"/>
      <c r="R405" s="188"/>
    </row>
    <row r="406" ht="15.75" customHeight="1">
      <c r="E406" s="188"/>
      <c r="I406" s="188"/>
      <c r="K406" s="188"/>
      <c r="M406" s="188"/>
      <c r="O406" s="352"/>
      <c r="P406" s="352"/>
      <c r="R406" s="188"/>
    </row>
    <row r="407" ht="15.75" customHeight="1">
      <c r="E407" s="188"/>
      <c r="I407" s="188"/>
      <c r="K407" s="188"/>
      <c r="M407" s="188"/>
      <c r="O407" s="352"/>
      <c r="P407" s="352"/>
      <c r="R407" s="188"/>
    </row>
    <row r="408" ht="15.75" customHeight="1">
      <c r="E408" s="188"/>
      <c r="I408" s="188"/>
      <c r="K408" s="188"/>
      <c r="M408" s="188"/>
      <c r="O408" s="352"/>
      <c r="P408" s="352"/>
      <c r="R408" s="188"/>
    </row>
    <row r="409" ht="15.75" customHeight="1">
      <c r="E409" s="188"/>
      <c r="I409" s="188"/>
      <c r="K409" s="188"/>
      <c r="M409" s="188"/>
      <c r="O409" s="352"/>
      <c r="P409" s="352"/>
      <c r="R409" s="188"/>
    </row>
    <row r="410" ht="15.75" customHeight="1">
      <c r="E410" s="188"/>
      <c r="I410" s="188"/>
      <c r="K410" s="188"/>
      <c r="M410" s="188"/>
      <c r="O410" s="352"/>
      <c r="P410" s="352"/>
      <c r="R410" s="188"/>
    </row>
    <row r="411" ht="15.75" customHeight="1">
      <c r="E411" s="188"/>
      <c r="I411" s="188"/>
      <c r="K411" s="188"/>
      <c r="M411" s="188"/>
      <c r="O411" s="352"/>
      <c r="P411" s="352"/>
      <c r="R411" s="188"/>
    </row>
    <row r="412" ht="15.75" customHeight="1">
      <c r="E412" s="188"/>
      <c r="I412" s="188"/>
      <c r="K412" s="188"/>
      <c r="M412" s="188"/>
      <c r="O412" s="352"/>
      <c r="P412" s="352"/>
      <c r="R412" s="188"/>
    </row>
    <row r="413" ht="15.75" customHeight="1">
      <c r="E413" s="188"/>
      <c r="I413" s="188"/>
      <c r="K413" s="188"/>
      <c r="M413" s="188"/>
      <c r="O413" s="352"/>
      <c r="P413" s="352"/>
      <c r="R413" s="188"/>
    </row>
    <row r="414" ht="15.75" customHeight="1">
      <c r="E414" s="188"/>
      <c r="I414" s="188"/>
      <c r="K414" s="188"/>
      <c r="M414" s="188"/>
      <c r="O414" s="352"/>
      <c r="P414" s="352"/>
      <c r="R414" s="188"/>
    </row>
    <row r="415" ht="15.75" customHeight="1">
      <c r="E415" s="188"/>
      <c r="I415" s="188"/>
      <c r="K415" s="188"/>
      <c r="M415" s="188"/>
      <c r="O415" s="352"/>
      <c r="P415" s="352"/>
      <c r="R415" s="188"/>
    </row>
    <row r="416" ht="15.75" customHeight="1">
      <c r="E416" s="188"/>
      <c r="I416" s="188"/>
      <c r="K416" s="188"/>
      <c r="M416" s="188"/>
      <c r="O416" s="352"/>
      <c r="P416" s="352"/>
      <c r="R416" s="188"/>
    </row>
    <row r="417" ht="15.75" customHeight="1">
      <c r="E417" s="188"/>
      <c r="I417" s="188"/>
      <c r="K417" s="188"/>
      <c r="M417" s="188"/>
      <c r="O417" s="352"/>
      <c r="P417" s="352"/>
      <c r="R417" s="188"/>
    </row>
    <row r="418" ht="15.75" customHeight="1">
      <c r="E418" s="188"/>
      <c r="I418" s="188"/>
      <c r="K418" s="188"/>
      <c r="M418" s="188"/>
      <c r="O418" s="352"/>
      <c r="P418" s="352"/>
      <c r="R418" s="188"/>
    </row>
    <row r="419" ht="15.75" customHeight="1">
      <c r="E419" s="188"/>
      <c r="I419" s="188"/>
      <c r="K419" s="188"/>
      <c r="M419" s="188"/>
      <c r="O419" s="352"/>
      <c r="P419" s="352"/>
      <c r="R419" s="188"/>
    </row>
    <row r="420" ht="15.75" customHeight="1">
      <c r="E420" s="188"/>
      <c r="I420" s="188"/>
      <c r="K420" s="188"/>
      <c r="M420" s="188"/>
      <c r="O420" s="352"/>
      <c r="P420" s="352"/>
      <c r="R420" s="188"/>
    </row>
    <row r="421" ht="15.75" customHeight="1">
      <c r="E421" s="188"/>
      <c r="I421" s="188"/>
      <c r="K421" s="188"/>
      <c r="M421" s="188"/>
      <c r="O421" s="352"/>
      <c r="P421" s="352"/>
      <c r="R421" s="188"/>
    </row>
    <row r="422" ht="15.75" customHeight="1">
      <c r="E422" s="188"/>
      <c r="I422" s="188"/>
      <c r="K422" s="188"/>
      <c r="M422" s="188"/>
      <c r="O422" s="352"/>
      <c r="P422" s="352"/>
      <c r="R422" s="188"/>
    </row>
    <row r="423" ht="15.75" customHeight="1">
      <c r="E423" s="188"/>
      <c r="I423" s="188"/>
      <c r="K423" s="188"/>
      <c r="M423" s="188"/>
      <c r="O423" s="352"/>
      <c r="P423" s="352"/>
      <c r="R423" s="188"/>
    </row>
    <row r="424" ht="15.75" customHeight="1">
      <c r="E424" s="188"/>
      <c r="I424" s="188"/>
      <c r="K424" s="188"/>
      <c r="M424" s="188"/>
      <c r="O424" s="352"/>
      <c r="P424" s="352"/>
      <c r="R424" s="188"/>
    </row>
    <row r="425" ht="15.75" customHeight="1">
      <c r="E425" s="188"/>
      <c r="I425" s="188"/>
      <c r="K425" s="188"/>
      <c r="M425" s="188"/>
      <c r="O425" s="352"/>
      <c r="P425" s="352"/>
      <c r="R425" s="188"/>
    </row>
    <row r="426" ht="15.75" customHeight="1">
      <c r="E426" s="188"/>
      <c r="I426" s="188"/>
      <c r="K426" s="188"/>
      <c r="M426" s="188"/>
      <c r="O426" s="352"/>
      <c r="P426" s="352"/>
      <c r="R426" s="188"/>
    </row>
    <row r="427" ht="15.75" customHeight="1">
      <c r="E427" s="188"/>
      <c r="I427" s="188"/>
      <c r="K427" s="188"/>
      <c r="M427" s="188"/>
      <c r="O427" s="352"/>
      <c r="P427" s="352"/>
      <c r="R427" s="188"/>
    </row>
    <row r="428" ht="15.75" customHeight="1">
      <c r="E428" s="188"/>
      <c r="I428" s="188"/>
      <c r="K428" s="188"/>
      <c r="M428" s="188"/>
      <c r="O428" s="352"/>
      <c r="P428" s="352"/>
      <c r="R428" s="188"/>
    </row>
    <row r="429" ht="15.75" customHeight="1">
      <c r="E429" s="188"/>
      <c r="I429" s="188"/>
      <c r="K429" s="188"/>
      <c r="M429" s="188"/>
      <c r="O429" s="352"/>
      <c r="P429" s="352"/>
      <c r="R429" s="188"/>
    </row>
    <row r="430" ht="15.75" customHeight="1">
      <c r="E430" s="188"/>
      <c r="I430" s="188"/>
      <c r="K430" s="188"/>
      <c r="M430" s="188"/>
      <c r="O430" s="352"/>
      <c r="P430" s="352"/>
      <c r="R430" s="188"/>
    </row>
    <row r="431" ht="15.75" customHeight="1">
      <c r="E431" s="188"/>
      <c r="I431" s="188"/>
      <c r="K431" s="188"/>
      <c r="M431" s="188"/>
      <c r="O431" s="352"/>
      <c r="P431" s="352"/>
      <c r="R431" s="188"/>
    </row>
    <row r="432" ht="15.75" customHeight="1">
      <c r="E432" s="188"/>
      <c r="I432" s="188"/>
      <c r="K432" s="188"/>
      <c r="M432" s="188"/>
      <c r="O432" s="352"/>
      <c r="P432" s="352"/>
      <c r="R432" s="188"/>
    </row>
    <row r="433" ht="15.75" customHeight="1">
      <c r="E433" s="188"/>
      <c r="I433" s="188"/>
      <c r="K433" s="188"/>
      <c r="M433" s="188"/>
      <c r="O433" s="352"/>
      <c r="P433" s="352"/>
      <c r="R433" s="188"/>
    </row>
    <row r="434" ht="15.75" customHeight="1">
      <c r="E434" s="188"/>
      <c r="I434" s="188"/>
      <c r="K434" s="188"/>
      <c r="M434" s="188"/>
      <c r="O434" s="352"/>
      <c r="P434" s="352"/>
      <c r="R434" s="188"/>
    </row>
    <row r="435" ht="15.75" customHeight="1">
      <c r="E435" s="188"/>
      <c r="I435" s="188"/>
      <c r="K435" s="188"/>
      <c r="M435" s="188"/>
      <c r="O435" s="352"/>
      <c r="P435" s="352"/>
      <c r="R435" s="188"/>
    </row>
    <row r="436" ht="15.75" customHeight="1">
      <c r="E436" s="188"/>
      <c r="I436" s="188"/>
      <c r="K436" s="188"/>
      <c r="M436" s="188"/>
      <c r="O436" s="352"/>
      <c r="P436" s="352"/>
      <c r="R436" s="188"/>
    </row>
    <row r="437" ht="15.75" customHeight="1">
      <c r="E437" s="188"/>
      <c r="I437" s="188"/>
      <c r="K437" s="188"/>
      <c r="M437" s="188"/>
      <c r="O437" s="352"/>
      <c r="P437" s="352"/>
      <c r="R437" s="188"/>
    </row>
    <row r="438" ht="15.75" customHeight="1">
      <c r="E438" s="188"/>
      <c r="I438" s="188"/>
      <c r="K438" s="188"/>
      <c r="M438" s="188"/>
      <c r="O438" s="352"/>
      <c r="P438" s="352"/>
      <c r="R438" s="188"/>
    </row>
    <row r="439" ht="15.75" customHeight="1">
      <c r="E439" s="188"/>
      <c r="I439" s="188"/>
      <c r="K439" s="188"/>
      <c r="M439" s="188"/>
      <c r="O439" s="352"/>
      <c r="P439" s="352"/>
      <c r="R439" s="188"/>
    </row>
    <row r="440" ht="15.75" customHeight="1">
      <c r="E440" s="188"/>
      <c r="I440" s="188"/>
      <c r="K440" s="188"/>
      <c r="M440" s="188"/>
      <c r="O440" s="352"/>
      <c r="P440" s="352"/>
      <c r="R440" s="188"/>
    </row>
    <row r="441" ht="15.75" customHeight="1">
      <c r="E441" s="188"/>
      <c r="I441" s="188"/>
      <c r="K441" s="188"/>
      <c r="M441" s="188"/>
      <c r="O441" s="352"/>
      <c r="P441" s="352"/>
      <c r="R441" s="188"/>
    </row>
    <row r="442" ht="15.75" customHeight="1">
      <c r="E442" s="188"/>
      <c r="I442" s="188"/>
      <c r="K442" s="188"/>
      <c r="M442" s="188"/>
      <c r="O442" s="352"/>
      <c r="P442" s="352"/>
      <c r="R442" s="188"/>
    </row>
    <row r="443" ht="15.75" customHeight="1">
      <c r="E443" s="188"/>
      <c r="I443" s="188"/>
      <c r="K443" s="188"/>
      <c r="M443" s="188"/>
      <c r="O443" s="352"/>
      <c r="P443" s="352"/>
      <c r="R443" s="188"/>
    </row>
    <row r="444" ht="15.75" customHeight="1">
      <c r="E444" s="188"/>
      <c r="I444" s="188"/>
      <c r="K444" s="188"/>
      <c r="M444" s="188"/>
      <c r="O444" s="352"/>
      <c r="P444" s="352"/>
      <c r="R444" s="188"/>
    </row>
    <row r="445" ht="15.75" customHeight="1">
      <c r="E445" s="188"/>
      <c r="I445" s="188"/>
      <c r="K445" s="188"/>
      <c r="M445" s="188"/>
      <c r="O445" s="352"/>
      <c r="P445" s="352"/>
      <c r="R445" s="188"/>
    </row>
    <row r="446" ht="15.75" customHeight="1">
      <c r="E446" s="188"/>
      <c r="I446" s="188"/>
      <c r="K446" s="188"/>
      <c r="M446" s="188"/>
      <c r="O446" s="352"/>
      <c r="P446" s="352"/>
      <c r="R446" s="188"/>
    </row>
    <row r="447" ht="15.75" customHeight="1">
      <c r="E447" s="188"/>
      <c r="I447" s="188"/>
      <c r="K447" s="188"/>
      <c r="M447" s="188"/>
      <c r="O447" s="352"/>
      <c r="P447" s="352"/>
      <c r="R447" s="188"/>
    </row>
    <row r="448" ht="15.75" customHeight="1">
      <c r="E448" s="188"/>
      <c r="I448" s="188"/>
      <c r="K448" s="188"/>
      <c r="M448" s="188"/>
      <c r="O448" s="352"/>
      <c r="P448" s="352"/>
      <c r="R448" s="188"/>
    </row>
    <row r="449" ht="15.75" customHeight="1">
      <c r="E449" s="188"/>
      <c r="I449" s="188"/>
      <c r="K449" s="188"/>
      <c r="M449" s="188"/>
      <c r="O449" s="352"/>
      <c r="P449" s="352"/>
      <c r="R449" s="188"/>
    </row>
    <row r="450" ht="15.75" customHeight="1">
      <c r="E450" s="188"/>
      <c r="I450" s="188"/>
      <c r="K450" s="188"/>
      <c r="M450" s="188"/>
      <c r="O450" s="352"/>
      <c r="P450" s="352"/>
      <c r="R450" s="188"/>
    </row>
    <row r="451" ht="15.75" customHeight="1">
      <c r="E451" s="188"/>
      <c r="I451" s="188"/>
      <c r="K451" s="188"/>
      <c r="M451" s="188"/>
      <c r="O451" s="352"/>
      <c r="P451" s="352"/>
      <c r="R451" s="188"/>
    </row>
    <row r="452" ht="15.75" customHeight="1">
      <c r="E452" s="188"/>
      <c r="I452" s="188"/>
      <c r="K452" s="188"/>
      <c r="M452" s="188"/>
      <c r="O452" s="352"/>
      <c r="P452" s="352"/>
      <c r="R452" s="188"/>
    </row>
    <row r="453" ht="15.75" customHeight="1">
      <c r="E453" s="188"/>
      <c r="I453" s="188"/>
      <c r="K453" s="188"/>
      <c r="M453" s="188"/>
      <c r="O453" s="352"/>
      <c r="P453" s="352"/>
      <c r="R453" s="188"/>
    </row>
    <row r="454" ht="15.75" customHeight="1">
      <c r="E454" s="188"/>
      <c r="I454" s="188"/>
      <c r="K454" s="188"/>
      <c r="M454" s="188"/>
      <c r="O454" s="352"/>
      <c r="P454" s="352"/>
      <c r="R454" s="188"/>
    </row>
    <row r="455" ht="15.75" customHeight="1">
      <c r="E455" s="188"/>
      <c r="I455" s="188"/>
      <c r="K455" s="188"/>
      <c r="M455" s="188"/>
      <c r="O455" s="352"/>
      <c r="P455" s="352"/>
      <c r="R455" s="188"/>
    </row>
    <row r="456" ht="15.75" customHeight="1">
      <c r="E456" s="188"/>
      <c r="I456" s="188"/>
      <c r="K456" s="188"/>
      <c r="M456" s="188"/>
      <c r="O456" s="352"/>
      <c r="P456" s="352"/>
      <c r="R456" s="188"/>
    </row>
    <row r="457" ht="15.75" customHeight="1">
      <c r="E457" s="188"/>
      <c r="I457" s="188"/>
      <c r="K457" s="188"/>
      <c r="M457" s="188"/>
      <c r="O457" s="352"/>
      <c r="P457" s="352"/>
      <c r="R457" s="188"/>
    </row>
    <row r="458" ht="15.75" customHeight="1">
      <c r="E458" s="188"/>
      <c r="I458" s="188"/>
      <c r="K458" s="188"/>
      <c r="M458" s="188"/>
      <c r="O458" s="352"/>
      <c r="P458" s="352"/>
      <c r="R458" s="188"/>
    </row>
    <row r="459" ht="15.75" customHeight="1">
      <c r="E459" s="188"/>
      <c r="I459" s="188"/>
      <c r="K459" s="188"/>
      <c r="M459" s="188"/>
      <c r="O459" s="352"/>
      <c r="P459" s="352"/>
      <c r="R459" s="188"/>
    </row>
    <row r="460" ht="15.75" customHeight="1">
      <c r="E460" s="188"/>
      <c r="I460" s="188"/>
      <c r="K460" s="188"/>
      <c r="M460" s="188"/>
      <c r="O460" s="352"/>
      <c r="P460" s="352"/>
      <c r="R460" s="188"/>
    </row>
    <row r="461" ht="15.75" customHeight="1">
      <c r="E461" s="188"/>
      <c r="I461" s="188"/>
      <c r="K461" s="188"/>
      <c r="M461" s="188"/>
      <c r="O461" s="352"/>
      <c r="P461" s="352"/>
      <c r="R461" s="188"/>
    </row>
    <row r="462" ht="15.75" customHeight="1">
      <c r="E462" s="188"/>
      <c r="I462" s="188"/>
      <c r="K462" s="188"/>
      <c r="M462" s="188"/>
      <c r="O462" s="352"/>
      <c r="P462" s="352"/>
      <c r="R462" s="188"/>
    </row>
    <row r="463" ht="15.75" customHeight="1">
      <c r="E463" s="188"/>
      <c r="I463" s="188"/>
      <c r="K463" s="188"/>
      <c r="M463" s="188"/>
      <c r="O463" s="352"/>
      <c r="P463" s="352"/>
      <c r="R463" s="188"/>
    </row>
    <row r="464" ht="15.75" customHeight="1">
      <c r="E464" s="188"/>
      <c r="I464" s="188"/>
      <c r="K464" s="188"/>
      <c r="M464" s="188"/>
      <c r="O464" s="352"/>
      <c r="P464" s="352"/>
      <c r="R464" s="188"/>
    </row>
    <row r="465" ht="15.75" customHeight="1">
      <c r="E465" s="188"/>
      <c r="I465" s="188"/>
      <c r="K465" s="188"/>
      <c r="M465" s="188"/>
      <c r="O465" s="352"/>
      <c r="P465" s="352"/>
      <c r="R465" s="188"/>
    </row>
    <row r="466" ht="15.75" customHeight="1">
      <c r="E466" s="188"/>
      <c r="I466" s="188"/>
      <c r="K466" s="188"/>
      <c r="M466" s="188"/>
      <c r="O466" s="352"/>
      <c r="P466" s="352"/>
      <c r="R466" s="188"/>
    </row>
    <row r="467" ht="15.75" customHeight="1">
      <c r="E467" s="188"/>
      <c r="I467" s="188"/>
      <c r="K467" s="188"/>
      <c r="M467" s="188"/>
      <c r="O467" s="352"/>
      <c r="P467" s="352"/>
      <c r="R467" s="188"/>
    </row>
    <row r="468" ht="15.75" customHeight="1">
      <c r="E468" s="188"/>
      <c r="I468" s="188"/>
      <c r="K468" s="188"/>
      <c r="M468" s="188"/>
      <c r="O468" s="352"/>
      <c r="P468" s="352"/>
      <c r="R468" s="188"/>
    </row>
    <row r="469" ht="15.75" customHeight="1">
      <c r="E469" s="188"/>
      <c r="I469" s="188"/>
      <c r="K469" s="188"/>
      <c r="M469" s="188"/>
      <c r="O469" s="352"/>
      <c r="P469" s="352"/>
      <c r="R469" s="188"/>
    </row>
    <row r="470" ht="15.75" customHeight="1">
      <c r="E470" s="188"/>
      <c r="I470" s="188"/>
      <c r="K470" s="188"/>
      <c r="M470" s="188"/>
      <c r="O470" s="352"/>
      <c r="P470" s="352"/>
      <c r="R470" s="188"/>
    </row>
    <row r="471" ht="15.75" customHeight="1">
      <c r="E471" s="188"/>
      <c r="I471" s="188"/>
      <c r="K471" s="188"/>
      <c r="M471" s="188"/>
      <c r="O471" s="352"/>
      <c r="P471" s="352"/>
      <c r="R471" s="188"/>
    </row>
    <row r="472" ht="15.75" customHeight="1">
      <c r="E472" s="188"/>
      <c r="I472" s="188"/>
      <c r="K472" s="188"/>
      <c r="M472" s="188"/>
      <c r="O472" s="352"/>
      <c r="P472" s="352"/>
      <c r="R472" s="188"/>
    </row>
    <row r="473" ht="15.75" customHeight="1">
      <c r="E473" s="188"/>
      <c r="I473" s="188"/>
      <c r="K473" s="188"/>
      <c r="M473" s="188"/>
      <c r="O473" s="352"/>
      <c r="P473" s="352"/>
      <c r="R473" s="188"/>
    </row>
    <row r="474" ht="15.75" customHeight="1">
      <c r="E474" s="188"/>
      <c r="I474" s="188"/>
      <c r="K474" s="188"/>
      <c r="M474" s="188"/>
      <c r="O474" s="352"/>
      <c r="P474" s="352"/>
      <c r="R474" s="188"/>
    </row>
    <row r="475" ht="15.75" customHeight="1">
      <c r="E475" s="188"/>
      <c r="I475" s="188"/>
      <c r="K475" s="188"/>
      <c r="M475" s="188"/>
      <c r="O475" s="352"/>
      <c r="P475" s="352"/>
      <c r="R475" s="188"/>
    </row>
    <row r="476" ht="15.75" customHeight="1">
      <c r="E476" s="188"/>
      <c r="I476" s="188"/>
      <c r="K476" s="188"/>
      <c r="M476" s="188"/>
      <c r="O476" s="352"/>
      <c r="P476" s="352"/>
      <c r="R476" s="188"/>
    </row>
    <row r="477" ht="15.75" customHeight="1">
      <c r="E477" s="188"/>
      <c r="I477" s="188"/>
      <c r="K477" s="188"/>
      <c r="M477" s="188"/>
      <c r="O477" s="352"/>
      <c r="P477" s="352"/>
      <c r="R477" s="188"/>
    </row>
    <row r="478" ht="15.75" customHeight="1">
      <c r="E478" s="188"/>
      <c r="I478" s="188"/>
      <c r="K478" s="188"/>
      <c r="M478" s="188"/>
      <c r="O478" s="352"/>
      <c r="P478" s="352"/>
      <c r="R478" s="188"/>
    </row>
    <row r="479" ht="15.75" customHeight="1">
      <c r="E479" s="188"/>
      <c r="I479" s="188"/>
      <c r="K479" s="188"/>
      <c r="M479" s="188"/>
      <c r="O479" s="352"/>
      <c r="P479" s="352"/>
      <c r="R479" s="188"/>
    </row>
    <row r="480" ht="15.75" customHeight="1">
      <c r="E480" s="188"/>
      <c r="I480" s="188"/>
      <c r="K480" s="188"/>
      <c r="M480" s="188"/>
      <c r="O480" s="352"/>
      <c r="P480" s="352"/>
      <c r="R480" s="188"/>
    </row>
    <row r="481" ht="15.75" customHeight="1">
      <c r="E481" s="188"/>
      <c r="I481" s="188"/>
      <c r="K481" s="188"/>
      <c r="M481" s="188"/>
      <c r="O481" s="352"/>
      <c r="P481" s="352"/>
      <c r="R481" s="188"/>
    </row>
    <row r="482" ht="15.75" customHeight="1">
      <c r="E482" s="188"/>
      <c r="I482" s="188"/>
      <c r="K482" s="188"/>
      <c r="M482" s="188"/>
      <c r="O482" s="352"/>
      <c r="P482" s="352"/>
      <c r="R482" s="188"/>
    </row>
    <row r="483" ht="15.75" customHeight="1">
      <c r="E483" s="188"/>
      <c r="I483" s="188"/>
      <c r="K483" s="188"/>
      <c r="M483" s="188"/>
      <c r="O483" s="352"/>
      <c r="P483" s="352"/>
      <c r="R483" s="188"/>
    </row>
    <row r="484" ht="15.75" customHeight="1">
      <c r="E484" s="188"/>
      <c r="I484" s="188"/>
      <c r="K484" s="188"/>
      <c r="M484" s="188"/>
      <c r="O484" s="352"/>
      <c r="P484" s="352"/>
      <c r="R484" s="188"/>
    </row>
    <row r="485" ht="15.75" customHeight="1">
      <c r="E485" s="188"/>
      <c r="I485" s="188"/>
      <c r="K485" s="188"/>
      <c r="M485" s="188"/>
      <c r="O485" s="352"/>
      <c r="P485" s="352"/>
      <c r="R485" s="188"/>
    </row>
    <row r="486" ht="15.75" customHeight="1">
      <c r="E486" s="188"/>
      <c r="I486" s="188"/>
      <c r="K486" s="188"/>
      <c r="M486" s="188"/>
      <c r="O486" s="352"/>
      <c r="P486" s="352"/>
      <c r="R486" s="188"/>
    </row>
    <row r="487" ht="15.75" customHeight="1">
      <c r="E487" s="188"/>
      <c r="I487" s="188"/>
      <c r="K487" s="188"/>
      <c r="M487" s="188"/>
      <c r="O487" s="352"/>
      <c r="P487" s="352"/>
      <c r="R487" s="188"/>
    </row>
    <row r="488" ht="15.75" customHeight="1">
      <c r="E488" s="188"/>
      <c r="I488" s="188"/>
      <c r="K488" s="188"/>
      <c r="M488" s="188"/>
      <c r="O488" s="352"/>
      <c r="P488" s="352"/>
      <c r="R488" s="188"/>
    </row>
    <row r="489" ht="15.75" customHeight="1">
      <c r="E489" s="188"/>
      <c r="I489" s="188"/>
      <c r="K489" s="188"/>
      <c r="M489" s="188"/>
      <c r="O489" s="352"/>
      <c r="P489" s="352"/>
      <c r="R489" s="188"/>
    </row>
    <row r="490" ht="15.75" customHeight="1">
      <c r="E490" s="188"/>
      <c r="I490" s="188"/>
      <c r="K490" s="188"/>
      <c r="M490" s="188"/>
      <c r="O490" s="352"/>
      <c r="P490" s="352"/>
      <c r="R490" s="188"/>
    </row>
    <row r="491" ht="15.75" customHeight="1">
      <c r="E491" s="188"/>
      <c r="I491" s="188"/>
      <c r="K491" s="188"/>
      <c r="M491" s="188"/>
      <c r="O491" s="352"/>
      <c r="P491" s="352"/>
      <c r="R491" s="188"/>
    </row>
    <row r="492" ht="15.75" customHeight="1">
      <c r="E492" s="188"/>
      <c r="I492" s="188"/>
      <c r="K492" s="188"/>
      <c r="M492" s="188"/>
      <c r="O492" s="352"/>
      <c r="P492" s="352"/>
      <c r="R492" s="188"/>
    </row>
    <row r="493" ht="15.75" customHeight="1">
      <c r="E493" s="188"/>
      <c r="I493" s="188"/>
      <c r="K493" s="188"/>
      <c r="M493" s="188"/>
      <c r="O493" s="352"/>
      <c r="P493" s="352"/>
      <c r="R493" s="188"/>
    </row>
    <row r="494" ht="15.75" customHeight="1">
      <c r="E494" s="188"/>
      <c r="I494" s="188"/>
      <c r="K494" s="188"/>
      <c r="M494" s="188"/>
      <c r="O494" s="352"/>
      <c r="P494" s="352"/>
      <c r="R494" s="188"/>
    </row>
    <row r="495" ht="15.75" customHeight="1">
      <c r="E495" s="188"/>
      <c r="I495" s="188"/>
      <c r="K495" s="188"/>
      <c r="M495" s="188"/>
      <c r="O495" s="352"/>
      <c r="P495" s="352"/>
      <c r="R495" s="188"/>
    </row>
    <row r="496" ht="15.75" customHeight="1">
      <c r="E496" s="188"/>
      <c r="I496" s="188"/>
      <c r="K496" s="188"/>
      <c r="M496" s="188"/>
      <c r="O496" s="352"/>
      <c r="P496" s="352"/>
      <c r="R496" s="188"/>
    </row>
    <row r="497" ht="15.75" customHeight="1">
      <c r="E497" s="188"/>
      <c r="I497" s="188"/>
      <c r="K497" s="188"/>
      <c r="M497" s="188"/>
      <c r="O497" s="352"/>
      <c r="P497" s="352"/>
      <c r="R497" s="188"/>
    </row>
    <row r="498" ht="15.75" customHeight="1">
      <c r="E498" s="188"/>
      <c r="I498" s="188"/>
      <c r="K498" s="188"/>
      <c r="M498" s="188"/>
      <c r="O498" s="352"/>
      <c r="P498" s="352"/>
      <c r="R498" s="188"/>
    </row>
    <row r="499" ht="15.75" customHeight="1">
      <c r="E499" s="188"/>
      <c r="I499" s="188"/>
      <c r="K499" s="188"/>
      <c r="M499" s="188"/>
      <c r="O499" s="352"/>
      <c r="P499" s="352"/>
      <c r="R499" s="188"/>
    </row>
    <row r="500" ht="15.75" customHeight="1">
      <c r="E500" s="188"/>
      <c r="I500" s="188"/>
      <c r="K500" s="188"/>
      <c r="M500" s="188"/>
      <c r="O500" s="352"/>
      <c r="P500" s="352"/>
      <c r="R500" s="188"/>
    </row>
    <row r="501" ht="15.75" customHeight="1">
      <c r="E501" s="188"/>
      <c r="I501" s="188"/>
      <c r="K501" s="188"/>
      <c r="M501" s="188"/>
      <c r="O501" s="352"/>
      <c r="P501" s="352"/>
      <c r="R501" s="188"/>
    </row>
    <row r="502" ht="15.75" customHeight="1">
      <c r="E502" s="188"/>
      <c r="I502" s="188"/>
      <c r="K502" s="188"/>
      <c r="M502" s="188"/>
      <c r="O502" s="352"/>
      <c r="P502" s="352"/>
      <c r="R502" s="188"/>
    </row>
    <row r="503" ht="15.75" customHeight="1">
      <c r="E503" s="188"/>
      <c r="I503" s="188"/>
      <c r="K503" s="188"/>
      <c r="M503" s="188"/>
      <c r="O503" s="352"/>
      <c r="P503" s="352"/>
      <c r="R503" s="188"/>
    </row>
    <row r="504" ht="15.75" customHeight="1">
      <c r="E504" s="188"/>
      <c r="I504" s="188"/>
      <c r="K504" s="188"/>
      <c r="M504" s="188"/>
      <c r="O504" s="352"/>
      <c r="P504" s="352"/>
      <c r="R504" s="188"/>
    </row>
    <row r="505" ht="15.75" customHeight="1">
      <c r="E505" s="188"/>
      <c r="I505" s="188"/>
      <c r="K505" s="188"/>
      <c r="M505" s="188"/>
      <c r="O505" s="352"/>
      <c r="P505" s="352"/>
      <c r="R505" s="188"/>
    </row>
    <row r="506" ht="15.75" customHeight="1">
      <c r="E506" s="188"/>
      <c r="I506" s="188"/>
      <c r="K506" s="188"/>
      <c r="M506" s="188"/>
      <c r="O506" s="352"/>
      <c r="P506" s="352"/>
      <c r="R506" s="188"/>
    </row>
    <row r="507" ht="15.75" customHeight="1">
      <c r="E507" s="188"/>
      <c r="I507" s="188"/>
      <c r="K507" s="188"/>
      <c r="M507" s="188"/>
      <c r="O507" s="352"/>
      <c r="P507" s="352"/>
      <c r="R507" s="188"/>
    </row>
    <row r="508" ht="15.75" customHeight="1">
      <c r="E508" s="188"/>
      <c r="I508" s="188"/>
      <c r="K508" s="188"/>
      <c r="M508" s="188"/>
      <c r="O508" s="352"/>
      <c r="P508" s="352"/>
      <c r="R508" s="188"/>
    </row>
    <row r="509" ht="15.75" customHeight="1">
      <c r="E509" s="188"/>
      <c r="I509" s="188"/>
      <c r="K509" s="188"/>
      <c r="M509" s="188"/>
      <c r="O509" s="352"/>
      <c r="P509" s="352"/>
      <c r="R509" s="188"/>
    </row>
    <row r="510" ht="15.75" customHeight="1">
      <c r="E510" s="188"/>
      <c r="I510" s="188"/>
      <c r="K510" s="188"/>
      <c r="M510" s="188"/>
      <c r="O510" s="352"/>
      <c r="P510" s="352"/>
      <c r="R510" s="188"/>
    </row>
    <row r="511" ht="15.75" customHeight="1">
      <c r="E511" s="188"/>
      <c r="I511" s="188"/>
      <c r="K511" s="188"/>
      <c r="M511" s="188"/>
      <c r="O511" s="352"/>
      <c r="P511" s="352"/>
      <c r="R511" s="188"/>
    </row>
    <row r="512" ht="15.75" customHeight="1">
      <c r="E512" s="188"/>
      <c r="I512" s="188"/>
      <c r="K512" s="188"/>
      <c r="M512" s="188"/>
      <c r="O512" s="352"/>
      <c r="P512" s="352"/>
      <c r="R512" s="188"/>
    </row>
    <row r="513" ht="15.75" customHeight="1">
      <c r="E513" s="188"/>
      <c r="I513" s="188"/>
      <c r="K513" s="188"/>
      <c r="M513" s="188"/>
      <c r="O513" s="352"/>
      <c r="P513" s="352"/>
      <c r="R513" s="188"/>
    </row>
    <row r="514" ht="15.75" customHeight="1">
      <c r="E514" s="188"/>
      <c r="I514" s="188"/>
      <c r="K514" s="188"/>
      <c r="M514" s="188"/>
      <c r="O514" s="352"/>
      <c r="P514" s="352"/>
      <c r="R514" s="188"/>
    </row>
    <row r="515" ht="15.75" customHeight="1">
      <c r="E515" s="188"/>
      <c r="I515" s="188"/>
      <c r="K515" s="188"/>
      <c r="M515" s="188"/>
      <c r="O515" s="352"/>
      <c r="P515" s="352"/>
      <c r="R515" s="188"/>
    </row>
    <row r="516" ht="15.75" customHeight="1">
      <c r="E516" s="188"/>
      <c r="I516" s="188"/>
      <c r="K516" s="188"/>
      <c r="M516" s="188"/>
      <c r="O516" s="352"/>
      <c r="P516" s="352"/>
      <c r="R516" s="188"/>
    </row>
    <row r="517" ht="15.75" customHeight="1">
      <c r="E517" s="188"/>
      <c r="I517" s="188"/>
      <c r="K517" s="188"/>
      <c r="M517" s="188"/>
      <c r="O517" s="352"/>
      <c r="P517" s="352"/>
      <c r="R517" s="188"/>
    </row>
    <row r="518" ht="15.75" customHeight="1">
      <c r="E518" s="188"/>
      <c r="I518" s="188"/>
      <c r="K518" s="188"/>
      <c r="M518" s="188"/>
      <c r="O518" s="352"/>
      <c r="P518" s="352"/>
      <c r="R518" s="188"/>
    </row>
    <row r="519" ht="15.75" customHeight="1">
      <c r="E519" s="188"/>
      <c r="I519" s="188"/>
      <c r="K519" s="188"/>
      <c r="M519" s="188"/>
      <c r="O519" s="352"/>
      <c r="P519" s="352"/>
      <c r="R519" s="188"/>
    </row>
    <row r="520" ht="15.75" customHeight="1">
      <c r="E520" s="188"/>
      <c r="I520" s="188"/>
      <c r="K520" s="188"/>
      <c r="M520" s="188"/>
      <c r="O520" s="352"/>
      <c r="P520" s="352"/>
      <c r="R520" s="188"/>
    </row>
    <row r="521" ht="15.75" customHeight="1">
      <c r="E521" s="188"/>
      <c r="I521" s="188"/>
      <c r="K521" s="188"/>
      <c r="M521" s="188"/>
      <c r="O521" s="352"/>
      <c r="P521" s="352"/>
      <c r="R521" s="188"/>
    </row>
    <row r="522" ht="15.75" customHeight="1">
      <c r="E522" s="188"/>
      <c r="I522" s="188"/>
      <c r="K522" s="188"/>
      <c r="M522" s="188"/>
      <c r="O522" s="352"/>
      <c r="P522" s="352"/>
      <c r="R522" s="188"/>
    </row>
    <row r="523" ht="15.75" customHeight="1">
      <c r="E523" s="188"/>
      <c r="I523" s="188"/>
      <c r="K523" s="188"/>
      <c r="M523" s="188"/>
      <c r="O523" s="352"/>
      <c r="P523" s="352"/>
      <c r="R523" s="188"/>
    </row>
    <row r="524" ht="15.75" customHeight="1">
      <c r="E524" s="188"/>
      <c r="I524" s="188"/>
      <c r="K524" s="188"/>
      <c r="M524" s="188"/>
      <c r="O524" s="352"/>
      <c r="P524" s="352"/>
      <c r="R524" s="188"/>
    </row>
    <row r="525" ht="15.75" customHeight="1">
      <c r="E525" s="188"/>
      <c r="I525" s="188"/>
      <c r="K525" s="188"/>
      <c r="M525" s="188"/>
      <c r="O525" s="352"/>
      <c r="P525" s="352"/>
      <c r="R525" s="188"/>
    </row>
    <row r="526" ht="15.75" customHeight="1">
      <c r="E526" s="188"/>
      <c r="I526" s="188"/>
      <c r="K526" s="188"/>
      <c r="M526" s="188"/>
      <c r="O526" s="352"/>
      <c r="P526" s="352"/>
      <c r="R526" s="188"/>
    </row>
    <row r="527" ht="15.75" customHeight="1">
      <c r="E527" s="188"/>
      <c r="I527" s="188"/>
      <c r="K527" s="188"/>
      <c r="M527" s="188"/>
      <c r="O527" s="352"/>
      <c r="P527" s="352"/>
      <c r="R527" s="188"/>
    </row>
    <row r="528" ht="15.75" customHeight="1">
      <c r="E528" s="188"/>
      <c r="I528" s="188"/>
      <c r="K528" s="188"/>
      <c r="M528" s="188"/>
      <c r="O528" s="352"/>
      <c r="P528" s="352"/>
      <c r="R528" s="188"/>
    </row>
    <row r="529" ht="15.75" customHeight="1">
      <c r="E529" s="188"/>
      <c r="I529" s="188"/>
      <c r="K529" s="188"/>
      <c r="M529" s="188"/>
      <c r="O529" s="352"/>
      <c r="P529" s="352"/>
      <c r="R529" s="188"/>
    </row>
    <row r="530" ht="15.75" customHeight="1">
      <c r="E530" s="188"/>
      <c r="I530" s="188"/>
      <c r="K530" s="188"/>
      <c r="M530" s="188"/>
      <c r="O530" s="352"/>
      <c r="P530" s="352"/>
      <c r="R530" s="188"/>
    </row>
    <row r="531" ht="15.75" customHeight="1">
      <c r="E531" s="188"/>
      <c r="I531" s="188"/>
      <c r="K531" s="188"/>
      <c r="M531" s="188"/>
      <c r="O531" s="352"/>
      <c r="P531" s="352"/>
      <c r="R531" s="188"/>
    </row>
    <row r="532" ht="15.75" customHeight="1">
      <c r="E532" s="188"/>
      <c r="I532" s="188"/>
      <c r="K532" s="188"/>
      <c r="M532" s="188"/>
      <c r="O532" s="352"/>
      <c r="P532" s="352"/>
      <c r="R532" s="188"/>
    </row>
    <row r="533" ht="15.75" customHeight="1">
      <c r="E533" s="188"/>
      <c r="I533" s="188"/>
      <c r="K533" s="188"/>
      <c r="M533" s="188"/>
      <c r="O533" s="352"/>
      <c r="P533" s="352"/>
      <c r="R533" s="188"/>
    </row>
    <row r="534" ht="15.75" customHeight="1">
      <c r="E534" s="188"/>
      <c r="I534" s="188"/>
      <c r="K534" s="188"/>
      <c r="M534" s="188"/>
      <c r="O534" s="352"/>
      <c r="P534" s="352"/>
      <c r="R534" s="188"/>
    </row>
    <row r="535" ht="15.75" customHeight="1">
      <c r="E535" s="188"/>
      <c r="I535" s="188"/>
      <c r="K535" s="188"/>
      <c r="M535" s="188"/>
      <c r="O535" s="352"/>
      <c r="P535" s="352"/>
      <c r="R535" s="188"/>
    </row>
    <row r="536" ht="15.75" customHeight="1">
      <c r="E536" s="188"/>
      <c r="I536" s="188"/>
      <c r="K536" s="188"/>
      <c r="M536" s="188"/>
      <c r="O536" s="352"/>
      <c r="P536" s="352"/>
      <c r="R536" s="188"/>
    </row>
    <row r="537" ht="15.75" customHeight="1">
      <c r="E537" s="188"/>
      <c r="I537" s="188"/>
      <c r="K537" s="188"/>
      <c r="M537" s="188"/>
      <c r="O537" s="352"/>
      <c r="P537" s="352"/>
      <c r="R537" s="188"/>
    </row>
    <row r="538" ht="15.75" customHeight="1">
      <c r="E538" s="188"/>
      <c r="I538" s="188"/>
      <c r="K538" s="188"/>
      <c r="M538" s="188"/>
      <c r="O538" s="352"/>
      <c r="P538" s="352"/>
      <c r="R538" s="188"/>
    </row>
    <row r="539" ht="15.75" customHeight="1">
      <c r="E539" s="188"/>
      <c r="I539" s="188"/>
      <c r="K539" s="188"/>
      <c r="M539" s="188"/>
      <c r="O539" s="352"/>
      <c r="P539" s="352"/>
      <c r="R539" s="188"/>
    </row>
    <row r="540" ht="15.75" customHeight="1">
      <c r="E540" s="188"/>
      <c r="I540" s="188"/>
      <c r="K540" s="188"/>
      <c r="M540" s="188"/>
      <c r="O540" s="352"/>
      <c r="P540" s="352"/>
      <c r="R540" s="188"/>
    </row>
    <row r="541" ht="15.75" customHeight="1">
      <c r="E541" s="188"/>
      <c r="I541" s="188"/>
      <c r="K541" s="188"/>
      <c r="M541" s="188"/>
      <c r="O541" s="352"/>
      <c r="P541" s="352"/>
      <c r="R541" s="188"/>
    </row>
    <row r="542" ht="15.75" customHeight="1">
      <c r="E542" s="188"/>
      <c r="I542" s="188"/>
      <c r="K542" s="188"/>
      <c r="M542" s="188"/>
      <c r="O542" s="352"/>
      <c r="P542" s="352"/>
      <c r="R542" s="188"/>
    </row>
    <row r="543" ht="15.75" customHeight="1">
      <c r="E543" s="188"/>
      <c r="I543" s="188"/>
      <c r="K543" s="188"/>
      <c r="M543" s="188"/>
      <c r="O543" s="352"/>
      <c r="P543" s="352"/>
      <c r="R543" s="188"/>
    </row>
    <row r="544" ht="15.75" customHeight="1">
      <c r="E544" s="188"/>
      <c r="I544" s="188"/>
      <c r="K544" s="188"/>
      <c r="M544" s="188"/>
      <c r="O544" s="352"/>
      <c r="P544" s="352"/>
      <c r="R544" s="188"/>
    </row>
    <row r="545" ht="15.75" customHeight="1">
      <c r="E545" s="188"/>
      <c r="I545" s="188"/>
      <c r="K545" s="188"/>
      <c r="M545" s="188"/>
      <c r="O545" s="352"/>
      <c r="P545" s="352"/>
      <c r="R545" s="188"/>
    </row>
    <row r="546" ht="15.75" customHeight="1">
      <c r="E546" s="188"/>
      <c r="I546" s="188"/>
      <c r="K546" s="188"/>
      <c r="M546" s="188"/>
      <c r="O546" s="352"/>
      <c r="P546" s="352"/>
      <c r="R546" s="188"/>
    </row>
    <row r="547" ht="15.75" customHeight="1">
      <c r="E547" s="188"/>
      <c r="I547" s="188"/>
      <c r="K547" s="188"/>
      <c r="M547" s="188"/>
      <c r="O547" s="352"/>
      <c r="P547" s="352"/>
      <c r="R547" s="188"/>
    </row>
    <row r="548" ht="15.75" customHeight="1">
      <c r="E548" s="188"/>
      <c r="I548" s="188"/>
      <c r="K548" s="188"/>
      <c r="M548" s="188"/>
      <c r="O548" s="352"/>
      <c r="P548" s="352"/>
      <c r="R548" s="188"/>
    </row>
    <row r="549" ht="15.75" customHeight="1">
      <c r="E549" s="188"/>
      <c r="I549" s="188"/>
      <c r="K549" s="188"/>
      <c r="M549" s="188"/>
      <c r="O549" s="352"/>
      <c r="P549" s="352"/>
      <c r="R549" s="188"/>
    </row>
    <row r="550" ht="15.75" customHeight="1">
      <c r="E550" s="188"/>
      <c r="I550" s="188"/>
      <c r="K550" s="188"/>
      <c r="M550" s="188"/>
      <c r="O550" s="352"/>
      <c r="P550" s="352"/>
      <c r="R550" s="188"/>
    </row>
    <row r="551" ht="15.75" customHeight="1">
      <c r="E551" s="188"/>
      <c r="I551" s="188"/>
      <c r="K551" s="188"/>
      <c r="M551" s="188"/>
      <c r="O551" s="352"/>
      <c r="P551" s="352"/>
      <c r="R551" s="188"/>
    </row>
    <row r="552" ht="15.75" customHeight="1">
      <c r="E552" s="188"/>
      <c r="I552" s="188"/>
      <c r="K552" s="188"/>
      <c r="M552" s="188"/>
      <c r="O552" s="352"/>
      <c r="P552" s="352"/>
      <c r="R552" s="188"/>
    </row>
    <row r="553" ht="15.75" customHeight="1">
      <c r="E553" s="188"/>
      <c r="I553" s="188"/>
      <c r="K553" s="188"/>
      <c r="M553" s="188"/>
      <c r="O553" s="352"/>
      <c r="P553" s="352"/>
      <c r="R553" s="188"/>
    </row>
    <row r="554" ht="15.75" customHeight="1">
      <c r="E554" s="188"/>
      <c r="I554" s="188"/>
      <c r="K554" s="188"/>
      <c r="M554" s="188"/>
      <c r="O554" s="352"/>
      <c r="P554" s="352"/>
      <c r="R554" s="188"/>
    </row>
    <row r="555" ht="15.75" customHeight="1">
      <c r="E555" s="188"/>
      <c r="I555" s="188"/>
      <c r="K555" s="188"/>
      <c r="M555" s="188"/>
      <c r="O555" s="352"/>
      <c r="P555" s="352"/>
      <c r="R555" s="188"/>
    </row>
    <row r="556" ht="15.75" customHeight="1">
      <c r="E556" s="188"/>
      <c r="I556" s="188"/>
      <c r="K556" s="188"/>
      <c r="M556" s="188"/>
      <c r="O556" s="352"/>
      <c r="P556" s="352"/>
      <c r="R556" s="188"/>
    </row>
    <row r="557" ht="15.75" customHeight="1">
      <c r="E557" s="188"/>
      <c r="I557" s="188"/>
      <c r="K557" s="188"/>
      <c r="M557" s="188"/>
      <c r="O557" s="352"/>
      <c r="P557" s="352"/>
      <c r="R557" s="188"/>
    </row>
    <row r="558" ht="15.75" customHeight="1">
      <c r="E558" s="188"/>
      <c r="I558" s="188"/>
      <c r="K558" s="188"/>
      <c r="M558" s="188"/>
      <c r="O558" s="352"/>
      <c r="P558" s="352"/>
      <c r="R558" s="188"/>
    </row>
    <row r="559" ht="15.75" customHeight="1">
      <c r="E559" s="188"/>
      <c r="I559" s="188"/>
      <c r="K559" s="188"/>
      <c r="M559" s="188"/>
      <c r="O559" s="352"/>
      <c r="P559" s="352"/>
      <c r="R559" s="188"/>
    </row>
    <row r="560" ht="15.75" customHeight="1">
      <c r="E560" s="188"/>
      <c r="I560" s="188"/>
      <c r="K560" s="188"/>
      <c r="M560" s="188"/>
      <c r="O560" s="352"/>
      <c r="P560" s="352"/>
      <c r="R560" s="188"/>
    </row>
    <row r="561" ht="15.75" customHeight="1">
      <c r="E561" s="188"/>
      <c r="I561" s="188"/>
      <c r="K561" s="188"/>
      <c r="M561" s="188"/>
      <c r="O561" s="352"/>
      <c r="P561" s="352"/>
      <c r="R561" s="188"/>
    </row>
    <row r="562" ht="15.75" customHeight="1">
      <c r="E562" s="188"/>
      <c r="I562" s="188"/>
      <c r="K562" s="188"/>
      <c r="M562" s="188"/>
      <c r="O562" s="352"/>
      <c r="P562" s="352"/>
      <c r="R562" s="188"/>
    </row>
    <row r="563" ht="15.75" customHeight="1">
      <c r="E563" s="188"/>
      <c r="I563" s="188"/>
      <c r="K563" s="188"/>
      <c r="M563" s="188"/>
      <c r="O563" s="352"/>
      <c r="P563" s="352"/>
      <c r="R563" s="188"/>
    </row>
    <row r="564" ht="15.75" customHeight="1">
      <c r="E564" s="188"/>
      <c r="I564" s="188"/>
      <c r="K564" s="188"/>
      <c r="M564" s="188"/>
      <c r="O564" s="352"/>
      <c r="P564" s="352"/>
      <c r="R564" s="188"/>
    </row>
    <row r="565" ht="15.75" customHeight="1">
      <c r="E565" s="188"/>
      <c r="I565" s="188"/>
      <c r="K565" s="188"/>
      <c r="M565" s="188"/>
      <c r="O565" s="352"/>
      <c r="P565" s="352"/>
      <c r="R565" s="188"/>
    </row>
    <row r="566" ht="15.75" customHeight="1">
      <c r="E566" s="188"/>
      <c r="I566" s="188"/>
      <c r="K566" s="188"/>
      <c r="M566" s="188"/>
      <c r="O566" s="352"/>
      <c r="P566" s="352"/>
      <c r="R566" s="188"/>
    </row>
    <row r="567" ht="15.75" customHeight="1">
      <c r="E567" s="188"/>
      <c r="I567" s="188"/>
      <c r="K567" s="188"/>
      <c r="M567" s="188"/>
      <c r="O567" s="352"/>
      <c r="P567" s="352"/>
      <c r="R567" s="188"/>
    </row>
    <row r="568" ht="15.75" customHeight="1">
      <c r="E568" s="188"/>
      <c r="I568" s="188"/>
      <c r="K568" s="188"/>
      <c r="M568" s="188"/>
      <c r="O568" s="352"/>
      <c r="P568" s="352"/>
      <c r="R568" s="188"/>
    </row>
    <row r="569" ht="15.75" customHeight="1">
      <c r="E569" s="188"/>
      <c r="I569" s="188"/>
      <c r="K569" s="188"/>
      <c r="M569" s="188"/>
      <c r="O569" s="352"/>
      <c r="P569" s="352"/>
      <c r="R569" s="188"/>
    </row>
    <row r="570" ht="15.75" customHeight="1">
      <c r="E570" s="188"/>
      <c r="I570" s="188"/>
      <c r="K570" s="188"/>
      <c r="M570" s="188"/>
      <c r="O570" s="352"/>
      <c r="P570" s="352"/>
      <c r="R570" s="188"/>
    </row>
    <row r="571" ht="15.75" customHeight="1">
      <c r="E571" s="188"/>
      <c r="I571" s="188"/>
      <c r="K571" s="188"/>
      <c r="M571" s="188"/>
      <c r="O571" s="352"/>
      <c r="P571" s="352"/>
      <c r="R571" s="188"/>
    </row>
    <row r="572" ht="15.75" customHeight="1">
      <c r="E572" s="188"/>
      <c r="I572" s="188"/>
      <c r="K572" s="188"/>
      <c r="M572" s="188"/>
      <c r="O572" s="352"/>
      <c r="P572" s="352"/>
      <c r="R572" s="188"/>
    </row>
    <row r="573" ht="15.75" customHeight="1">
      <c r="E573" s="188"/>
      <c r="I573" s="188"/>
      <c r="K573" s="188"/>
      <c r="M573" s="188"/>
      <c r="O573" s="352"/>
      <c r="P573" s="352"/>
      <c r="R573" s="188"/>
    </row>
    <row r="574" ht="15.75" customHeight="1">
      <c r="E574" s="188"/>
      <c r="I574" s="188"/>
      <c r="K574" s="188"/>
      <c r="M574" s="188"/>
      <c r="O574" s="352"/>
      <c r="P574" s="352"/>
      <c r="R574" s="188"/>
    </row>
    <row r="575" ht="15.75" customHeight="1">
      <c r="E575" s="188"/>
      <c r="I575" s="188"/>
      <c r="K575" s="188"/>
      <c r="M575" s="188"/>
      <c r="O575" s="352"/>
      <c r="P575" s="352"/>
      <c r="R575" s="188"/>
    </row>
    <row r="576" ht="15.75" customHeight="1">
      <c r="E576" s="188"/>
      <c r="I576" s="188"/>
      <c r="K576" s="188"/>
      <c r="M576" s="188"/>
      <c r="O576" s="352"/>
      <c r="P576" s="352"/>
      <c r="R576" s="188"/>
    </row>
    <row r="577" ht="15.75" customHeight="1">
      <c r="E577" s="188"/>
      <c r="I577" s="188"/>
      <c r="K577" s="188"/>
      <c r="M577" s="188"/>
      <c r="O577" s="352"/>
      <c r="P577" s="352"/>
      <c r="R577" s="188"/>
    </row>
    <row r="578" ht="15.75" customHeight="1">
      <c r="E578" s="188"/>
      <c r="I578" s="188"/>
      <c r="K578" s="188"/>
      <c r="M578" s="188"/>
      <c r="O578" s="352"/>
      <c r="P578" s="352"/>
      <c r="R578" s="188"/>
    </row>
    <row r="579" ht="15.75" customHeight="1">
      <c r="E579" s="188"/>
      <c r="I579" s="188"/>
      <c r="K579" s="188"/>
      <c r="M579" s="188"/>
      <c r="O579" s="352"/>
      <c r="P579" s="352"/>
      <c r="R579" s="188"/>
    </row>
    <row r="580" ht="15.75" customHeight="1">
      <c r="E580" s="188"/>
      <c r="I580" s="188"/>
      <c r="K580" s="188"/>
      <c r="M580" s="188"/>
      <c r="O580" s="352"/>
      <c r="P580" s="352"/>
      <c r="R580" s="188"/>
    </row>
    <row r="581" ht="15.75" customHeight="1">
      <c r="E581" s="188"/>
      <c r="I581" s="188"/>
      <c r="K581" s="188"/>
      <c r="M581" s="188"/>
      <c r="O581" s="352"/>
      <c r="P581" s="352"/>
      <c r="R581" s="188"/>
    </row>
    <row r="582" ht="15.75" customHeight="1">
      <c r="E582" s="188"/>
      <c r="I582" s="188"/>
      <c r="K582" s="188"/>
      <c r="M582" s="188"/>
      <c r="O582" s="352"/>
      <c r="P582" s="352"/>
      <c r="R582" s="188"/>
    </row>
    <row r="583" ht="15.75" customHeight="1">
      <c r="E583" s="188"/>
      <c r="I583" s="188"/>
      <c r="K583" s="188"/>
      <c r="M583" s="188"/>
      <c r="O583" s="352"/>
      <c r="P583" s="352"/>
      <c r="R583" s="188"/>
    </row>
    <row r="584" ht="15.75" customHeight="1">
      <c r="E584" s="188"/>
      <c r="I584" s="188"/>
      <c r="K584" s="188"/>
      <c r="M584" s="188"/>
      <c r="O584" s="352"/>
      <c r="P584" s="352"/>
      <c r="R584" s="188"/>
    </row>
    <row r="585" ht="15.75" customHeight="1">
      <c r="E585" s="188"/>
      <c r="I585" s="188"/>
      <c r="K585" s="188"/>
      <c r="M585" s="188"/>
      <c r="O585" s="352"/>
      <c r="P585" s="352"/>
      <c r="R585" s="188"/>
    </row>
    <row r="586" ht="15.75" customHeight="1">
      <c r="E586" s="188"/>
      <c r="I586" s="188"/>
      <c r="K586" s="188"/>
      <c r="M586" s="188"/>
      <c r="O586" s="352"/>
      <c r="P586" s="352"/>
      <c r="R586" s="188"/>
    </row>
    <row r="587" ht="15.75" customHeight="1">
      <c r="E587" s="188"/>
      <c r="I587" s="188"/>
      <c r="K587" s="188"/>
      <c r="M587" s="188"/>
      <c r="O587" s="352"/>
      <c r="P587" s="352"/>
      <c r="R587" s="188"/>
    </row>
    <row r="588" ht="15.75" customHeight="1">
      <c r="E588" s="188"/>
      <c r="I588" s="188"/>
      <c r="K588" s="188"/>
      <c r="M588" s="188"/>
      <c r="O588" s="352"/>
      <c r="P588" s="352"/>
      <c r="R588" s="188"/>
    </row>
    <row r="589" ht="15.75" customHeight="1">
      <c r="E589" s="188"/>
      <c r="I589" s="188"/>
      <c r="K589" s="188"/>
      <c r="M589" s="188"/>
      <c r="O589" s="352"/>
      <c r="P589" s="352"/>
      <c r="R589" s="188"/>
    </row>
    <row r="590" ht="15.75" customHeight="1">
      <c r="E590" s="188"/>
      <c r="I590" s="188"/>
      <c r="K590" s="188"/>
      <c r="M590" s="188"/>
      <c r="O590" s="352"/>
      <c r="P590" s="352"/>
      <c r="R590" s="188"/>
    </row>
    <row r="591" ht="15.75" customHeight="1">
      <c r="E591" s="188"/>
      <c r="I591" s="188"/>
      <c r="K591" s="188"/>
      <c r="M591" s="188"/>
      <c r="O591" s="352"/>
      <c r="P591" s="352"/>
      <c r="R591" s="188"/>
    </row>
    <row r="592" ht="15.75" customHeight="1">
      <c r="E592" s="188"/>
      <c r="I592" s="188"/>
      <c r="K592" s="188"/>
      <c r="M592" s="188"/>
      <c r="O592" s="352"/>
      <c r="P592" s="352"/>
      <c r="R592" s="188"/>
    </row>
    <row r="593" ht="15.75" customHeight="1">
      <c r="E593" s="188"/>
      <c r="I593" s="188"/>
      <c r="K593" s="188"/>
      <c r="M593" s="188"/>
      <c r="O593" s="352"/>
      <c r="P593" s="352"/>
      <c r="R593" s="188"/>
    </row>
    <row r="594" ht="15.75" customHeight="1">
      <c r="E594" s="188"/>
      <c r="I594" s="188"/>
      <c r="K594" s="188"/>
      <c r="M594" s="188"/>
      <c r="O594" s="352"/>
      <c r="P594" s="352"/>
      <c r="R594" s="188"/>
    </row>
    <row r="595" ht="15.75" customHeight="1">
      <c r="E595" s="188"/>
      <c r="I595" s="188"/>
      <c r="K595" s="188"/>
      <c r="M595" s="188"/>
      <c r="O595" s="352"/>
      <c r="P595" s="352"/>
      <c r="R595" s="188"/>
    </row>
    <row r="596" ht="15.75" customHeight="1">
      <c r="E596" s="188"/>
      <c r="I596" s="188"/>
      <c r="K596" s="188"/>
      <c r="M596" s="188"/>
      <c r="O596" s="352"/>
      <c r="P596" s="352"/>
      <c r="R596" s="188"/>
    </row>
    <row r="597" ht="15.75" customHeight="1">
      <c r="E597" s="188"/>
      <c r="I597" s="188"/>
      <c r="K597" s="188"/>
      <c r="M597" s="188"/>
      <c r="O597" s="352"/>
      <c r="P597" s="352"/>
      <c r="R597" s="188"/>
    </row>
    <row r="598" ht="15.75" customHeight="1">
      <c r="E598" s="188"/>
      <c r="I598" s="188"/>
      <c r="K598" s="188"/>
      <c r="M598" s="188"/>
      <c r="O598" s="352"/>
      <c r="P598" s="352"/>
      <c r="R598" s="188"/>
    </row>
    <row r="599" ht="15.75" customHeight="1">
      <c r="E599" s="188"/>
      <c r="I599" s="188"/>
      <c r="K599" s="188"/>
      <c r="M599" s="188"/>
      <c r="O599" s="352"/>
      <c r="P599" s="352"/>
      <c r="R599" s="188"/>
    </row>
    <row r="600" ht="15.75" customHeight="1">
      <c r="E600" s="188"/>
      <c r="I600" s="188"/>
      <c r="K600" s="188"/>
      <c r="M600" s="188"/>
      <c r="O600" s="352"/>
      <c r="P600" s="352"/>
      <c r="R600" s="188"/>
    </row>
    <row r="601" ht="15.75" customHeight="1">
      <c r="E601" s="188"/>
      <c r="I601" s="188"/>
      <c r="K601" s="188"/>
      <c r="M601" s="188"/>
      <c r="O601" s="352"/>
      <c r="P601" s="352"/>
      <c r="R601" s="188"/>
    </row>
    <row r="602" ht="15.75" customHeight="1">
      <c r="E602" s="188"/>
      <c r="I602" s="188"/>
      <c r="K602" s="188"/>
      <c r="M602" s="188"/>
      <c r="O602" s="352"/>
      <c r="P602" s="352"/>
      <c r="R602" s="188"/>
    </row>
    <row r="603" ht="15.75" customHeight="1">
      <c r="E603" s="188"/>
      <c r="I603" s="188"/>
      <c r="K603" s="188"/>
      <c r="M603" s="188"/>
      <c r="O603" s="352"/>
      <c r="P603" s="352"/>
      <c r="R603" s="188"/>
    </row>
    <row r="604" ht="15.75" customHeight="1">
      <c r="E604" s="188"/>
      <c r="I604" s="188"/>
      <c r="K604" s="188"/>
      <c r="M604" s="188"/>
      <c r="O604" s="352"/>
      <c r="P604" s="352"/>
      <c r="R604" s="188"/>
    </row>
    <row r="605" ht="15.75" customHeight="1">
      <c r="E605" s="188"/>
      <c r="I605" s="188"/>
      <c r="K605" s="188"/>
      <c r="M605" s="188"/>
      <c r="O605" s="352"/>
      <c r="P605" s="352"/>
      <c r="R605" s="188"/>
    </row>
    <row r="606" ht="15.75" customHeight="1">
      <c r="E606" s="188"/>
      <c r="I606" s="188"/>
      <c r="K606" s="188"/>
      <c r="M606" s="188"/>
      <c r="O606" s="352"/>
      <c r="P606" s="352"/>
      <c r="R606" s="188"/>
    </row>
    <row r="607" ht="15.75" customHeight="1">
      <c r="E607" s="188"/>
      <c r="I607" s="188"/>
      <c r="K607" s="188"/>
      <c r="M607" s="188"/>
      <c r="O607" s="352"/>
      <c r="P607" s="352"/>
      <c r="R607" s="188"/>
    </row>
    <row r="608" ht="15.75" customHeight="1">
      <c r="E608" s="188"/>
      <c r="I608" s="188"/>
      <c r="K608" s="188"/>
      <c r="M608" s="188"/>
      <c r="O608" s="352"/>
      <c r="P608" s="352"/>
      <c r="R608" s="188"/>
    </row>
    <row r="609" ht="15.75" customHeight="1">
      <c r="E609" s="188"/>
      <c r="I609" s="188"/>
      <c r="K609" s="188"/>
      <c r="M609" s="188"/>
      <c r="O609" s="352"/>
      <c r="P609" s="352"/>
      <c r="R609" s="188"/>
    </row>
    <row r="610" ht="15.75" customHeight="1">
      <c r="E610" s="188"/>
      <c r="I610" s="188"/>
      <c r="K610" s="188"/>
      <c r="M610" s="188"/>
      <c r="O610" s="352"/>
      <c r="P610" s="352"/>
      <c r="R610" s="188"/>
    </row>
    <row r="611" ht="15.75" customHeight="1">
      <c r="E611" s="188"/>
      <c r="I611" s="188"/>
      <c r="K611" s="188"/>
      <c r="M611" s="188"/>
      <c r="O611" s="352"/>
      <c r="P611" s="352"/>
      <c r="R611" s="188"/>
    </row>
    <row r="612" ht="15.75" customHeight="1">
      <c r="E612" s="188"/>
      <c r="I612" s="188"/>
      <c r="K612" s="188"/>
      <c r="M612" s="188"/>
      <c r="O612" s="352"/>
      <c r="P612" s="352"/>
      <c r="R612" s="188"/>
    </row>
    <row r="613" ht="15.75" customHeight="1">
      <c r="E613" s="188"/>
      <c r="I613" s="188"/>
      <c r="K613" s="188"/>
      <c r="M613" s="188"/>
      <c r="O613" s="352"/>
      <c r="P613" s="352"/>
      <c r="R613" s="188"/>
    </row>
    <row r="614" ht="15.75" customHeight="1">
      <c r="E614" s="188"/>
      <c r="I614" s="188"/>
      <c r="K614" s="188"/>
      <c r="M614" s="188"/>
      <c r="O614" s="352"/>
      <c r="P614" s="352"/>
      <c r="R614" s="188"/>
    </row>
    <row r="615" ht="15.75" customHeight="1">
      <c r="E615" s="188"/>
      <c r="I615" s="188"/>
      <c r="K615" s="188"/>
      <c r="M615" s="188"/>
      <c r="O615" s="352"/>
      <c r="P615" s="352"/>
      <c r="R615" s="188"/>
    </row>
    <row r="616" ht="15.75" customHeight="1">
      <c r="E616" s="188"/>
      <c r="I616" s="188"/>
      <c r="K616" s="188"/>
      <c r="M616" s="188"/>
      <c r="O616" s="352"/>
      <c r="P616" s="352"/>
      <c r="R616" s="188"/>
    </row>
    <row r="617" ht="15.75" customHeight="1">
      <c r="E617" s="188"/>
      <c r="I617" s="188"/>
      <c r="K617" s="188"/>
      <c r="M617" s="188"/>
      <c r="O617" s="352"/>
      <c r="P617" s="352"/>
      <c r="R617" s="188"/>
    </row>
    <row r="618" ht="15.75" customHeight="1">
      <c r="E618" s="188"/>
      <c r="I618" s="188"/>
      <c r="K618" s="188"/>
      <c r="M618" s="188"/>
      <c r="O618" s="352"/>
      <c r="P618" s="352"/>
      <c r="R618" s="188"/>
    </row>
    <row r="619" ht="15.75" customHeight="1">
      <c r="E619" s="188"/>
      <c r="I619" s="188"/>
      <c r="K619" s="188"/>
      <c r="M619" s="188"/>
      <c r="O619" s="352"/>
      <c r="P619" s="352"/>
      <c r="R619" s="188"/>
    </row>
    <row r="620" ht="15.75" customHeight="1">
      <c r="E620" s="188"/>
      <c r="I620" s="188"/>
      <c r="K620" s="188"/>
      <c r="M620" s="188"/>
      <c r="O620" s="352"/>
      <c r="P620" s="352"/>
      <c r="R620" s="188"/>
    </row>
    <row r="621" ht="15.75" customHeight="1">
      <c r="E621" s="188"/>
      <c r="I621" s="188"/>
      <c r="K621" s="188"/>
      <c r="M621" s="188"/>
      <c r="O621" s="352"/>
      <c r="P621" s="352"/>
      <c r="R621" s="188"/>
    </row>
    <row r="622" ht="15.75" customHeight="1">
      <c r="E622" s="188"/>
      <c r="I622" s="188"/>
      <c r="K622" s="188"/>
      <c r="M622" s="188"/>
      <c r="O622" s="352"/>
      <c r="P622" s="352"/>
      <c r="R622" s="188"/>
    </row>
    <row r="623" ht="15.75" customHeight="1">
      <c r="E623" s="188"/>
      <c r="I623" s="188"/>
      <c r="K623" s="188"/>
      <c r="M623" s="188"/>
      <c r="O623" s="352"/>
      <c r="P623" s="352"/>
      <c r="R623" s="188"/>
    </row>
    <row r="624" ht="15.75" customHeight="1">
      <c r="E624" s="188"/>
      <c r="I624" s="188"/>
      <c r="K624" s="188"/>
      <c r="M624" s="188"/>
      <c r="O624" s="352"/>
      <c r="P624" s="352"/>
      <c r="R624" s="188"/>
    </row>
    <row r="625" ht="15.75" customHeight="1">
      <c r="E625" s="188"/>
      <c r="I625" s="188"/>
      <c r="K625" s="188"/>
      <c r="M625" s="188"/>
      <c r="O625" s="352"/>
      <c r="P625" s="352"/>
      <c r="R625" s="188"/>
    </row>
    <row r="626" ht="15.75" customHeight="1">
      <c r="E626" s="188"/>
      <c r="I626" s="188"/>
      <c r="K626" s="188"/>
      <c r="M626" s="188"/>
      <c r="O626" s="352"/>
      <c r="P626" s="352"/>
      <c r="R626" s="188"/>
    </row>
    <row r="627" ht="15.75" customHeight="1">
      <c r="E627" s="188"/>
      <c r="I627" s="188"/>
      <c r="K627" s="188"/>
      <c r="M627" s="188"/>
      <c r="O627" s="352"/>
      <c r="P627" s="352"/>
      <c r="R627" s="188"/>
    </row>
    <row r="628" ht="15.75" customHeight="1">
      <c r="E628" s="188"/>
      <c r="I628" s="188"/>
      <c r="K628" s="188"/>
      <c r="M628" s="188"/>
      <c r="O628" s="352"/>
      <c r="P628" s="352"/>
      <c r="R628" s="188"/>
    </row>
    <row r="629" ht="15.75" customHeight="1">
      <c r="E629" s="188"/>
      <c r="I629" s="188"/>
      <c r="K629" s="188"/>
      <c r="M629" s="188"/>
      <c r="O629" s="352"/>
      <c r="P629" s="352"/>
      <c r="R629" s="188"/>
    </row>
    <row r="630" ht="15.75" customHeight="1">
      <c r="E630" s="188"/>
      <c r="I630" s="188"/>
      <c r="K630" s="188"/>
      <c r="M630" s="188"/>
      <c r="O630" s="352"/>
      <c r="P630" s="352"/>
      <c r="R630" s="188"/>
    </row>
    <row r="631" ht="15.75" customHeight="1">
      <c r="E631" s="188"/>
      <c r="I631" s="188"/>
      <c r="K631" s="188"/>
      <c r="M631" s="188"/>
      <c r="O631" s="352"/>
      <c r="P631" s="352"/>
      <c r="R631" s="188"/>
    </row>
    <row r="632" ht="15.75" customHeight="1">
      <c r="E632" s="188"/>
      <c r="I632" s="188"/>
      <c r="K632" s="188"/>
      <c r="M632" s="188"/>
      <c r="O632" s="352"/>
      <c r="P632" s="352"/>
      <c r="R632" s="188"/>
    </row>
    <row r="633" ht="15.75" customHeight="1">
      <c r="E633" s="188"/>
      <c r="I633" s="188"/>
      <c r="K633" s="188"/>
      <c r="M633" s="188"/>
      <c r="O633" s="352"/>
      <c r="P633" s="352"/>
      <c r="R633" s="188"/>
    </row>
    <row r="634" ht="15.75" customHeight="1">
      <c r="E634" s="188"/>
      <c r="I634" s="188"/>
      <c r="K634" s="188"/>
      <c r="M634" s="188"/>
      <c r="O634" s="352"/>
      <c r="P634" s="352"/>
      <c r="R634" s="188"/>
    </row>
    <row r="635" ht="15.75" customHeight="1">
      <c r="E635" s="188"/>
      <c r="I635" s="188"/>
      <c r="K635" s="188"/>
      <c r="M635" s="188"/>
      <c r="O635" s="352"/>
      <c r="P635" s="352"/>
      <c r="R635" s="188"/>
    </row>
    <row r="636" ht="15.75" customHeight="1">
      <c r="E636" s="188"/>
      <c r="I636" s="188"/>
      <c r="K636" s="188"/>
      <c r="M636" s="188"/>
      <c r="O636" s="352"/>
      <c r="P636" s="352"/>
      <c r="R636" s="188"/>
    </row>
    <row r="637" ht="15.75" customHeight="1">
      <c r="E637" s="188"/>
      <c r="I637" s="188"/>
      <c r="K637" s="188"/>
      <c r="M637" s="188"/>
      <c r="O637" s="352"/>
      <c r="P637" s="352"/>
      <c r="R637" s="188"/>
    </row>
    <row r="638" ht="15.75" customHeight="1">
      <c r="E638" s="188"/>
      <c r="I638" s="188"/>
      <c r="K638" s="188"/>
      <c r="M638" s="188"/>
      <c r="O638" s="352"/>
      <c r="P638" s="352"/>
      <c r="R638" s="188"/>
    </row>
    <row r="639" ht="15.75" customHeight="1">
      <c r="E639" s="188"/>
      <c r="I639" s="188"/>
      <c r="K639" s="188"/>
      <c r="M639" s="188"/>
      <c r="O639" s="352"/>
      <c r="P639" s="352"/>
      <c r="R639" s="188"/>
    </row>
    <row r="640" ht="15.75" customHeight="1">
      <c r="E640" s="188"/>
      <c r="I640" s="188"/>
      <c r="K640" s="188"/>
      <c r="M640" s="188"/>
      <c r="O640" s="352"/>
      <c r="P640" s="352"/>
      <c r="R640" s="188"/>
    </row>
    <row r="641" ht="15.75" customHeight="1">
      <c r="E641" s="188"/>
      <c r="I641" s="188"/>
      <c r="K641" s="188"/>
      <c r="M641" s="188"/>
      <c r="O641" s="352"/>
      <c r="P641" s="352"/>
      <c r="R641" s="188"/>
    </row>
    <row r="642" ht="15.75" customHeight="1">
      <c r="E642" s="188"/>
      <c r="I642" s="188"/>
      <c r="K642" s="188"/>
      <c r="M642" s="188"/>
      <c r="O642" s="352"/>
      <c r="P642" s="352"/>
      <c r="R642" s="188"/>
    </row>
    <row r="643" ht="15.75" customHeight="1">
      <c r="E643" s="188"/>
      <c r="I643" s="188"/>
      <c r="K643" s="188"/>
      <c r="M643" s="188"/>
      <c r="O643" s="352"/>
      <c r="P643" s="352"/>
      <c r="R643" s="188"/>
    </row>
    <row r="644" ht="15.75" customHeight="1">
      <c r="E644" s="188"/>
      <c r="I644" s="188"/>
      <c r="K644" s="188"/>
      <c r="M644" s="188"/>
      <c r="O644" s="352"/>
      <c r="P644" s="352"/>
      <c r="R644" s="188"/>
    </row>
    <row r="645" ht="15.75" customHeight="1">
      <c r="E645" s="188"/>
      <c r="I645" s="188"/>
      <c r="K645" s="188"/>
      <c r="M645" s="188"/>
      <c r="O645" s="352"/>
      <c r="P645" s="352"/>
      <c r="R645" s="188"/>
    </row>
    <row r="646" ht="15.75" customHeight="1">
      <c r="E646" s="188"/>
      <c r="I646" s="188"/>
      <c r="K646" s="188"/>
      <c r="M646" s="188"/>
      <c r="O646" s="352"/>
      <c r="P646" s="352"/>
      <c r="R646" s="188"/>
    </row>
    <row r="647" ht="15.75" customHeight="1">
      <c r="E647" s="188"/>
      <c r="I647" s="188"/>
      <c r="K647" s="188"/>
      <c r="M647" s="188"/>
      <c r="O647" s="352"/>
      <c r="P647" s="352"/>
      <c r="R647" s="188"/>
    </row>
    <row r="648" ht="15.75" customHeight="1">
      <c r="E648" s="188"/>
      <c r="I648" s="188"/>
      <c r="K648" s="188"/>
      <c r="M648" s="188"/>
      <c r="O648" s="352"/>
      <c r="P648" s="352"/>
      <c r="R648" s="188"/>
    </row>
    <row r="649" ht="15.75" customHeight="1">
      <c r="E649" s="188"/>
      <c r="I649" s="188"/>
      <c r="K649" s="188"/>
      <c r="M649" s="188"/>
      <c r="O649" s="352"/>
      <c r="P649" s="352"/>
      <c r="R649" s="188"/>
    </row>
    <row r="650" ht="15.75" customHeight="1">
      <c r="E650" s="188"/>
      <c r="I650" s="188"/>
      <c r="K650" s="188"/>
      <c r="M650" s="188"/>
      <c r="O650" s="352"/>
      <c r="P650" s="352"/>
      <c r="R650" s="188"/>
    </row>
    <row r="651" ht="15.75" customHeight="1">
      <c r="E651" s="188"/>
      <c r="I651" s="188"/>
      <c r="K651" s="188"/>
      <c r="M651" s="188"/>
      <c r="O651" s="352"/>
      <c r="P651" s="352"/>
      <c r="R651" s="188"/>
    </row>
    <row r="652" ht="15.75" customHeight="1">
      <c r="E652" s="188"/>
      <c r="I652" s="188"/>
      <c r="K652" s="188"/>
      <c r="M652" s="188"/>
      <c r="O652" s="352"/>
      <c r="P652" s="352"/>
      <c r="R652" s="188"/>
    </row>
    <row r="653" ht="15.75" customHeight="1">
      <c r="E653" s="188"/>
      <c r="I653" s="188"/>
      <c r="K653" s="188"/>
      <c r="M653" s="188"/>
      <c r="O653" s="352"/>
      <c r="P653" s="352"/>
      <c r="R653" s="188"/>
    </row>
    <row r="654" ht="15.75" customHeight="1">
      <c r="E654" s="188"/>
      <c r="I654" s="188"/>
      <c r="K654" s="188"/>
      <c r="M654" s="188"/>
      <c r="O654" s="352"/>
      <c r="P654" s="352"/>
      <c r="R654" s="188"/>
    </row>
    <row r="655" ht="15.75" customHeight="1">
      <c r="E655" s="188"/>
      <c r="I655" s="188"/>
      <c r="K655" s="188"/>
      <c r="M655" s="188"/>
      <c r="O655" s="352"/>
      <c r="P655" s="352"/>
      <c r="R655" s="188"/>
    </row>
    <row r="656" ht="15.75" customHeight="1">
      <c r="E656" s="188"/>
      <c r="I656" s="188"/>
      <c r="K656" s="188"/>
      <c r="M656" s="188"/>
      <c r="O656" s="352"/>
      <c r="P656" s="352"/>
      <c r="R656" s="188"/>
    </row>
    <row r="657" ht="15.75" customHeight="1">
      <c r="E657" s="188"/>
      <c r="I657" s="188"/>
      <c r="K657" s="188"/>
      <c r="M657" s="188"/>
      <c r="O657" s="352"/>
      <c r="P657" s="352"/>
      <c r="R657" s="188"/>
    </row>
    <row r="658" ht="15.75" customHeight="1">
      <c r="E658" s="188"/>
      <c r="I658" s="188"/>
      <c r="K658" s="188"/>
      <c r="M658" s="188"/>
      <c r="O658" s="352"/>
      <c r="P658" s="352"/>
      <c r="R658" s="188"/>
    </row>
    <row r="659" ht="15.75" customHeight="1">
      <c r="E659" s="188"/>
      <c r="I659" s="188"/>
      <c r="K659" s="188"/>
      <c r="M659" s="188"/>
      <c r="O659" s="352"/>
      <c r="P659" s="352"/>
      <c r="R659" s="188"/>
    </row>
    <row r="660" ht="15.75" customHeight="1">
      <c r="E660" s="188"/>
      <c r="I660" s="188"/>
      <c r="K660" s="188"/>
      <c r="M660" s="188"/>
      <c r="O660" s="352"/>
      <c r="P660" s="352"/>
      <c r="R660" s="188"/>
    </row>
    <row r="661" ht="15.75" customHeight="1">
      <c r="E661" s="188"/>
      <c r="I661" s="188"/>
      <c r="K661" s="188"/>
      <c r="M661" s="188"/>
      <c r="O661" s="352"/>
      <c r="P661" s="352"/>
      <c r="R661" s="188"/>
    </row>
    <row r="662" ht="15.75" customHeight="1">
      <c r="E662" s="188"/>
      <c r="I662" s="188"/>
      <c r="K662" s="188"/>
      <c r="M662" s="188"/>
      <c r="O662" s="352"/>
      <c r="P662" s="352"/>
      <c r="R662" s="188"/>
    </row>
    <row r="663" ht="15.75" customHeight="1">
      <c r="E663" s="188"/>
      <c r="I663" s="188"/>
      <c r="K663" s="188"/>
      <c r="M663" s="188"/>
      <c r="O663" s="352"/>
      <c r="P663" s="352"/>
      <c r="R663" s="188"/>
    </row>
    <row r="664" ht="15.75" customHeight="1">
      <c r="E664" s="188"/>
      <c r="I664" s="188"/>
      <c r="K664" s="188"/>
      <c r="M664" s="188"/>
      <c r="O664" s="352"/>
      <c r="P664" s="352"/>
      <c r="R664" s="188"/>
    </row>
    <row r="665" ht="15.75" customHeight="1">
      <c r="E665" s="188"/>
      <c r="I665" s="188"/>
      <c r="K665" s="188"/>
      <c r="M665" s="188"/>
      <c r="O665" s="352"/>
      <c r="P665" s="352"/>
      <c r="R665" s="188"/>
    </row>
    <row r="666" ht="15.75" customHeight="1">
      <c r="E666" s="188"/>
      <c r="I666" s="188"/>
      <c r="K666" s="188"/>
      <c r="M666" s="188"/>
      <c r="O666" s="352"/>
      <c r="P666" s="352"/>
      <c r="R666" s="188"/>
    </row>
    <row r="667" ht="15.75" customHeight="1">
      <c r="E667" s="188"/>
      <c r="I667" s="188"/>
      <c r="K667" s="188"/>
      <c r="M667" s="188"/>
      <c r="O667" s="352"/>
      <c r="P667" s="352"/>
      <c r="R667" s="188"/>
    </row>
    <row r="668" ht="15.75" customHeight="1">
      <c r="E668" s="188"/>
      <c r="I668" s="188"/>
      <c r="K668" s="188"/>
      <c r="M668" s="188"/>
      <c r="O668" s="352"/>
      <c r="P668" s="352"/>
      <c r="R668" s="188"/>
    </row>
    <row r="669" ht="15.75" customHeight="1">
      <c r="E669" s="188"/>
      <c r="I669" s="188"/>
      <c r="K669" s="188"/>
      <c r="M669" s="188"/>
      <c r="O669" s="352"/>
      <c r="P669" s="352"/>
      <c r="R669" s="188"/>
    </row>
    <row r="670" ht="15.75" customHeight="1">
      <c r="E670" s="188"/>
      <c r="I670" s="188"/>
      <c r="K670" s="188"/>
      <c r="M670" s="188"/>
      <c r="O670" s="352"/>
      <c r="P670" s="352"/>
      <c r="R670" s="188"/>
    </row>
    <row r="671" ht="15.75" customHeight="1">
      <c r="E671" s="188"/>
      <c r="I671" s="188"/>
      <c r="K671" s="188"/>
      <c r="M671" s="188"/>
      <c r="O671" s="352"/>
      <c r="P671" s="352"/>
      <c r="R671" s="188"/>
    </row>
    <row r="672" ht="15.75" customHeight="1">
      <c r="E672" s="188"/>
      <c r="I672" s="188"/>
      <c r="K672" s="188"/>
      <c r="M672" s="188"/>
      <c r="O672" s="352"/>
      <c r="P672" s="352"/>
      <c r="R672" s="188"/>
    </row>
    <row r="673" ht="15.75" customHeight="1">
      <c r="E673" s="188"/>
      <c r="I673" s="188"/>
      <c r="K673" s="188"/>
      <c r="M673" s="188"/>
      <c r="O673" s="352"/>
      <c r="P673" s="352"/>
      <c r="R673" s="188"/>
    </row>
    <row r="674" ht="15.75" customHeight="1">
      <c r="E674" s="188"/>
      <c r="I674" s="188"/>
      <c r="K674" s="188"/>
      <c r="M674" s="188"/>
      <c r="O674" s="352"/>
      <c r="P674" s="352"/>
      <c r="R674" s="188"/>
    </row>
    <row r="675" ht="15.75" customHeight="1">
      <c r="E675" s="188"/>
      <c r="I675" s="188"/>
      <c r="K675" s="188"/>
      <c r="M675" s="188"/>
      <c r="O675" s="352"/>
      <c r="P675" s="352"/>
      <c r="R675" s="188"/>
    </row>
    <row r="676" ht="15.75" customHeight="1">
      <c r="E676" s="188"/>
      <c r="I676" s="188"/>
      <c r="K676" s="188"/>
      <c r="M676" s="188"/>
      <c r="O676" s="352"/>
      <c r="P676" s="352"/>
      <c r="R676" s="188"/>
    </row>
    <row r="677" ht="15.75" customHeight="1">
      <c r="E677" s="188"/>
      <c r="I677" s="188"/>
      <c r="K677" s="188"/>
      <c r="M677" s="188"/>
      <c r="O677" s="352"/>
      <c r="P677" s="352"/>
      <c r="R677" s="188"/>
    </row>
    <row r="678" ht="15.75" customHeight="1">
      <c r="E678" s="188"/>
      <c r="I678" s="188"/>
      <c r="K678" s="188"/>
      <c r="M678" s="188"/>
      <c r="O678" s="352"/>
      <c r="P678" s="352"/>
      <c r="R678" s="188"/>
    </row>
    <row r="679" ht="15.75" customHeight="1">
      <c r="E679" s="188"/>
      <c r="I679" s="188"/>
      <c r="K679" s="188"/>
      <c r="M679" s="188"/>
      <c r="O679" s="352"/>
      <c r="P679" s="352"/>
      <c r="R679" s="188"/>
    </row>
    <row r="680" ht="15.75" customHeight="1">
      <c r="E680" s="188"/>
      <c r="I680" s="188"/>
      <c r="K680" s="188"/>
      <c r="M680" s="188"/>
      <c r="O680" s="352"/>
      <c r="P680" s="352"/>
      <c r="R680" s="188"/>
    </row>
    <row r="681" ht="15.75" customHeight="1">
      <c r="E681" s="188"/>
      <c r="I681" s="188"/>
      <c r="K681" s="188"/>
      <c r="M681" s="188"/>
      <c r="O681" s="352"/>
      <c r="P681" s="352"/>
      <c r="R681" s="188"/>
    </row>
    <row r="682" ht="15.75" customHeight="1">
      <c r="E682" s="188"/>
      <c r="I682" s="188"/>
      <c r="K682" s="188"/>
      <c r="M682" s="188"/>
      <c r="O682" s="352"/>
      <c r="P682" s="352"/>
      <c r="R682" s="188"/>
    </row>
    <row r="683" ht="15.75" customHeight="1">
      <c r="E683" s="188"/>
      <c r="I683" s="188"/>
      <c r="K683" s="188"/>
      <c r="M683" s="188"/>
      <c r="O683" s="352"/>
      <c r="P683" s="352"/>
      <c r="R683" s="188"/>
    </row>
    <row r="684" ht="15.75" customHeight="1">
      <c r="E684" s="188"/>
      <c r="I684" s="188"/>
      <c r="K684" s="188"/>
      <c r="M684" s="188"/>
      <c r="O684" s="352"/>
      <c r="P684" s="352"/>
      <c r="R684" s="188"/>
    </row>
    <row r="685" ht="15.75" customHeight="1">
      <c r="E685" s="188"/>
      <c r="I685" s="188"/>
      <c r="K685" s="188"/>
      <c r="M685" s="188"/>
      <c r="O685" s="352"/>
      <c r="P685" s="352"/>
      <c r="R685" s="188"/>
    </row>
    <row r="686" ht="15.75" customHeight="1">
      <c r="E686" s="188"/>
      <c r="I686" s="188"/>
      <c r="K686" s="188"/>
      <c r="M686" s="188"/>
      <c r="O686" s="352"/>
      <c r="P686" s="352"/>
      <c r="R686" s="188"/>
    </row>
    <row r="687" ht="15.75" customHeight="1">
      <c r="E687" s="188"/>
      <c r="I687" s="188"/>
      <c r="K687" s="188"/>
      <c r="M687" s="188"/>
      <c r="O687" s="352"/>
      <c r="P687" s="352"/>
      <c r="R687" s="188"/>
    </row>
    <row r="688" ht="15.75" customHeight="1">
      <c r="E688" s="188"/>
      <c r="I688" s="188"/>
      <c r="K688" s="188"/>
      <c r="M688" s="188"/>
      <c r="O688" s="352"/>
      <c r="P688" s="352"/>
      <c r="R688" s="188"/>
    </row>
    <row r="689" ht="15.75" customHeight="1">
      <c r="E689" s="188"/>
      <c r="I689" s="188"/>
      <c r="K689" s="188"/>
      <c r="M689" s="188"/>
      <c r="O689" s="352"/>
      <c r="P689" s="352"/>
      <c r="R689" s="188"/>
    </row>
    <row r="690" ht="15.75" customHeight="1">
      <c r="E690" s="188"/>
      <c r="I690" s="188"/>
      <c r="K690" s="188"/>
      <c r="M690" s="188"/>
      <c r="O690" s="352"/>
      <c r="P690" s="352"/>
      <c r="R690" s="188"/>
    </row>
    <row r="691" ht="15.75" customHeight="1">
      <c r="E691" s="188"/>
      <c r="I691" s="188"/>
      <c r="K691" s="188"/>
      <c r="M691" s="188"/>
      <c r="O691" s="352"/>
      <c r="P691" s="352"/>
      <c r="R691" s="188"/>
    </row>
    <row r="692" ht="15.75" customHeight="1">
      <c r="E692" s="188"/>
      <c r="I692" s="188"/>
      <c r="K692" s="188"/>
      <c r="M692" s="188"/>
      <c r="O692" s="352"/>
      <c r="P692" s="352"/>
      <c r="R692" s="188"/>
    </row>
    <row r="693" ht="15.75" customHeight="1">
      <c r="E693" s="188"/>
      <c r="I693" s="188"/>
      <c r="K693" s="188"/>
      <c r="M693" s="188"/>
      <c r="O693" s="352"/>
      <c r="P693" s="352"/>
      <c r="R693" s="188"/>
    </row>
    <row r="694" ht="15.75" customHeight="1">
      <c r="E694" s="188"/>
      <c r="I694" s="188"/>
      <c r="K694" s="188"/>
      <c r="M694" s="188"/>
      <c r="O694" s="352"/>
      <c r="P694" s="352"/>
      <c r="R694" s="188"/>
    </row>
    <row r="695" ht="15.75" customHeight="1">
      <c r="E695" s="188"/>
      <c r="I695" s="188"/>
      <c r="K695" s="188"/>
      <c r="M695" s="188"/>
      <c r="O695" s="352"/>
      <c r="P695" s="352"/>
      <c r="R695" s="188"/>
    </row>
    <row r="696" ht="15.75" customHeight="1">
      <c r="E696" s="188"/>
      <c r="I696" s="188"/>
      <c r="K696" s="188"/>
      <c r="M696" s="188"/>
      <c r="O696" s="352"/>
      <c r="P696" s="352"/>
      <c r="R696" s="188"/>
    </row>
    <row r="697" ht="15.75" customHeight="1">
      <c r="E697" s="188"/>
      <c r="I697" s="188"/>
      <c r="K697" s="188"/>
      <c r="M697" s="188"/>
      <c r="O697" s="352"/>
      <c r="P697" s="352"/>
      <c r="R697" s="188"/>
    </row>
    <row r="698" ht="15.75" customHeight="1">
      <c r="E698" s="188"/>
      <c r="I698" s="188"/>
      <c r="K698" s="188"/>
      <c r="M698" s="188"/>
      <c r="O698" s="352"/>
      <c r="P698" s="352"/>
      <c r="R698" s="188"/>
    </row>
    <row r="699" ht="15.75" customHeight="1">
      <c r="E699" s="188"/>
      <c r="I699" s="188"/>
      <c r="K699" s="188"/>
      <c r="M699" s="188"/>
      <c r="O699" s="352"/>
      <c r="P699" s="352"/>
      <c r="R699" s="188"/>
    </row>
    <row r="700" ht="15.75" customHeight="1">
      <c r="E700" s="188"/>
      <c r="I700" s="188"/>
      <c r="K700" s="188"/>
      <c r="M700" s="188"/>
      <c r="O700" s="352"/>
      <c r="P700" s="352"/>
      <c r="R700" s="188"/>
    </row>
    <row r="701" ht="15.75" customHeight="1">
      <c r="E701" s="188"/>
      <c r="I701" s="188"/>
      <c r="K701" s="188"/>
      <c r="M701" s="188"/>
      <c r="O701" s="352"/>
      <c r="P701" s="352"/>
      <c r="R701" s="188"/>
    </row>
    <row r="702" ht="15.75" customHeight="1">
      <c r="E702" s="188"/>
      <c r="I702" s="188"/>
      <c r="K702" s="188"/>
      <c r="M702" s="188"/>
      <c r="O702" s="352"/>
      <c r="P702" s="352"/>
      <c r="R702" s="188"/>
    </row>
    <row r="703" ht="15.75" customHeight="1">
      <c r="E703" s="188"/>
      <c r="I703" s="188"/>
      <c r="K703" s="188"/>
      <c r="M703" s="188"/>
      <c r="O703" s="352"/>
      <c r="P703" s="352"/>
      <c r="R703" s="188"/>
    </row>
    <row r="704" ht="15.75" customHeight="1">
      <c r="E704" s="188"/>
      <c r="I704" s="188"/>
      <c r="K704" s="188"/>
      <c r="M704" s="188"/>
      <c r="O704" s="352"/>
      <c r="P704" s="352"/>
      <c r="R704" s="188"/>
    </row>
    <row r="705" ht="15.75" customHeight="1">
      <c r="E705" s="188"/>
      <c r="I705" s="188"/>
      <c r="K705" s="188"/>
      <c r="M705" s="188"/>
      <c r="O705" s="352"/>
      <c r="P705" s="352"/>
      <c r="R705" s="188"/>
    </row>
    <row r="706" ht="15.75" customHeight="1">
      <c r="E706" s="188"/>
      <c r="I706" s="188"/>
      <c r="K706" s="188"/>
      <c r="M706" s="188"/>
      <c r="O706" s="352"/>
      <c r="P706" s="352"/>
      <c r="R706" s="188"/>
    </row>
    <row r="707" ht="15.75" customHeight="1">
      <c r="E707" s="188"/>
      <c r="I707" s="188"/>
      <c r="K707" s="188"/>
      <c r="M707" s="188"/>
      <c r="O707" s="352"/>
      <c r="P707" s="352"/>
      <c r="R707" s="188"/>
    </row>
    <row r="708" ht="15.75" customHeight="1">
      <c r="E708" s="188"/>
      <c r="I708" s="188"/>
      <c r="K708" s="188"/>
      <c r="M708" s="188"/>
      <c r="O708" s="352"/>
      <c r="P708" s="352"/>
      <c r="R708" s="188"/>
    </row>
    <row r="709" ht="15.75" customHeight="1">
      <c r="E709" s="188"/>
      <c r="I709" s="188"/>
      <c r="K709" s="188"/>
      <c r="M709" s="188"/>
      <c r="O709" s="352"/>
      <c r="P709" s="352"/>
      <c r="R709" s="188"/>
    </row>
    <row r="710" ht="15.75" customHeight="1">
      <c r="E710" s="188"/>
      <c r="I710" s="188"/>
      <c r="K710" s="188"/>
      <c r="M710" s="188"/>
      <c r="O710" s="352"/>
      <c r="P710" s="352"/>
      <c r="R710" s="188"/>
    </row>
    <row r="711" ht="15.75" customHeight="1">
      <c r="E711" s="188"/>
      <c r="I711" s="188"/>
      <c r="K711" s="188"/>
      <c r="M711" s="188"/>
      <c r="O711" s="352"/>
      <c r="P711" s="352"/>
      <c r="R711" s="188"/>
    </row>
    <row r="712" ht="15.75" customHeight="1">
      <c r="E712" s="188"/>
      <c r="I712" s="188"/>
      <c r="K712" s="188"/>
      <c r="M712" s="188"/>
      <c r="O712" s="352"/>
      <c r="P712" s="352"/>
      <c r="R712" s="188"/>
    </row>
    <row r="713" ht="15.75" customHeight="1">
      <c r="E713" s="188"/>
      <c r="I713" s="188"/>
      <c r="K713" s="188"/>
      <c r="M713" s="188"/>
      <c r="O713" s="352"/>
      <c r="P713" s="352"/>
      <c r="R713" s="188"/>
    </row>
    <row r="714" ht="15.75" customHeight="1">
      <c r="E714" s="188"/>
      <c r="I714" s="188"/>
      <c r="K714" s="188"/>
      <c r="M714" s="188"/>
      <c r="O714" s="352"/>
      <c r="P714" s="352"/>
      <c r="R714" s="188"/>
    </row>
    <row r="715" ht="15.75" customHeight="1">
      <c r="E715" s="188"/>
      <c r="I715" s="188"/>
      <c r="K715" s="188"/>
      <c r="M715" s="188"/>
      <c r="O715" s="352"/>
      <c r="P715" s="352"/>
      <c r="R715" s="188"/>
    </row>
    <row r="716" ht="15.75" customHeight="1">
      <c r="E716" s="188"/>
      <c r="I716" s="188"/>
      <c r="K716" s="188"/>
      <c r="M716" s="188"/>
      <c r="O716" s="352"/>
      <c r="P716" s="352"/>
      <c r="R716" s="188"/>
    </row>
    <row r="717" ht="15.75" customHeight="1">
      <c r="E717" s="188"/>
      <c r="I717" s="188"/>
      <c r="K717" s="188"/>
      <c r="M717" s="188"/>
      <c r="O717" s="352"/>
      <c r="P717" s="352"/>
      <c r="R717" s="188"/>
    </row>
    <row r="718" ht="15.75" customHeight="1">
      <c r="E718" s="188"/>
      <c r="I718" s="188"/>
      <c r="K718" s="188"/>
      <c r="M718" s="188"/>
      <c r="O718" s="352"/>
      <c r="P718" s="352"/>
      <c r="R718" s="188"/>
    </row>
    <row r="719" ht="15.75" customHeight="1">
      <c r="E719" s="188"/>
      <c r="I719" s="188"/>
      <c r="K719" s="188"/>
      <c r="M719" s="188"/>
      <c r="O719" s="352"/>
      <c r="P719" s="352"/>
      <c r="R719" s="188"/>
    </row>
    <row r="720" ht="15.75" customHeight="1">
      <c r="E720" s="188"/>
      <c r="I720" s="188"/>
      <c r="K720" s="188"/>
      <c r="M720" s="188"/>
      <c r="O720" s="352"/>
      <c r="P720" s="352"/>
      <c r="R720" s="188"/>
    </row>
    <row r="721" ht="15.75" customHeight="1">
      <c r="E721" s="188"/>
      <c r="I721" s="188"/>
      <c r="K721" s="188"/>
      <c r="M721" s="188"/>
      <c r="O721" s="352"/>
      <c r="P721" s="352"/>
      <c r="R721" s="188"/>
    </row>
    <row r="722" ht="15.75" customHeight="1">
      <c r="E722" s="188"/>
      <c r="I722" s="188"/>
      <c r="K722" s="188"/>
      <c r="M722" s="188"/>
      <c r="O722" s="352"/>
      <c r="P722" s="352"/>
      <c r="R722" s="188"/>
    </row>
    <row r="723" ht="15.75" customHeight="1">
      <c r="E723" s="188"/>
      <c r="I723" s="188"/>
      <c r="K723" s="188"/>
      <c r="M723" s="188"/>
      <c r="O723" s="352"/>
      <c r="P723" s="352"/>
      <c r="R723" s="188"/>
    </row>
    <row r="724" ht="15.75" customHeight="1">
      <c r="E724" s="188"/>
      <c r="I724" s="188"/>
      <c r="K724" s="188"/>
      <c r="M724" s="188"/>
      <c r="O724" s="352"/>
      <c r="P724" s="352"/>
      <c r="R724" s="188"/>
    </row>
    <row r="725" ht="15.75" customHeight="1">
      <c r="E725" s="188"/>
      <c r="I725" s="188"/>
      <c r="K725" s="188"/>
      <c r="M725" s="188"/>
      <c r="O725" s="352"/>
      <c r="P725" s="352"/>
      <c r="R725" s="188"/>
    </row>
    <row r="726" ht="15.75" customHeight="1">
      <c r="E726" s="188"/>
      <c r="I726" s="188"/>
      <c r="K726" s="188"/>
      <c r="M726" s="188"/>
      <c r="O726" s="352"/>
      <c r="P726" s="352"/>
      <c r="R726" s="188"/>
    </row>
    <row r="727" ht="15.75" customHeight="1">
      <c r="E727" s="188"/>
      <c r="I727" s="188"/>
      <c r="K727" s="188"/>
      <c r="M727" s="188"/>
      <c r="O727" s="352"/>
      <c r="P727" s="352"/>
      <c r="R727" s="188"/>
    </row>
    <row r="728" ht="15.75" customHeight="1">
      <c r="E728" s="188"/>
      <c r="I728" s="188"/>
      <c r="K728" s="188"/>
      <c r="M728" s="188"/>
      <c r="O728" s="352"/>
      <c r="P728" s="352"/>
      <c r="R728" s="188"/>
    </row>
    <row r="729" ht="15.75" customHeight="1">
      <c r="E729" s="188"/>
      <c r="I729" s="188"/>
      <c r="K729" s="188"/>
      <c r="M729" s="188"/>
      <c r="O729" s="352"/>
      <c r="P729" s="352"/>
      <c r="R729" s="188"/>
    </row>
    <row r="730" ht="15.75" customHeight="1">
      <c r="E730" s="188"/>
      <c r="I730" s="188"/>
      <c r="K730" s="188"/>
      <c r="M730" s="188"/>
      <c r="O730" s="352"/>
      <c r="P730" s="352"/>
      <c r="R730" s="188"/>
    </row>
    <row r="731" ht="15.75" customHeight="1">
      <c r="E731" s="188"/>
      <c r="I731" s="188"/>
      <c r="K731" s="188"/>
      <c r="M731" s="188"/>
      <c r="O731" s="352"/>
      <c r="P731" s="352"/>
      <c r="R731" s="188"/>
    </row>
    <row r="732" ht="15.75" customHeight="1">
      <c r="E732" s="188"/>
      <c r="I732" s="188"/>
      <c r="K732" s="188"/>
      <c r="M732" s="188"/>
      <c r="O732" s="352"/>
      <c r="P732" s="352"/>
      <c r="R732" s="188"/>
    </row>
    <row r="733" ht="15.75" customHeight="1">
      <c r="E733" s="188"/>
      <c r="I733" s="188"/>
      <c r="K733" s="188"/>
      <c r="M733" s="188"/>
      <c r="O733" s="352"/>
      <c r="P733" s="352"/>
      <c r="R733" s="188"/>
    </row>
    <row r="734" ht="15.75" customHeight="1">
      <c r="E734" s="188"/>
      <c r="I734" s="188"/>
      <c r="K734" s="188"/>
      <c r="M734" s="188"/>
      <c r="O734" s="352"/>
      <c r="P734" s="352"/>
      <c r="R734" s="188"/>
    </row>
    <row r="735" ht="15.75" customHeight="1">
      <c r="E735" s="188"/>
      <c r="I735" s="188"/>
      <c r="K735" s="188"/>
      <c r="M735" s="188"/>
      <c r="O735" s="352"/>
      <c r="P735" s="352"/>
      <c r="R735" s="188"/>
    </row>
    <row r="736" ht="15.75" customHeight="1">
      <c r="E736" s="188"/>
      <c r="I736" s="188"/>
      <c r="K736" s="188"/>
      <c r="M736" s="188"/>
      <c r="O736" s="352"/>
      <c r="P736" s="352"/>
      <c r="R736" s="188"/>
    </row>
    <row r="737" ht="15.75" customHeight="1">
      <c r="E737" s="188"/>
      <c r="I737" s="188"/>
      <c r="K737" s="188"/>
      <c r="M737" s="188"/>
      <c r="O737" s="352"/>
      <c r="P737" s="352"/>
      <c r="R737" s="188"/>
    </row>
    <row r="738" ht="15.75" customHeight="1">
      <c r="E738" s="188"/>
      <c r="I738" s="188"/>
      <c r="K738" s="188"/>
      <c r="M738" s="188"/>
      <c r="O738" s="352"/>
      <c r="P738" s="352"/>
      <c r="R738" s="188"/>
    </row>
    <row r="739" ht="15.75" customHeight="1">
      <c r="E739" s="188"/>
      <c r="I739" s="188"/>
      <c r="K739" s="188"/>
      <c r="M739" s="188"/>
      <c r="O739" s="352"/>
      <c r="P739" s="352"/>
      <c r="R739" s="188"/>
    </row>
    <row r="740" ht="15.75" customHeight="1">
      <c r="E740" s="188"/>
      <c r="I740" s="188"/>
      <c r="K740" s="188"/>
      <c r="M740" s="188"/>
      <c r="O740" s="352"/>
      <c r="P740" s="352"/>
      <c r="R740" s="188"/>
    </row>
    <row r="741" ht="15.75" customHeight="1">
      <c r="E741" s="188"/>
      <c r="I741" s="188"/>
      <c r="K741" s="188"/>
      <c r="M741" s="188"/>
      <c r="O741" s="352"/>
      <c r="P741" s="352"/>
      <c r="R741" s="188"/>
    </row>
    <row r="742" ht="15.75" customHeight="1">
      <c r="E742" s="188"/>
      <c r="I742" s="188"/>
      <c r="K742" s="188"/>
      <c r="M742" s="188"/>
      <c r="O742" s="352"/>
      <c r="P742" s="352"/>
      <c r="R742" s="188"/>
    </row>
    <row r="743" ht="15.75" customHeight="1">
      <c r="E743" s="188"/>
      <c r="I743" s="188"/>
      <c r="K743" s="188"/>
      <c r="M743" s="188"/>
      <c r="O743" s="352"/>
      <c r="P743" s="352"/>
      <c r="R743" s="188"/>
    </row>
    <row r="744" ht="15.75" customHeight="1">
      <c r="E744" s="188"/>
      <c r="I744" s="188"/>
      <c r="K744" s="188"/>
      <c r="M744" s="188"/>
      <c r="O744" s="352"/>
      <c r="P744" s="352"/>
      <c r="R744" s="188"/>
    </row>
    <row r="745" ht="15.75" customHeight="1">
      <c r="E745" s="188"/>
      <c r="I745" s="188"/>
      <c r="K745" s="188"/>
      <c r="M745" s="188"/>
      <c r="O745" s="352"/>
      <c r="P745" s="352"/>
      <c r="R745" s="188"/>
    </row>
    <row r="746" ht="15.75" customHeight="1">
      <c r="E746" s="188"/>
      <c r="I746" s="188"/>
      <c r="K746" s="188"/>
      <c r="M746" s="188"/>
      <c r="O746" s="352"/>
      <c r="P746" s="352"/>
      <c r="R746" s="188"/>
    </row>
    <row r="747" ht="15.75" customHeight="1">
      <c r="E747" s="188"/>
      <c r="I747" s="188"/>
      <c r="K747" s="188"/>
      <c r="M747" s="188"/>
      <c r="O747" s="352"/>
      <c r="P747" s="352"/>
      <c r="R747" s="188"/>
    </row>
    <row r="748" ht="15.75" customHeight="1">
      <c r="E748" s="188"/>
      <c r="I748" s="188"/>
      <c r="K748" s="188"/>
      <c r="M748" s="188"/>
      <c r="O748" s="352"/>
      <c r="P748" s="352"/>
      <c r="R748" s="188"/>
    </row>
    <row r="749" ht="15.75" customHeight="1">
      <c r="E749" s="188"/>
      <c r="I749" s="188"/>
      <c r="K749" s="188"/>
      <c r="M749" s="188"/>
      <c r="O749" s="352"/>
      <c r="P749" s="352"/>
      <c r="R749" s="188"/>
    </row>
    <row r="750" ht="15.75" customHeight="1">
      <c r="E750" s="188"/>
      <c r="I750" s="188"/>
      <c r="K750" s="188"/>
      <c r="M750" s="188"/>
      <c r="O750" s="352"/>
      <c r="P750" s="352"/>
      <c r="R750" s="188"/>
    </row>
    <row r="751" ht="15.75" customHeight="1">
      <c r="E751" s="188"/>
      <c r="I751" s="188"/>
      <c r="K751" s="188"/>
      <c r="M751" s="188"/>
      <c r="O751" s="352"/>
      <c r="P751" s="352"/>
      <c r="R751" s="188"/>
    </row>
    <row r="752" ht="15.75" customHeight="1">
      <c r="E752" s="188"/>
      <c r="I752" s="188"/>
      <c r="K752" s="188"/>
      <c r="M752" s="188"/>
      <c r="O752" s="352"/>
      <c r="P752" s="352"/>
      <c r="R752" s="188"/>
    </row>
    <row r="753" ht="15.75" customHeight="1">
      <c r="E753" s="188"/>
      <c r="I753" s="188"/>
      <c r="K753" s="188"/>
      <c r="M753" s="188"/>
      <c r="O753" s="352"/>
      <c r="P753" s="352"/>
      <c r="R753" s="188"/>
    </row>
    <row r="754" ht="15.75" customHeight="1">
      <c r="E754" s="188"/>
      <c r="I754" s="188"/>
      <c r="K754" s="188"/>
      <c r="M754" s="188"/>
      <c r="O754" s="352"/>
      <c r="P754" s="352"/>
      <c r="R754" s="188"/>
    </row>
    <row r="755" ht="15.75" customHeight="1">
      <c r="E755" s="188"/>
      <c r="I755" s="188"/>
      <c r="K755" s="188"/>
      <c r="M755" s="188"/>
      <c r="O755" s="352"/>
      <c r="P755" s="352"/>
      <c r="R755" s="188"/>
    </row>
    <row r="756" ht="15.75" customHeight="1">
      <c r="E756" s="188"/>
      <c r="I756" s="188"/>
      <c r="K756" s="188"/>
      <c r="M756" s="188"/>
      <c r="O756" s="352"/>
      <c r="P756" s="352"/>
      <c r="R756" s="188"/>
    </row>
    <row r="757" ht="15.75" customHeight="1">
      <c r="E757" s="188"/>
      <c r="I757" s="188"/>
      <c r="K757" s="188"/>
      <c r="M757" s="188"/>
      <c r="O757" s="352"/>
      <c r="P757" s="352"/>
      <c r="R757" s="188"/>
    </row>
    <row r="758" ht="15.75" customHeight="1">
      <c r="E758" s="188"/>
      <c r="I758" s="188"/>
      <c r="K758" s="188"/>
      <c r="M758" s="188"/>
      <c r="O758" s="352"/>
      <c r="P758" s="352"/>
      <c r="R758" s="188"/>
    </row>
    <row r="759" ht="15.75" customHeight="1">
      <c r="E759" s="188"/>
      <c r="I759" s="188"/>
      <c r="K759" s="188"/>
      <c r="M759" s="188"/>
      <c r="O759" s="352"/>
      <c r="P759" s="352"/>
      <c r="R759" s="188"/>
    </row>
    <row r="760" ht="15.75" customHeight="1">
      <c r="E760" s="188"/>
      <c r="I760" s="188"/>
      <c r="K760" s="188"/>
      <c r="M760" s="188"/>
      <c r="O760" s="352"/>
      <c r="P760" s="352"/>
      <c r="R760" s="188"/>
    </row>
    <row r="761" ht="15.75" customHeight="1">
      <c r="E761" s="188"/>
      <c r="I761" s="188"/>
      <c r="K761" s="188"/>
      <c r="M761" s="188"/>
      <c r="O761" s="352"/>
      <c r="P761" s="352"/>
      <c r="R761" s="188"/>
    </row>
    <row r="762" ht="15.75" customHeight="1">
      <c r="E762" s="188"/>
      <c r="I762" s="188"/>
      <c r="K762" s="188"/>
      <c r="M762" s="188"/>
      <c r="O762" s="352"/>
      <c r="P762" s="352"/>
      <c r="R762" s="188"/>
    </row>
    <row r="763" ht="15.75" customHeight="1">
      <c r="E763" s="188"/>
      <c r="I763" s="188"/>
      <c r="K763" s="188"/>
      <c r="M763" s="188"/>
      <c r="O763" s="352"/>
      <c r="P763" s="352"/>
      <c r="R763" s="188"/>
    </row>
    <row r="764" ht="15.75" customHeight="1">
      <c r="E764" s="188"/>
      <c r="I764" s="188"/>
      <c r="K764" s="188"/>
      <c r="M764" s="188"/>
      <c r="O764" s="352"/>
      <c r="P764" s="352"/>
      <c r="R764" s="188"/>
    </row>
    <row r="765" ht="15.75" customHeight="1">
      <c r="E765" s="188"/>
      <c r="I765" s="188"/>
      <c r="K765" s="188"/>
      <c r="M765" s="188"/>
      <c r="O765" s="352"/>
      <c r="P765" s="352"/>
      <c r="R765" s="188"/>
    </row>
    <row r="766" ht="15.75" customHeight="1">
      <c r="E766" s="188"/>
      <c r="I766" s="188"/>
      <c r="K766" s="188"/>
      <c r="M766" s="188"/>
      <c r="O766" s="352"/>
      <c r="P766" s="352"/>
      <c r="R766" s="188"/>
    </row>
    <row r="767" ht="15.75" customHeight="1">
      <c r="E767" s="188"/>
      <c r="I767" s="188"/>
      <c r="K767" s="188"/>
      <c r="M767" s="188"/>
      <c r="O767" s="352"/>
      <c r="P767" s="352"/>
      <c r="R767" s="188"/>
    </row>
    <row r="768" ht="15.75" customHeight="1">
      <c r="E768" s="188"/>
      <c r="I768" s="188"/>
      <c r="K768" s="188"/>
      <c r="M768" s="188"/>
      <c r="O768" s="352"/>
      <c r="P768" s="352"/>
      <c r="R768" s="188"/>
    </row>
    <row r="769" ht="15.75" customHeight="1">
      <c r="E769" s="188"/>
      <c r="I769" s="188"/>
      <c r="K769" s="188"/>
      <c r="M769" s="188"/>
      <c r="O769" s="352"/>
      <c r="P769" s="352"/>
      <c r="R769" s="188"/>
    </row>
    <row r="770" ht="15.75" customHeight="1">
      <c r="E770" s="188"/>
      <c r="I770" s="188"/>
      <c r="K770" s="188"/>
      <c r="M770" s="188"/>
      <c r="O770" s="352"/>
      <c r="P770" s="352"/>
      <c r="R770" s="188"/>
    </row>
    <row r="771" ht="15.75" customHeight="1">
      <c r="E771" s="188"/>
      <c r="I771" s="188"/>
      <c r="K771" s="188"/>
      <c r="M771" s="188"/>
      <c r="O771" s="352"/>
      <c r="P771" s="352"/>
      <c r="R771" s="188"/>
    </row>
    <row r="772" ht="15.75" customHeight="1">
      <c r="E772" s="188"/>
      <c r="I772" s="188"/>
      <c r="K772" s="188"/>
      <c r="M772" s="188"/>
      <c r="O772" s="352"/>
      <c r="P772" s="352"/>
      <c r="R772" s="188"/>
    </row>
    <row r="773" ht="15.75" customHeight="1">
      <c r="E773" s="188"/>
      <c r="I773" s="188"/>
      <c r="K773" s="188"/>
      <c r="M773" s="188"/>
      <c r="O773" s="352"/>
      <c r="P773" s="352"/>
      <c r="R773" s="188"/>
    </row>
    <row r="774" ht="15.75" customHeight="1">
      <c r="E774" s="188"/>
      <c r="I774" s="188"/>
      <c r="K774" s="188"/>
      <c r="M774" s="188"/>
      <c r="O774" s="352"/>
      <c r="P774" s="352"/>
      <c r="R774" s="188"/>
    </row>
    <row r="775" ht="15.75" customHeight="1">
      <c r="E775" s="188"/>
      <c r="I775" s="188"/>
      <c r="K775" s="188"/>
      <c r="M775" s="188"/>
      <c r="O775" s="352"/>
      <c r="P775" s="352"/>
      <c r="R775" s="188"/>
    </row>
    <row r="776" ht="15.75" customHeight="1">
      <c r="E776" s="188"/>
      <c r="I776" s="188"/>
      <c r="K776" s="188"/>
      <c r="M776" s="188"/>
      <c r="O776" s="352"/>
      <c r="P776" s="352"/>
      <c r="R776" s="188"/>
    </row>
    <row r="777" ht="15.75" customHeight="1">
      <c r="E777" s="188"/>
      <c r="I777" s="188"/>
      <c r="K777" s="188"/>
      <c r="M777" s="188"/>
      <c r="O777" s="352"/>
      <c r="P777" s="352"/>
      <c r="R777" s="188"/>
    </row>
    <row r="778" ht="15.75" customHeight="1">
      <c r="E778" s="188"/>
      <c r="I778" s="188"/>
      <c r="K778" s="188"/>
      <c r="M778" s="188"/>
      <c r="O778" s="352"/>
      <c r="P778" s="352"/>
      <c r="R778" s="188"/>
    </row>
    <row r="779" ht="15.75" customHeight="1">
      <c r="E779" s="188"/>
      <c r="I779" s="188"/>
      <c r="K779" s="188"/>
      <c r="M779" s="188"/>
      <c r="O779" s="352"/>
      <c r="P779" s="352"/>
      <c r="R779" s="188"/>
    </row>
    <row r="780" ht="15.75" customHeight="1">
      <c r="E780" s="188"/>
      <c r="I780" s="188"/>
      <c r="K780" s="188"/>
      <c r="M780" s="188"/>
      <c r="O780" s="352"/>
      <c r="P780" s="352"/>
      <c r="R780" s="188"/>
    </row>
    <row r="781" ht="15.75" customHeight="1">
      <c r="E781" s="188"/>
      <c r="I781" s="188"/>
      <c r="K781" s="188"/>
      <c r="M781" s="188"/>
      <c r="O781" s="352"/>
      <c r="P781" s="352"/>
      <c r="R781" s="188"/>
    </row>
    <row r="782" ht="15.75" customHeight="1">
      <c r="E782" s="188"/>
      <c r="I782" s="188"/>
      <c r="K782" s="188"/>
      <c r="M782" s="188"/>
      <c r="O782" s="352"/>
      <c r="P782" s="352"/>
      <c r="R782" s="188"/>
    </row>
    <row r="783" ht="15.75" customHeight="1">
      <c r="E783" s="188"/>
      <c r="I783" s="188"/>
      <c r="K783" s="188"/>
      <c r="M783" s="188"/>
      <c r="O783" s="352"/>
      <c r="P783" s="352"/>
      <c r="R783" s="188"/>
    </row>
    <row r="784" ht="15.75" customHeight="1">
      <c r="E784" s="188"/>
      <c r="I784" s="188"/>
      <c r="K784" s="188"/>
      <c r="M784" s="188"/>
      <c r="O784" s="352"/>
      <c r="P784" s="352"/>
      <c r="R784" s="188"/>
    </row>
    <row r="785" ht="15.75" customHeight="1">
      <c r="E785" s="188"/>
      <c r="I785" s="188"/>
      <c r="K785" s="188"/>
      <c r="M785" s="188"/>
      <c r="O785" s="352"/>
      <c r="P785" s="352"/>
      <c r="R785" s="188"/>
    </row>
    <row r="786" ht="15.75" customHeight="1">
      <c r="E786" s="188"/>
      <c r="I786" s="188"/>
      <c r="K786" s="188"/>
      <c r="M786" s="188"/>
      <c r="O786" s="352"/>
      <c r="P786" s="352"/>
      <c r="R786" s="188"/>
    </row>
    <row r="787" ht="15.75" customHeight="1">
      <c r="E787" s="188"/>
      <c r="I787" s="188"/>
      <c r="K787" s="188"/>
      <c r="M787" s="188"/>
      <c r="O787" s="352"/>
      <c r="P787" s="352"/>
      <c r="R787" s="188"/>
    </row>
    <row r="788" ht="15.75" customHeight="1">
      <c r="E788" s="188"/>
      <c r="I788" s="188"/>
      <c r="K788" s="188"/>
      <c r="M788" s="188"/>
      <c r="O788" s="352"/>
      <c r="P788" s="352"/>
      <c r="R788" s="188"/>
    </row>
    <row r="789" ht="15.75" customHeight="1">
      <c r="E789" s="188"/>
      <c r="I789" s="188"/>
      <c r="K789" s="188"/>
      <c r="M789" s="188"/>
      <c r="O789" s="352"/>
      <c r="P789" s="352"/>
      <c r="R789" s="188"/>
    </row>
    <row r="790" ht="15.75" customHeight="1">
      <c r="E790" s="188"/>
      <c r="I790" s="188"/>
      <c r="K790" s="188"/>
      <c r="M790" s="188"/>
      <c r="O790" s="352"/>
      <c r="P790" s="352"/>
      <c r="R790" s="188"/>
    </row>
    <row r="791" ht="15.75" customHeight="1">
      <c r="E791" s="188"/>
      <c r="I791" s="188"/>
      <c r="K791" s="188"/>
      <c r="M791" s="188"/>
      <c r="O791" s="352"/>
      <c r="P791" s="352"/>
      <c r="R791" s="188"/>
    </row>
    <row r="792" ht="15.75" customHeight="1">
      <c r="E792" s="188"/>
      <c r="I792" s="188"/>
      <c r="K792" s="188"/>
      <c r="M792" s="188"/>
      <c r="O792" s="352"/>
      <c r="P792" s="352"/>
      <c r="R792" s="188"/>
    </row>
    <row r="793" ht="15.75" customHeight="1">
      <c r="E793" s="188"/>
      <c r="I793" s="188"/>
      <c r="K793" s="188"/>
      <c r="M793" s="188"/>
      <c r="O793" s="352"/>
      <c r="P793" s="352"/>
      <c r="R793" s="188"/>
    </row>
    <row r="794" ht="15.75" customHeight="1">
      <c r="E794" s="188"/>
      <c r="I794" s="188"/>
      <c r="K794" s="188"/>
      <c r="M794" s="188"/>
      <c r="O794" s="352"/>
      <c r="P794" s="352"/>
      <c r="R794" s="188"/>
    </row>
    <row r="795" ht="15.75" customHeight="1">
      <c r="E795" s="188"/>
      <c r="I795" s="188"/>
      <c r="K795" s="188"/>
      <c r="M795" s="188"/>
      <c r="O795" s="352"/>
      <c r="P795" s="352"/>
      <c r="R795" s="188"/>
    </row>
    <row r="796" ht="15.75" customHeight="1">
      <c r="E796" s="188"/>
      <c r="I796" s="188"/>
      <c r="K796" s="188"/>
      <c r="M796" s="188"/>
      <c r="O796" s="352"/>
      <c r="P796" s="352"/>
      <c r="R796" s="188"/>
    </row>
    <row r="797" ht="15.75" customHeight="1">
      <c r="E797" s="188"/>
      <c r="I797" s="188"/>
      <c r="K797" s="188"/>
      <c r="M797" s="188"/>
      <c r="O797" s="352"/>
      <c r="P797" s="352"/>
      <c r="R797" s="188"/>
    </row>
    <row r="798" ht="15.75" customHeight="1">
      <c r="E798" s="188"/>
      <c r="I798" s="188"/>
      <c r="K798" s="188"/>
      <c r="M798" s="188"/>
      <c r="O798" s="352"/>
      <c r="P798" s="352"/>
      <c r="R798" s="188"/>
    </row>
    <row r="799" ht="15.75" customHeight="1">
      <c r="E799" s="188"/>
      <c r="I799" s="188"/>
      <c r="K799" s="188"/>
      <c r="M799" s="188"/>
      <c r="O799" s="352"/>
      <c r="P799" s="352"/>
      <c r="R799" s="188"/>
    </row>
    <row r="800" ht="15.75" customHeight="1">
      <c r="E800" s="188"/>
      <c r="I800" s="188"/>
      <c r="K800" s="188"/>
      <c r="M800" s="188"/>
      <c r="O800" s="352"/>
      <c r="P800" s="352"/>
      <c r="R800" s="188"/>
    </row>
    <row r="801" ht="15.75" customHeight="1">
      <c r="E801" s="188"/>
      <c r="I801" s="188"/>
      <c r="K801" s="188"/>
      <c r="M801" s="188"/>
      <c r="O801" s="352"/>
      <c r="P801" s="352"/>
      <c r="R801" s="188"/>
    </row>
    <row r="802" ht="15.75" customHeight="1">
      <c r="E802" s="188"/>
      <c r="I802" s="188"/>
      <c r="K802" s="188"/>
      <c r="M802" s="188"/>
      <c r="O802" s="352"/>
      <c r="P802" s="352"/>
      <c r="R802" s="188"/>
    </row>
    <row r="803" ht="15.75" customHeight="1">
      <c r="E803" s="188"/>
      <c r="I803" s="188"/>
      <c r="K803" s="188"/>
      <c r="M803" s="188"/>
      <c r="O803" s="352"/>
      <c r="P803" s="352"/>
      <c r="R803" s="188"/>
    </row>
    <row r="804" ht="15.75" customHeight="1">
      <c r="E804" s="188"/>
      <c r="I804" s="188"/>
      <c r="K804" s="188"/>
      <c r="M804" s="188"/>
      <c r="O804" s="352"/>
      <c r="P804" s="352"/>
      <c r="R804" s="188"/>
    </row>
    <row r="805" ht="15.75" customHeight="1">
      <c r="E805" s="188"/>
      <c r="I805" s="188"/>
      <c r="K805" s="188"/>
      <c r="M805" s="188"/>
      <c r="O805" s="352"/>
      <c r="P805" s="352"/>
      <c r="R805" s="188"/>
    </row>
    <row r="806" ht="15.75" customHeight="1">
      <c r="E806" s="188"/>
      <c r="I806" s="188"/>
      <c r="K806" s="188"/>
      <c r="M806" s="188"/>
      <c r="O806" s="352"/>
      <c r="P806" s="352"/>
      <c r="R806" s="188"/>
    </row>
    <row r="807" ht="15.75" customHeight="1">
      <c r="E807" s="188"/>
      <c r="I807" s="188"/>
      <c r="K807" s="188"/>
      <c r="M807" s="188"/>
      <c r="O807" s="352"/>
      <c r="P807" s="352"/>
      <c r="R807" s="188"/>
    </row>
    <row r="808" ht="15.75" customHeight="1">
      <c r="E808" s="188"/>
      <c r="I808" s="188"/>
      <c r="K808" s="188"/>
      <c r="M808" s="188"/>
      <c r="O808" s="352"/>
      <c r="P808" s="352"/>
      <c r="R808" s="188"/>
    </row>
    <row r="809" ht="15.75" customHeight="1">
      <c r="E809" s="188"/>
      <c r="I809" s="188"/>
      <c r="K809" s="188"/>
      <c r="M809" s="188"/>
      <c r="O809" s="352"/>
      <c r="P809" s="352"/>
      <c r="R809" s="188"/>
    </row>
    <row r="810" ht="15.75" customHeight="1">
      <c r="E810" s="188"/>
      <c r="I810" s="188"/>
      <c r="K810" s="188"/>
      <c r="M810" s="188"/>
      <c r="O810" s="352"/>
      <c r="P810" s="352"/>
      <c r="R810" s="188"/>
    </row>
    <row r="811" ht="15.75" customHeight="1">
      <c r="E811" s="188"/>
      <c r="I811" s="188"/>
      <c r="K811" s="188"/>
      <c r="M811" s="188"/>
      <c r="O811" s="352"/>
      <c r="P811" s="352"/>
      <c r="R811" s="188"/>
    </row>
    <row r="812" ht="15.75" customHeight="1">
      <c r="E812" s="188"/>
      <c r="I812" s="188"/>
      <c r="K812" s="188"/>
      <c r="M812" s="188"/>
      <c r="O812" s="352"/>
      <c r="P812" s="352"/>
      <c r="R812" s="188"/>
    </row>
    <row r="813" ht="15.75" customHeight="1">
      <c r="E813" s="188"/>
      <c r="I813" s="188"/>
      <c r="K813" s="188"/>
      <c r="M813" s="188"/>
      <c r="O813" s="352"/>
      <c r="P813" s="352"/>
      <c r="R813" s="188"/>
    </row>
    <row r="814" ht="15.75" customHeight="1">
      <c r="E814" s="188"/>
      <c r="I814" s="188"/>
      <c r="K814" s="188"/>
      <c r="M814" s="188"/>
      <c r="O814" s="352"/>
      <c r="P814" s="352"/>
      <c r="R814" s="188"/>
    </row>
    <row r="815" ht="15.75" customHeight="1">
      <c r="E815" s="188"/>
      <c r="I815" s="188"/>
      <c r="K815" s="188"/>
      <c r="M815" s="188"/>
      <c r="O815" s="352"/>
      <c r="P815" s="352"/>
      <c r="R815" s="188"/>
    </row>
    <row r="816" ht="15.75" customHeight="1">
      <c r="E816" s="188"/>
      <c r="I816" s="188"/>
      <c r="K816" s="188"/>
      <c r="M816" s="188"/>
      <c r="O816" s="352"/>
      <c r="P816" s="352"/>
      <c r="R816" s="188"/>
    </row>
    <row r="817" ht="15.75" customHeight="1">
      <c r="E817" s="188"/>
      <c r="I817" s="188"/>
      <c r="K817" s="188"/>
      <c r="M817" s="188"/>
      <c r="O817" s="352"/>
      <c r="P817" s="352"/>
      <c r="R817" s="188"/>
    </row>
    <row r="818" ht="15.75" customHeight="1">
      <c r="E818" s="188"/>
      <c r="I818" s="188"/>
      <c r="K818" s="188"/>
      <c r="M818" s="188"/>
      <c r="O818" s="352"/>
      <c r="P818" s="352"/>
      <c r="R818" s="188"/>
    </row>
    <row r="819" ht="15.75" customHeight="1">
      <c r="E819" s="188"/>
      <c r="I819" s="188"/>
      <c r="K819" s="188"/>
      <c r="M819" s="188"/>
      <c r="O819" s="352"/>
      <c r="P819" s="352"/>
      <c r="R819" s="188"/>
    </row>
    <row r="820" ht="15.75" customHeight="1">
      <c r="E820" s="188"/>
      <c r="I820" s="188"/>
      <c r="K820" s="188"/>
      <c r="M820" s="188"/>
      <c r="O820" s="352"/>
      <c r="P820" s="352"/>
      <c r="R820" s="188"/>
    </row>
    <row r="821" ht="15.75" customHeight="1">
      <c r="E821" s="188"/>
      <c r="I821" s="188"/>
      <c r="K821" s="188"/>
      <c r="M821" s="188"/>
      <c r="O821" s="352"/>
      <c r="P821" s="352"/>
      <c r="R821" s="188"/>
    </row>
    <row r="822" ht="15.75" customHeight="1">
      <c r="E822" s="188"/>
      <c r="I822" s="188"/>
      <c r="K822" s="188"/>
      <c r="M822" s="188"/>
      <c r="O822" s="352"/>
      <c r="P822" s="352"/>
      <c r="R822" s="188"/>
    </row>
    <row r="823" ht="15.75" customHeight="1">
      <c r="E823" s="188"/>
      <c r="I823" s="188"/>
      <c r="K823" s="188"/>
      <c r="M823" s="188"/>
      <c r="O823" s="352"/>
      <c r="P823" s="352"/>
      <c r="R823" s="188"/>
    </row>
    <row r="824" ht="15.75" customHeight="1">
      <c r="E824" s="188"/>
      <c r="I824" s="188"/>
      <c r="K824" s="188"/>
      <c r="M824" s="188"/>
      <c r="O824" s="352"/>
      <c r="P824" s="352"/>
      <c r="R824" s="188"/>
    </row>
    <row r="825" ht="15.75" customHeight="1">
      <c r="E825" s="188"/>
      <c r="I825" s="188"/>
      <c r="K825" s="188"/>
      <c r="M825" s="188"/>
      <c r="O825" s="352"/>
      <c r="P825" s="352"/>
      <c r="R825" s="188"/>
    </row>
    <row r="826" ht="15.75" customHeight="1">
      <c r="E826" s="188"/>
      <c r="I826" s="188"/>
      <c r="K826" s="188"/>
      <c r="M826" s="188"/>
      <c r="O826" s="352"/>
      <c r="P826" s="352"/>
      <c r="R826" s="188"/>
    </row>
    <row r="827" ht="15.75" customHeight="1">
      <c r="E827" s="188"/>
      <c r="I827" s="188"/>
      <c r="K827" s="188"/>
      <c r="M827" s="188"/>
      <c r="O827" s="352"/>
      <c r="P827" s="352"/>
      <c r="R827" s="188"/>
    </row>
    <row r="828" ht="15.75" customHeight="1">
      <c r="E828" s="188"/>
      <c r="I828" s="188"/>
      <c r="K828" s="188"/>
      <c r="M828" s="188"/>
      <c r="O828" s="352"/>
      <c r="P828" s="352"/>
      <c r="R828" s="188"/>
    </row>
    <row r="829" ht="15.75" customHeight="1">
      <c r="E829" s="188"/>
      <c r="I829" s="188"/>
      <c r="K829" s="188"/>
      <c r="M829" s="188"/>
      <c r="O829" s="352"/>
      <c r="P829" s="352"/>
      <c r="R829" s="188"/>
    </row>
    <row r="830" ht="15.75" customHeight="1">
      <c r="E830" s="188"/>
      <c r="I830" s="188"/>
      <c r="K830" s="188"/>
      <c r="M830" s="188"/>
      <c r="O830" s="352"/>
      <c r="P830" s="352"/>
      <c r="R830" s="188"/>
    </row>
    <row r="831" ht="15.75" customHeight="1">
      <c r="E831" s="188"/>
      <c r="I831" s="188"/>
      <c r="K831" s="188"/>
      <c r="M831" s="188"/>
      <c r="O831" s="352"/>
      <c r="P831" s="352"/>
      <c r="R831" s="188"/>
    </row>
    <row r="832" ht="15.75" customHeight="1">
      <c r="E832" s="188"/>
      <c r="I832" s="188"/>
      <c r="K832" s="188"/>
      <c r="M832" s="188"/>
      <c r="O832" s="352"/>
      <c r="P832" s="352"/>
      <c r="R832" s="188"/>
    </row>
    <row r="833" ht="15.75" customHeight="1">
      <c r="E833" s="188"/>
      <c r="I833" s="188"/>
      <c r="K833" s="188"/>
      <c r="M833" s="188"/>
      <c r="O833" s="352"/>
      <c r="P833" s="352"/>
      <c r="R833" s="188"/>
    </row>
    <row r="834" ht="15.75" customHeight="1">
      <c r="E834" s="188"/>
      <c r="I834" s="188"/>
      <c r="K834" s="188"/>
      <c r="M834" s="188"/>
      <c r="O834" s="352"/>
      <c r="P834" s="352"/>
      <c r="R834" s="188"/>
    </row>
    <row r="835" ht="15.75" customHeight="1">
      <c r="E835" s="188"/>
      <c r="I835" s="188"/>
      <c r="K835" s="188"/>
      <c r="M835" s="188"/>
      <c r="O835" s="352"/>
      <c r="P835" s="352"/>
      <c r="R835" s="188"/>
    </row>
    <row r="836" ht="15.75" customHeight="1">
      <c r="E836" s="188"/>
      <c r="I836" s="188"/>
      <c r="K836" s="188"/>
      <c r="M836" s="188"/>
      <c r="O836" s="352"/>
      <c r="P836" s="352"/>
      <c r="R836" s="188"/>
    </row>
    <row r="837" ht="15.75" customHeight="1">
      <c r="E837" s="188"/>
      <c r="I837" s="188"/>
      <c r="K837" s="188"/>
      <c r="M837" s="188"/>
      <c r="O837" s="352"/>
      <c r="P837" s="352"/>
      <c r="R837" s="188"/>
    </row>
    <row r="838" ht="15.75" customHeight="1">
      <c r="E838" s="188"/>
      <c r="I838" s="188"/>
      <c r="K838" s="188"/>
      <c r="M838" s="188"/>
      <c r="O838" s="352"/>
      <c r="P838" s="352"/>
      <c r="R838" s="188"/>
    </row>
    <row r="839" ht="15.75" customHeight="1">
      <c r="E839" s="188"/>
      <c r="I839" s="188"/>
      <c r="K839" s="188"/>
      <c r="M839" s="188"/>
      <c r="O839" s="352"/>
      <c r="P839" s="352"/>
      <c r="R839" s="188"/>
    </row>
    <row r="840" ht="15.75" customHeight="1">
      <c r="E840" s="188"/>
      <c r="I840" s="188"/>
      <c r="K840" s="188"/>
      <c r="M840" s="188"/>
      <c r="O840" s="352"/>
      <c r="P840" s="352"/>
      <c r="R840" s="188"/>
    </row>
    <row r="841" ht="15.75" customHeight="1">
      <c r="E841" s="188"/>
      <c r="I841" s="188"/>
      <c r="K841" s="188"/>
      <c r="M841" s="188"/>
      <c r="O841" s="352"/>
      <c r="P841" s="352"/>
      <c r="R841" s="188"/>
    </row>
    <row r="842" ht="15.75" customHeight="1">
      <c r="E842" s="188"/>
      <c r="I842" s="188"/>
      <c r="K842" s="188"/>
      <c r="M842" s="188"/>
      <c r="O842" s="352"/>
      <c r="P842" s="352"/>
      <c r="R842" s="188"/>
    </row>
    <row r="843" ht="15.75" customHeight="1">
      <c r="E843" s="188"/>
      <c r="I843" s="188"/>
      <c r="K843" s="188"/>
      <c r="M843" s="188"/>
      <c r="O843" s="352"/>
      <c r="P843" s="352"/>
      <c r="R843" s="188"/>
    </row>
    <row r="844" ht="15.75" customHeight="1">
      <c r="E844" s="188"/>
      <c r="I844" s="188"/>
      <c r="K844" s="188"/>
      <c r="M844" s="188"/>
      <c r="O844" s="352"/>
      <c r="P844" s="352"/>
      <c r="R844" s="188"/>
    </row>
    <row r="845" ht="15.75" customHeight="1">
      <c r="E845" s="188"/>
      <c r="I845" s="188"/>
      <c r="K845" s="188"/>
      <c r="M845" s="188"/>
      <c r="O845" s="352"/>
      <c r="P845" s="352"/>
      <c r="R845" s="188"/>
    </row>
    <row r="846" ht="15.75" customHeight="1">
      <c r="E846" s="188"/>
      <c r="I846" s="188"/>
      <c r="K846" s="188"/>
      <c r="M846" s="188"/>
      <c r="O846" s="352"/>
      <c r="P846" s="352"/>
      <c r="R846" s="188"/>
    </row>
    <row r="847" ht="15.75" customHeight="1">
      <c r="E847" s="188"/>
      <c r="I847" s="188"/>
      <c r="K847" s="188"/>
      <c r="M847" s="188"/>
      <c r="O847" s="352"/>
      <c r="P847" s="352"/>
      <c r="R847" s="188"/>
    </row>
    <row r="848" ht="15.75" customHeight="1">
      <c r="E848" s="188"/>
      <c r="I848" s="188"/>
      <c r="K848" s="188"/>
      <c r="M848" s="188"/>
      <c r="O848" s="352"/>
      <c r="P848" s="352"/>
      <c r="R848" s="188"/>
    </row>
    <row r="849" ht="15.75" customHeight="1">
      <c r="E849" s="188"/>
      <c r="I849" s="188"/>
      <c r="K849" s="188"/>
      <c r="M849" s="188"/>
      <c r="O849" s="352"/>
      <c r="P849" s="352"/>
      <c r="R849" s="188"/>
    </row>
    <row r="850" ht="15.75" customHeight="1">
      <c r="E850" s="188"/>
      <c r="I850" s="188"/>
      <c r="K850" s="188"/>
      <c r="M850" s="188"/>
      <c r="O850" s="352"/>
      <c r="P850" s="352"/>
      <c r="R850" s="188"/>
    </row>
    <row r="851" ht="15.75" customHeight="1">
      <c r="E851" s="188"/>
      <c r="I851" s="188"/>
      <c r="K851" s="188"/>
      <c r="M851" s="188"/>
      <c r="O851" s="352"/>
      <c r="P851" s="352"/>
      <c r="R851" s="188"/>
    </row>
    <row r="852" ht="15.75" customHeight="1">
      <c r="E852" s="188"/>
      <c r="I852" s="188"/>
      <c r="K852" s="188"/>
      <c r="M852" s="188"/>
      <c r="O852" s="352"/>
      <c r="P852" s="352"/>
      <c r="R852" s="188"/>
    </row>
    <row r="853" ht="15.75" customHeight="1">
      <c r="E853" s="188"/>
      <c r="I853" s="188"/>
      <c r="K853" s="188"/>
      <c r="M853" s="188"/>
      <c r="O853" s="352"/>
      <c r="P853" s="352"/>
      <c r="R853" s="188"/>
    </row>
    <row r="854" ht="15.75" customHeight="1">
      <c r="E854" s="188"/>
      <c r="I854" s="188"/>
      <c r="K854" s="188"/>
      <c r="M854" s="188"/>
      <c r="O854" s="352"/>
      <c r="P854" s="352"/>
      <c r="R854" s="188"/>
    </row>
    <row r="855" ht="15.75" customHeight="1">
      <c r="E855" s="188"/>
      <c r="I855" s="188"/>
      <c r="K855" s="188"/>
      <c r="M855" s="188"/>
      <c r="O855" s="352"/>
      <c r="P855" s="352"/>
      <c r="R855" s="188"/>
    </row>
    <row r="856" ht="15.75" customHeight="1">
      <c r="E856" s="188"/>
      <c r="I856" s="188"/>
      <c r="K856" s="188"/>
      <c r="M856" s="188"/>
      <c r="O856" s="352"/>
      <c r="P856" s="352"/>
      <c r="R856" s="188"/>
    </row>
    <row r="857" ht="15.75" customHeight="1">
      <c r="E857" s="188"/>
      <c r="I857" s="188"/>
      <c r="K857" s="188"/>
      <c r="M857" s="188"/>
      <c r="O857" s="352"/>
      <c r="P857" s="352"/>
      <c r="R857" s="188"/>
    </row>
    <row r="858" ht="15.75" customHeight="1">
      <c r="E858" s="188"/>
      <c r="I858" s="188"/>
      <c r="K858" s="188"/>
      <c r="M858" s="188"/>
      <c r="O858" s="352"/>
      <c r="P858" s="352"/>
      <c r="R858" s="188"/>
    </row>
    <row r="859" ht="15.75" customHeight="1">
      <c r="E859" s="188"/>
      <c r="I859" s="188"/>
      <c r="K859" s="188"/>
      <c r="M859" s="188"/>
      <c r="O859" s="352"/>
      <c r="P859" s="352"/>
      <c r="R859" s="188"/>
    </row>
    <row r="860" ht="15.75" customHeight="1">
      <c r="E860" s="188"/>
      <c r="I860" s="188"/>
      <c r="K860" s="188"/>
      <c r="M860" s="188"/>
      <c r="O860" s="352"/>
      <c r="P860" s="352"/>
      <c r="R860" s="188"/>
    </row>
    <row r="861" ht="15.75" customHeight="1">
      <c r="E861" s="188"/>
      <c r="I861" s="188"/>
      <c r="K861" s="188"/>
      <c r="M861" s="188"/>
      <c r="O861" s="352"/>
      <c r="P861" s="352"/>
      <c r="R861" s="188"/>
    </row>
    <row r="862" ht="15.75" customHeight="1">
      <c r="E862" s="188"/>
      <c r="I862" s="188"/>
      <c r="K862" s="188"/>
      <c r="M862" s="188"/>
      <c r="O862" s="352"/>
      <c r="P862" s="352"/>
      <c r="R862" s="188"/>
    </row>
    <row r="863" ht="15.75" customHeight="1">
      <c r="E863" s="188"/>
      <c r="I863" s="188"/>
      <c r="K863" s="188"/>
      <c r="M863" s="188"/>
      <c r="O863" s="352"/>
      <c r="P863" s="352"/>
      <c r="R863" s="188"/>
    </row>
    <row r="864" ht="15.75" customHeight="1">
      <c r="E864" s="188"/>
      <c r="I864" s="188"/>
      <c r="K864" s="188"/>
      <c r="M864" s="188"/>
      <c r="O864" s="352"/>
      <c r="P864" s="352"/>
      <c r="R864" s="188"/>
    </row>
    <row r="865" ht="15.75" customHeight="1">
      <c r="E865" s="188"/>
      <c r="I865" s="188"/>
      <c r="K865" s="188"/>
      <c r="M865" s="188"/>
      <c r="O865" s="352"/>
      <c r="P865" s="352"/>
      <c r="R865" s="188"/>
    </row>
    <row r="866" ht="15.75" customHeight="1">
      <c r="E866" s="188"/>
      <c r="I866" s="188"/>
      <c r="K866" s="188"/>
      <c r="M866" s="188"/>
      <c r="O866" s="352"/>
      <c r="P866" s="352"/>
      <c r="R866" s="188"/>
    </row>
    <row r="867" ht="15.75" customHeight="1">
      <c r="E867" s="188"/>
      <c r="I867" s="188"/>
      <c r="K867" s="188"/>
      <c r="M867" s="188"/>
      <c r="O867" s="352"/>
      <c r="P867" s="352"/>
      <c r="R867" s="188"/>
    </row>
    <row r="868" ht="15.75" customHeight="1">
      <c r="E868" s="188"/>
      <c r="I868" s="188"/>
      <c r="K868" s="188"/>
      <c r="M868" s="188"/>
      <c r="O868" s="352"/>
      <c r="P868" s="352"/>
      <c r="R868" s="188"/>
    </row>
    <row r="869" ht="15.75" customHeight="1">
      <c r="E869" s="188"/>
      <c r="I869" s="188"/>
      <c r="K869" s="188"/>
      <c r="M869" s="188"/>
      <c r="O869" s="352"/>
      <c r="P869" s="352"/>
      <c r="R869" s="188"/>
    </row>
    <row r="870" ht="15.75" customHeight="1">
      <c r="E870" s="188"/>
      <c r="I870" s="188"/>
      <c r="K870" s="188"/>
      <c r="M870" s="188"/>
      <c r="O870" s="352"/>
      <c r="P870" s="352"/>
      <c r="R870" s="188"/>
    </row>
    <row r="871" ht="15.75" customHeight="1">
      <c r="E871" s="188"/>
      <c r="I871" s="188"/>
      <c r="K871" s="188"/>
      <c r="M871" s="188"/>
      <c r="O871" s="352"/>
      <c r="P871" s="352"/>
      <c r="R871" s="188"/>
    </row>
    <row r="872" ht="15.75" customHeight="1">
      <c r="E872" s="188"/>
      <c r="I872" s="188"/>
      <c r="K872" s="188"/>
      <c r="M872" s="188"/>
      <c r="O872" s="352"/>
      <c r="P872" s="352"/>
      <c r="R872" s="188"/>
    </row>
    <row r="873" ht="15.75" customHeight="1">
      <c r="E873" s="188"/>
      <c r="I873" s="188"/>
      <c r="K873" s="188"/>
      <c r="M873" s="188"/>
      <c r="O873" s="352"/>
      <c r="P873" s="352"/>
      <c r="R873" s="188"/>
    </row>
    <row r="874" ht="15.75" customHeight="1">
      <c r="E874" s="188"/>
      <c r="I874" s="188"/>
      <c r="K874" s="188"/>
      <c r="M874" s="188"/>
      <c r="O874" s="352"/>
      <c r="P874" s="352"/>
      <c r="R874" s="188"/>
    </row>
    <row r="875" ht="15.75" customHeight="1">
      <c r="E875" s="188"/>
      <c r="I875" s="188"/>
      <c r="K875" s="188"/>
      <c r="M875" s="188"/>
      <c r="O875" s="352"/>
      <c r="P875" s="352"/>
      <c r="R875" s="188"/>
    </row>
    <row r="876" ht="15.75" customHeight="1">
      <c r="E876" s="188"/>
      <c r="I876" s="188"/>
      <c r="K876" s="188"/>
      <c r="M876" s="188"/>
      <c r="O876" s="352"/>
      <c r="P876" s="352"/>
      <c r="R876" s="188"/>
    </row>
    <row r="877" ht="15.75" customHeight="1">
      <c r="E877" s="188"/>
      <c r="I877" s="188"/>
      <c r="K877" s="188"/>
      <c r="M877" s="188"/>
      <c r="O877" s="352"/>
      <c r="P877" s="352"/>
      <c r="R877" s="188"/>
    </row>
    <row r="878" ht="15.75" customHeight="1">
      <c r="E878" s="188"/>
      <c r="I878" s="188"/>
      <c r="K878" s="188"/>
      <c r="M878" s="188"/>
      <c r="O878" s="352"/>
      <c r="P878" s="352"/>
      <c r="R878" s="188"/>
    </row>
    <row r="879" ht="15.75" customHeight="1">
      <c r="E879" s="188"/>
      <c r="I879" s="188"/>
      <c r="K879" s="188"/>
      <c r="M879" s="188"/>
      <c r="O879" s="352"/>
      <c r="P879" s="352"/>
      <c r="R879" s="188"/>
    </row>
    <row r="880" ht="15.75" customHeight="1">
      <c r="E880" s="188"/>
      <c r="I880" s="188"/>
      <c r="K880" s="188"/>
      <c r="M880" s="188"/>
      <c r="O880" s="352"/>
      <c r="P880" s="352"/>
      <c r="R880" s="188"/>
    </row>
    <row r="881" ht="15.75" customHeight="1">
      <c r="E881" s="188"/>
      <c r="I881" s="188"/>
      <c r="K881" s="188"/>
      <c r="M881" s="188"/>
      <c r="O881" s="352"/>
      <c r="P881" s="352"/>
      <c r="R881" s="188"/>
    </row>
    <row r="882" ht="15.75" customHeight="1">
      <c r="E882" s="188"/>
      <c r="I882" s="188"/>
      <c r="K882" s="188"/>
      <c r="M882" s="188"/>
      <c r="O882" s="352"/>
      <c r="P882" s="352"/>
      <c r="R882" s="188"/>
    </row>
    <row r="883" ht="15.75" customHeight="1">
      <c r="E883" s="188"/>
      <c r="I883" s="188"/>
      <c r="K883" s="188"/>
      <c r="M883" s="188"/>
      <c r="O883" s="352"/>
      <c r="P883" s="352"/>
      <c r="R883" s="188"/>
    </row>
    <row r="884" ht="15.75" customHeight="1">
      <c r="E884" s="188"/>
      <c r="I884" s="188"/>
      <c r="K884" s="188"/>
      <c r="M884" s="188"/>
      <c r="O884" s="352"/>
      <c r="P884" s="352"/>
      <c r="R884" s="188"/>
    </row>
    <row r="885" ht="15.75" customHeight="1">
      <c r="E885" s="188"/>
      <c r="I885" s="188"/>
      <c r="K885" s="188"/>
      <c r="M885" s="188"/>
      <c r="O885" s="352"/>
      <c r="P885" s="352"/>
      <c r="R885" s="188"/>
    </row>
    <row r="886" ht="15.75" customHeight="1">
      <c r="E886" s="188"/>
      <c r="I886" s="188"/>
      <c r="K886" s="188"/>
      <c r="M886" s="188"/>
      <c r="O886" s="352"/>
      <c r="P886" s="352"/>
      <c r="R886" s="188"/>
    </row>
    <row r="887" ht="15.75" customHeight="1">
      <c r="E887" s="188"/>
      <c r="I887" s="188"/>
      <c r="K887" s="188"/>
      <c r="M887" s="188"/>
      <c r="O887" s="352"/>
      <c r="P887" s="352"/>
      <c r="R887" s="188"/>
    </row>
    <row r="888" ht="15.75" customHeight="1">
      <c r="E888" s="188"/>
      <c r="I888" s="188"/>
      <c r="K888" s="188"/>
      <c r="M888" s="188"/>
      <c r="O888" s="352"/>
      <c r="P888" s="352"/>
      <c r="R888" s="188"/>
    </row>
    <row r="889" ht="15.75" customHeight="1">
      <c r="E889" s="188"/>
      <c r="I889" s="188"/>
      <c r="K889" s="188"/>
      <c r="M889" s="188"/>
      <c r="O889" s="352"/>
      <c r="P889" s="352"/>
      <c r="R889" s="188"/>
    </row>
    <row r="890" ht="15.75" customHeight="1">
      <c r="E890" s="188"/>
      <c r="I890" s="188"/>
      <c r="K890" s="188"/>
      <c r="M890" s="188"/>
      <c r="O890" s="352"/>
      <c r="P890" s="352"/>
      <c r="R890" s="188"/>
    </row>
    <row r="891" ht="15.75" customHeight="1">
      <c r="E891" s="188"/>
      <c r="I891" s="188"/>
      <c r="K891" s="188"/>
      <c r="M891" s="188"/>
      <c r="O891" s="352"/>
      <c r="P891" s="352"/>
      <c r="R891" s="188"/>
    </row>
    <row r="892" ht="15.75" customHeight="1">
      <c r="E892" s="188"/>
      <c r="I892" s="188"/>
      <c r="K892" s="188"/>
      <c r="M892" s="188"/>
      <c r="O892" s="352"/>
      <c r="P892" s="352"/>
      <c r="R892" s="188"/>
    </row>
    <row r="893" ht="15.75" customHeight="1">
      <c r="E893" s="188"/>
      <c r="I893" s="188"/>
      <c r="K893" s="188"/>
      <c r="M893" s="188"/>
      <c r="O893" s="352"/>
      <c r="P893" s="352"/>
      <c r="R893" s="188"/>
    </row>
    <row r="894" ht="15.75" customHeight="1">
      <c r="E894" s="188"/>
      <c r="I894" s="188"/>
      <c r="K894" s="188"/>
      <c r="M894" s="188"/>
      <c r="O894" s="352"/>
      <c r="P894" s="352"/>
      <c r="R894" s="188"/>
    </row>
    <row r="895" ht="15.75" customHeight="1">
      <c r="E895" s="188"/>
      <c r="I895" s="188"/>
      <c r="K895" s="188"/>
      <c r="M895" s="188"/>
      <c r="O895" s="352"/>
      <c r="P895" s="352"/>
      <c r="R895" s="188"/>
    </row>
    <row r="896" ht="15.75" customHeight="1">
      <c r="E896" s="188"/>
      <c r="I896" s="188"/>
      <c r="K896" s="188"/>
      <c r="M896" s="188"/>
      <c r="O896" s="352"/>
      <c r="P896" s="352"/>
      <c r="R896" s="188"/>
    </row>
    <row r="897" ht="15.75" customHeight="1">
      <c r="E897" s="188"/>
      <c r="I897" s="188"/>
      <c r="K897" s="188"/>
      <c r="M897" s="188"/>
      <c r="O897" s="352"/>
      <c r="P897" s="352"/>
      <c r="R897" s="188"/>
    </row>
    <row r="898" ht="15.75" customHeight="1">
      <c r="E898" s="188"/>
      <c r="I898" s="188"/>
      <c r="K898" s="188"/>
      <c r="M898" s="188"/>
      <c r="O898" s="352"/>
      <c r="P898" s="352"/>
      <c r="R898" s="188"/>
    </row>
    <row r="899" ht="15.75" customHeight="1">
      <c r="E899" s="188"/>
      <c r="I899" s="188"/>
      <c r="K899" s="188"/>
      <c r="M899" s="188"/>
      <c r="O899" s="352"/>
      <c r="P899" s="352"/>
      <c r="R899" s="188"/>
    </row>
    <row r="900" ht="15.75" customHeight="1">
      <c r="E900" s="188"/>
      <c r="I900" s="188"/>
      <c r="K900" s="188"/>
      <c r="M900" s="188"/>
      <c r="O900" s="352"/>
      <c r="P900" s="352"/>
      <c r="R900" s="188"/>
    </row>
    <row r="901" ht="15.75" customHeight="1">
      <c r="E901" s="188"/>
      <c r="I901" s="188"/>
      <c r="K901" s="188"/>
      <c r="M901" s="188"/>
      <c r="O901" s="352"/>
      <c r="P901" s="352"/>
      <c r="R901" s="188"/>
    </row>
    <row r="902" ht="15.75" customHeight="1">
      <c r="E902" s="188"/>
      <c r="I902" s="188"/>
      <c r="K902" s="188"/>
      <c r="M902" s="188"/>
      <c r="O902" s="352"/>
      <c r="P902" s="352"/>
      <c r="R902" s="188"/>
    </row>
    <row r="903" ht="15.75" customHeight="1">
      <c r="E903" s="188"/>
      <c r="I903" s="188"/>
      <c r="K903" s="188"/>
      <c r="M903" s="188"/>
      <c r="O903" s="352"/>
      <c r="P903" s="352"/>
      <c r="R903" s="188"/>
    </row>
    <row r="904" ht="15.75" customHeight="1">
      <c r="E904" s="188"/>
      <c r="I904" s="188"/>
      <c r="K904" s="188"/>
      <c r="M904" s="188"/>
      <c r="O904" s="352"/>
      <c r="P904" s="352"/>
      <c r="R904" s="188"/>
    </row>
    <row r="905" ht="15.75" customHeight="1">
      <c r="E905" s="188"/>
      <c r="I905" s="188"/>
      <c r="K905" s="188"/>
      <c r="M905" s="188"/>
      <c r="O905" s="352"/>
      <c r="P905" s="352"/>
      <c r="R905" s="188"/>
    </row>
    <row r="906" ht="15.75" customHeight="1">
      <c r="E906" s="188"/>
      <c r="I906" s="188"/>
      <c r="K906" s="188"/>
      <c r="M906" s="188"/>
      <c r="O906" s="352"/>
      <c r="P906" s="352"/>
      <c r="R906" s="188"/>
    </row>
    <row r="907" ht="15.75" customHeight="1">
      <c r="E907" s="188"/>
      <c r="I907" s="188"/>
      <c r="K907" s="188"/>
      <c r="M907" s="188"/>
      <c r="O907" s="352"/>
      <c r="P907" s="352"/>
      <c r="R907" s="188"/>
    </row>
    <row r="908" ht="15.75" customHeight="1">
      <c r="E908" s="188"/>
      <c r="I908" s="188"/>
      <c r="K908" s="188"/>
      <c r="M908" s="188"/>
      <c r="O908" s="352"/>
      <c r="P908" s="352"/>
      <c r="R908" s="188"/>
    </row>
    <row r="909" ht="15.75" customHeight="1">
      <c r="E909" s="188"/>
      <c r="I909" s="188"/>
      <c r="K909" s="188"/>
      <c r="M909" s="188"/>
      <c r="O909" s="352"/>
      <c r="P909" s="352"/>
      <c r="R909" s="188"/>
    </row>
    <row r="910" ht="15.75" customHeight="1">
      <c r="E910" s="188"/>
      <c r="I910" s="188"/>
      <c r="K910" s="188"/>
      <c r="M910" s="188"/>
      <c r="O910" s="352"/>
      <c r="P910" s="352"/>
      <c r="R910" s="188"/>
    </row>
    <row r="911" ht="15.75" customHeight="1">
      <c r="E911" s="188"/>
      <c r="I911" s="188"/>
      <c r="K911" s="188"/>
      <c r="M911" s="188"/>
      <c r="O911" s="352"/>
      <c r="P911" s="352"/>
      <c r="R911" s="188"/>
    </row>
    <row r="912" ht="15.75" customHeight="1">
      <c r="E912" s="188"/>
      <c r="I912" s="188"/>
      <c r="K912" s="188"/>
      <c r="M912" s="188"/>
      <c r="O912" s="352"/>
      <c r="P912" s="352"/>
      <c r="R912" s="188"/>
    </row>
    <row r="913" ht="15.75" customHeight="1">
      <c r="E913" s="188"/>
      <c r="I913" s="188"/>
      <c r="K913" s="188"/>
      <c r="M913" s="188"/>
      <c r="O913" s="352"/>
      <c r="P913" s="352"/>
      <c r="R913" s="188"/>
    </row>
    <row r="914" ht="15.75" customHeight="1">
      <c r="E914" s="188"/>
      <c r="I914" s="188"/>
      <c r="K914" s="188"/>
      <c r="M914" s="188"/>
      <c r="O914" s="352"/>
      <c r="P914" s="352"/>
      <c r="R914" s="188"/>
    </row>
    <row r="915" ht="15.75" customHeight="1">
      <c r="E915" s="188"/>
      <c r="I915" s="188"/>
      <c r="K915" s="188"/>
      <c r="M915" s="188"/>
      <c r="O915" s="352"/>
      <c r="P915" s="352"/>
      <c r="R915" s="188"/>
    </row>
    <row r="916" ht="15.75" customHeight="1">
      <c r="E916" s="188"/>
      <c r="I916" s="188"/>
      <c r="K916" s="188"/>
      <c r="M916" s="188"/>
      <c r="O916" s="352"/>
      <c r="P916" s="352"/>
      <c r="R916" s="188"/>
    </row>
    <row r="917" ht="15.75" customHeight="1">
      <c r="E917" s="188"/>
      <c r="I917" s="188"/>
      <c r="K917" s="188"/>
      <c r="M917" s="188"/>
      <c r="O917" s="352"/>
      <c r="P917" s="352"/>
      <c r="R917" s="188"/>
    </row>
    <row r="918" ht="15.75" customHeight="1">
      <c r="E918" s="188"/>
      <c r="I918" s="188"/>
      <c r="K918" s="188"/>
      <c r="M918" s="188"/>
      <c r="O918" s="352"/>
      <c r="P918" s="352"/>
      <c r="R918" s="188"/>
    </row>
    <row r="919" ht="15.75" customHeight="1">
      <c r="E919" s="188"/>
      <c r="I919" s="188"/>
      <c r="K919" s="188"/>
      <c r="M919" s="188"/>
      <c r="O919" s="352"/>
      <c r="P919" s="352"/>
      <c r="R919" s="188"/>
    </row>
    <row r="920" ht="15.75" customHeight="1">
      <c r="E920" s="188"/>
      <c r="I920" s="188"/>
      <c r="K920" s="188"/>
      <c r="M920" s="188"/>
      <c r="O920" s="352"/>
      <c r="P920" s="352"/>
      <c r="R920" s="188"/>
    </row>
    <row r="921" ht="15.75" customHeight="1">
      <c r="E921" s="188"/>
      <c r="I921" s="188"/>
      <c r="K921" s="188"/>
      <c r="M921" s="188"/>
      <c r="O921" s="352"/>
      <c r="P921" s="352"/>
      <c r="R921" s="188"/>
    </row>
    <row r="922" ht="15.75" customHeight="1">
      <c r="E922" s="188"/>
      <c r="I922" s="188"/>
      <c r="K922" s="188"/>
      <c r="M922" s="188"/>
      <c r="O922" s="352"/>
      <c r="P922" s="352"/>
      <c r="R922" s="188"/>
    </row>
    <row r="923" ht="15.75" customHeight="1">
      <c r="E923" s="188"/>
      <c r="I923" s="188"/>
      <c r="K923" s="188"/>
      <c r="M923" s="188"/>
      <c r="O923" s="352"/>
      <c r="P923" s="352"/>
      <c r="R923" s="188"/>
    </row>
    <row r="924" ht="15.75" customHeight="1">
      <c r="E924" s="188"/>
      <c r="I924" s="188"/>
      <c r="K924" s="188"/>
      <c r="M924" s="188"/>
      <c r="O924" s="352"/>
      <c r="P924" s="352"/>
      <c r="R924" s="188"/>
    </row>
    <row r="925" ht="15.75" customHeight="1">
      <c r="E925" s="188"/>
      <c r="I925" s="188"/>
      <c r="K925" s="188"/>
      <c r="M925" s="188"/>
      <c r="O925" s="352"/>
      <c r="P925" s="352"/>
      <c r="R925" s="188"/>
    </row>
    <row r="926" ht="15.75" customHeight="1">
      <c r="E926" s="188"/>
      <c r="I926" s="188"/>
      <c r="K926" s="188"/>
      <c r="M926" s="188"/>
      <c r="O926" s="352"/>
      <c r="P926" s="352"/>
      <c r="R926" s="188"/>
    </row>
    <row r="927" ht="15.75" customHeight="1">
      <c r="E927" s="188"/>
      <c r="I927" s="188"/>
      <c r="K927" s="188"/>
      <c r="M927" s="188"/>
      <c r="O927" s="352"/>
      <c r="P927" s="352"/>
      <c r="R927" s="188"/>
    </row>
    <row r="928" ht="15.75" customHeight="1">
      <c r="E928" s="188"/>
      <c r="I928" s="188"/>
      <c r="K928" s="188"/>
      <c r="M928" s="188"/>
      <c r="O928" s="352"/>
      <c r="P928" s="352"/>
      <c r="R928" s="188"/>
    </row>
    <row r="929" ht="15.75" customHeight="1">
      <c r="E929" s="188"/>
      <c r="I929" s="188"/>
      <c r="K929" s="188"/>
      <c r="M929" s="188"/>
      <c r="O929" s="352"/>
      <c r="P929" s="352"/>
      <c r="R929" s="188"/>
    </row>
    <row r="930" ht="15.75" customHeight="1">
      <c r="E930" s="188"/>
      <c r="I930" s="188"/>
      <c r="K930" s="188"/>
      <c r="M930" s="188"/>
      <c r="O930" s="352"/>
      <c r="P930" s="352"/>
      <c r="R930" s="188"/>
    </row>
    <row r="931" ht="15.75" customHeight="1">
      <c r="E931" s="188"/>
      <c r="I931" s="188"/>
      <c r="K931" s="188"/>
      <c r="M931" s="188"/>
      <c r="O931" s="352"/>
      <c r="P931" s="352"/>
      <c r="R931" s="188"/>
    </row>
    <row r="932" ht="15.75" customHeight="1">
      <c r="E932" s="188"/>
      <c r="I932" s="188"/>
      <c r="K932" s="188"/>
      <c r="M932" s="188"/>
      <c r="O932" s="352"/>
      <c r="P932" s="352"/>
      <c r="R932" s="188"/>
    </row>
    <row r="933" ht="15.75" customHeight="1">
      <c r="E933" s="188"/>
      <c r="I933" s="188"/>
      <c r="K933" s="188"/>
      <c r="M933" s="188"/>
      <c r="O933" s="352"/>
      <c r="P933" s="352"/>
      <c r="R933" s="188"/>
    </row>
    <row r="934" ht="15.75" customHeight="1">
      <c r="E934" s="188"/>
      <c r="I934" s="188"/>
      <c r="K934" s="188"/>
      <c r="M934" s="188"/>
      <c r="O934" s="352"/>
      <c r="P934" s="352"/>
      <c r="R934" s="188"/>
    </row>
    <row r="935" ht="15.75" customHeight="1">
      <c r="E935" s="188"/>
      <c r="I935" s="188"/>
      <c r="K935" s="188"/>
      <c r="M935" s="188"/>
      <c r="O935" s="352"/>
      <c r="P935" s="352"/>
      <c r="R935" s="188"/>
    </row>
    <row r="936" ht="15.75" customHeight="1">
      <c r="E936" s="188"/>
      <c r="I936" s="188"/>
      <c r="K936" s="188"/>
      <c r="M936" s="188"/>
      <c r="O936" s="352"/>
      <c r="P936" s="352"/>
      <c r="R936" s="188"/>
    </row>
    <row r="937" ht="15.75" customHeight="1">
      <c r="E937" s="188"/>
      <c r="I937" s="188"/>
      <c r="K937" s="188"/>
      <c r="M937" s="188"/>
      <c r="O937" s="352"/>
      <c r="P937" s="352"/>
      <c r="R937" s="188"/>
    </row>
    <row r="938" ht="15.75" customHeight="1">
      <c r="E938" s="188"/>
      <c r="I938" s="188"/>
      <c r="K938" s="188"/>
      <c r="M938" s="188"/>
      <c r="O938" s="352"/>
      <c r="P938" s="352"/>
      <c r="R938" s="188"/>
    </row>
    <row r="939" ht="15.75" customHeight="1">
      <c r="E939" s="188"/>
      <c r="I939" s="188"/>
      <c r="K939" s="188"/>
      <c r="M939" s="188"/>
      <c r="O939" s="352"/>
      <c r="P939" s="352"/>
      <c r="R939" s="188"/>
    </row>
    <row r="940" ht="15.75" customHeight="1">
      <c r="E940" s="188"/>
      <c r="I940" s="188"/>
      <c r="K940" s="188"/>
      <c r="M940" s="188"/>
      <c r="O940" s="352"/>
      <c r="P940" s="352"/>
      <c r="R940" s="188"/>
    </row>
    <row r="941" ht="15.75" customHeight="1">
      <c r="E941" s="188"/>
      <c r="I941" s="188"/>
      <c r="K941" s="188"/>
      <c r="M941" s="188"/>
      <c r="O941" s="352"/>
      <c r="P941" s="352"/>
      <c r="R941" s="188"/>
    </row>
    <row r="942" ht="15.75" customHeight="1">
      <c r="E942" s="188"/>
      <c r="I942" s="188"/>
      <c r="K942" s="188"/>
      <c r="M942" s="188"/>
      <c r="O942" s="352"/>
      <c r="P942" s="352"/>
      <c r="R942" s="188"/>
    </row>
    <row r="943" ht="15.75" customHeight="1">
      <c r="E943" s="188"/>
      <c r="I943" s="188"/>
      <c r="K943" s="188"/>
      <c r="M943" s="188"/>
      <c r="O943" s="352"/>
      <c r="P943" s="352"/>
      <c r="R943" s="188"/>
    </row>
    <row r="944" ht="15.75" customHeight="1">
      <c r="E944" s="188"/>
      <c r="I944" s="188"/>
      <c r="K944" s="188"/>
      <c r="M944" s="188"/>
      <c r="O944" s="352"/>
      <c r="P944" s="352"/>
      <c r="R944" s="188"/>
    </row>
    <row r="945" ht="15.75" customHeight="1">
      <c r="E945" s="188"/>
      <c r="I945" s="188"/>
      <c r="K945" s="188"/>
      <c r="M945" s="188"/>
      <c r="O945" s="352"/>
      <c r="P945" s="352"/>
      <c r="R945" s="188"/>
    </row>
    <row r="946" ht="15.75" customHeight="1">
      <c r="E946" s="188"/>
      <c r="I946" s="188"/>
      <c r="K946" s="188"/>
      <c r="M946" s="188"/>
      <c r="O946" s="352"/>
      <c r="P946" s="352"/>
      <c r="R946" s="188"/>
    </row>
    <row r="947" ht="15.75" customHeight="1">
      <c r="E947" s="188"/>
      <c r="I947" s="188"/>
      <c r="K947" s="188"/>
      <c r="M947" s="188"/>
      <c r="O947" s="352"/>
      <c r="P947" s="352"/>
      <c r="R947" s="188"/>
    </row>
    <row r="948" ht="15.75" customHeight="1">
      <c r="E948" s="188"/>
      <c r="I948" s="188"/>
      <c r="K948" s="188"/>
      <c r="M948" s="188"/>
      <c r="O948" s="352"/>
      <c r="P948" s="352"/>
      <c r="R948" s="188"/>
    </row>
    <row r="949" ht="15.75" customHeight="1">
      <c r="E949" s="188"/>
      <c r="I949" s="188"/>
      <c r="K949" s="188"/>
      <c r="M949" s="188"/>
      <c r="O949" s="352"/>
      <c r="P949" s="352"/>
      <c r="R949" s="188"/>
    </row>
    <row r="950" ht="15.75" customHeight="1">
      <c r="E950" s="188"/>
      <c r="I950" s="188"/>
      <c r="K950" s="188"/>
      <c r="M950" s="188"/>
      <c r="O950" s="352"/>
      <c r="P950" s="352"/>
      <c r="R950" s="188"/>
    </row>
    <row r="951" ht="15.75" customHeight="1">
      <c r="E951" s="188"/>
      <c r="I951" s="188"/>
      <c r="K951" s="188"/>
      <c r="M951" s="188"/>
      <c r="O951" s="352"/>
      <c r="P951" s="352"/>
      <c r="R951" s="188"/>
    </row>
    <row r="952" ht="15.75" customHeight="1">
      <c r="E952" s="188"/>
      <c r="I952" s="188"/>
      <c r="K952" s="188"/>
      <c r="M952" s="188"/>
      <c r="O952" s="352"/>
      <c r="P952" s="352"/>
      <c r="R952" s="188"/>
    </row>
    <row r="953" ht="15.75" customHeight="1">
      <c r="E953" s="188"/>
      <c r="I953" s="188"/>
      <c r="K953" s="188"/>
      <c r="M953" s="188"/>
      <c r="O953" s="352"/>
      <c r="P953" s="352"/>
      <c r="R953" s="188"/>
    </row>
    <row r="954" ht="15.75" customHeight="1">
      <c r="E954" s="188"/>
      <c r="I954" s="188"/>
      <c r="K954" s="188"/>
      <c r="M954" s="188"/>
      <c r="O954" s="352"/>
      <c r="P954" s="352"/>
      <c r="R954" s="188"/>
    </row>
    <row r="955" ht="15.75" customHeight="1">
      <c r="E955" s="188"/>
      <c r="I955" s="188"/>
      <c r="K955" s="188"/>
      <c r="M955" s="188"/>
      <c r="O955" s="352"/>
      <c r="P955" s="352"/>
      <c r="R955" s="188"/>
    </row>
    <row r="956" ht="15.75" customHeight="1">
      <c r="E956" s="188"/>
      <c r="I956" s="188"/>
      <c r="K956" s="188"/>
      <c r="M956" s="188"/>
      <c r="O956" s="352"/>
      <c r="P956" s="352"/>
      <c r="R956" s="188"/>
    </row>
    <row r="957" ht="15.75" customHeight="1">
      <c r="E957" s="188"/>
      <c r="I957" s="188"/>
      <c r="K957" s="188"/>
      <c r="M957" s="188"/>
      <c r="O957" s="352"/>
      <c r="P957" s="352"/>
      <c r="R957" s="188"/>
    </row>
    <row r="958" ht="15.75" customHeight="1">
      <c r="E958" s="188"/>
      <c r="I958" s="188"/>
      <c r="K958" s="188"/>
      <c r="M958" s="188"/>
      <c r="O958" s="352"/>
      <c r="P958" s="352"/>
      <c r="R958" s="188"/>
    </row>
    <row r="959" ht="15.75" customHeight="1">
      <c r="E959" s="188"/>
      <c r="I959" s="188"/>
      <c r="K959" s="188"/>
      <c r="M959" s="188"/>
      <c r="O959" s="352"/>
      <c r="P959" s="352"/>
      <c r="R959" s="188"/>
    </row>
    <row r="960" ht="15.75" customHeight="1">
      <c r="E960" s="188"/>
      <c r="I960" s="188"/>
      <c r="K960" s="188"/>
      <c r="M960" s="188"/>
      <c r="O960" s="352"/>
      <c r="P960" s="352"/>
      <c r="R960" s="188"/>
    </row>
    <row r="961" ht="15.75" customHeight="1">
      <c r="E961" s="188"/>
      <c r="I961" s="188"/>
      <c r="K961" s="188"/>
      <c r="M961" s="188"/>
      <c r="O961" s="352"/>
      <c r="P961" s="352"/>
      <c r="R961" s="188"/>
    </row>
    <row r="962" ht="15.75" customHeight="1">
      <c r="E962" s="188"/>
      <c r="I962" s="188"/>
      <c r="K962" s="188"/>
      <c r="M962" s="188"/>
      <c r="O962" s="352"/>
      <c r="P962" s="352"/>
      <c r="R962" s="188"/>
    </row>
    <row r="963" ht="15.75" customHeight="1">
      <c r="E963" s="188"/>
      <c r="I963" s="188"/>
      <c r="K963" s="188"/>
      <c r="M963" s="188"/>
      <c r="O963" s="352"/>
      <c r="P963" s="352"/>
      <c r="R963" s="188"/>
    </row>
    <row r="964" ht="15.75" customHeight="1">
      <c r="E964" s="188"/>
      <c r="I964" s="188"/>
      <c r="K964" s="188"/>
      <c r="M964" s="188"/>
      <c r="O964" s="352"/>
      <c r="P964" s="352"/>
      <c r="R964" s="188"/>
    </row>
    <row r="965" ht="15.75" customHeight="1">
      <c r="E965" s="188"/>
      <c r="I965" s="188"/>
      <c r="K965" s="188"/>
      <c r="M965" s="188"/>
      <c r="O965" s="352"/>
      <c r="P965" s="352"/>
      <c r="R965" s="188"/>
    </row>
    <row r="966" ht="15.75" customHeight="1">
      <c r="E966" s="188"/>
      <c r="I966" s="188"/>
      <c r="K966" s="188"/>
      <c r="M966" s="188"/>
      <c r="O966" s="352"/>
      <c r="P966" s="352"/>
      <c r="R966" s="188"/>
    </row>
    <row r="967" ht="15.75" customHeight="1">
      <c r="E967" s="188"/>
      <c r="I967" s="188"/>
      <c r="K967" s="188"/>
      <c r="M967" s="188"/>
      <c r="O967" s="352"/>
      <c r="P967" s="352"/>
      <c r="R967" s="188"/>
    </row>
    <row r="968" ht="15.75" customHeight="1">
      <c r="E968" s="188"/>
      <c r="I968" s="188"/>
      <c r="K968" s="188"/>
      <c r="M968" s="188"/>
      <c r="O968" s="352"/>
      <c r="P968" s="352"/>
      <c r="R968" s="188"/>
    </row>
    <row r="969" ht="15.75" customHeight="1">
      <c r="E969" s="188"/>
      <c r="I969" s="188"/>
      <c r="K969" s="188"/>
      <c r="M969" s="188"/>
      <c r="O969" s="352"/>
      <c r="P969" s="352"/>
      <c r="R969" s="188"/>
    </row>
    <row r="970" ht="15.75" customHeight="1">
      <c r="E970" s="188"/>
      <c r="I970" s="188"/>
      <c r="K970" s="188"/>
      <c r="M970" s="188"/>
      <c r="O970" s="352"/>
      <c r="P970" s="352"/>
      <c r="R970" s="188"/>
    </row>
    <row r="971" ht="15.75" customHeight="1">
      <c r="E971" s="188"/>
      <c r="I971" s="188"/>
      <c r="K971" s="188"/>
      <c r="M971" s="188"/>
      <c r="O971" s="352"/>
      <c r="P971" s="352"/>
      <c r="R971" s="188"/>
    </row>
    <row r="972" ht="15.75" customHeight="1">
      <c r="E972" s="188"/>
      <c r="I972" s="188"/>
      <c r="K972" s="188"/>
      <c r="M972" s="188"/>
      <c r="O972" s="352"/>
      <c r="P972" s="352"/>
      <c r="R972" s="188"/>
    </row>
    <row r="973" ht="15.75" customHeight="1">
      <c r="E973" s="188"/>
      <c r="I973" s="188"/>
      <c r="K973" s="188"/>
      <c r="M973" s="188"/>
      <c r="O973" s="352"/>
      <c r="P973" s="352"/>
      <c r="R973" s="188"/>
    </row>
    <row r="974" ht="15.75" customHeight="1">
      <c r="E974" s="188"/>
      <c r="I974" s="188"/>
      <c r="K974" s="188"/>
      <c r="M974" s="188"/>
      <c r="O974" s="352"/>
      <c r="P974" s="352"/>
      <c r="R974" s="188"/>
    </row>
    <row r="975" ht="15.75" customHeight="1">
      <c r="E975" s="188"/>
      <c r="I975" s="188"/>
      <c r="K975" s="188"/>
      <c r="M975" s="188"/>
      <c r="O975" s="352"/>
      <c r="P975" s="352"/>
      <c r="R975" s="188"/>
    </row>
    <row r="976" ht="15.75" customHeight="1">
      <c r="E976" s="188"/>
      <c r="I976" s="188"/>
      <c r="K976" s="188"/>
      <c r="M976" s="188"/>
      <c r="O976" s="352"/>
      <c r="P976" s="352"/>
      <c r="R976" s="188"/>
    </row>
    <row r="977" ht="15.75" customHeight="1">
      <c r="E977" s="188"/>
      <c r="I977" s="188"/>
      <c r="K977" s="188"/>
      <c r="M977" s="188"/>
      <c r="O977" s="352"/>
      <c r="P977" s="352"/>
      <c r="R977" s="188"/>
    </row>
    <row r="978" ht="15.75" customHeight="1">
      <c r="E978" s="188"/>
      <c r="I978" s="188"/>
      <c r="K978" s="188"/>
      <c r="M978" s="188"/>
      <c r="O978" s="352"/>
      <c r="P978" s="352"/>
      <c r="R978" s="188"/>
    </row>
    <row r="979" ht="15.75" customHeight="1">
      <c r="E979" s="188"/>
      <c r="I979" s="188"/>
      <c r="K979" s="188"/>
      <c r="M979" s="188"/>
      <c r="O979" s="352"/>
      <c r="P979" s="352"/>
      <c r="R979" s="188"/>
    </row>
    <row r="980" ht="15.75" customHeight="1">
      <c r="E980" s="188"/>
      <c r="I980" s="188"/>
      <c r="K980" s="188"/>
      <c r="M980" s="188"/>
      <c r="O980" s="352"/>
      <c r="P980" s="352"/>
      <c r="R980" s="188"/>
    </row>
    <row r="981" ht="15.75" customHeight="1">
      <c r="E981" s="188"/>
      <c r="I981" s="188"/>
      <c r="K981" s="188"/>
      <c r="M981" s="188"/>
      <c r="O981" s="352"/>
      <c r="P981" s="352"/>
      <c r="R981" s="188"/>
    </row>
    <row r="982" ht="15.75" customHeight="1">
      <c r="E982" s="188"/>
      <c r="I982" s="188"/>
      <c r="K982" s="188"/>
      <c r="M982" s="188"/>
      <c r="O982" s="352"/>
      <c r="P982" s="352"/>
      <c r="R982" s="188"/>
    </row>
    <row r="983" ht="15.75" customHeight="1">
      <c r="E983" s="188"/>
      <c r="I983" s="188"/>
      <c r="K983" s="188"/>
      <c r="M983" s="188"/>
      <c r="O983" s="352"/>
      <c r="P983" s="352"/>
      <c r="R983" s="188"/>
    </row>
    <row r="984" ht="15.75" customHeight="1">
      <c r="E984" s="188"/>
      <c r="I984" s="188"/>
      <c r="K984" s="188"/>
      <c r="M984" s="188"/>
      <c r="O984" s="352"/>
      <c r="P984" s="352"/>
      <c r="R984" s="188"/>
    </row>
    <row r="985" ht="15.75" customHeight="1">
      <c r="E985" s="188"/>
      <c r="I985" s="188"/>
      <c r="K985" s="188"/>
      <c r="M985" s="188"/>
      <c r="O985" s="352"/>
      <c r="P985" s="352"/>
      <c r="R985" s="188"/>
    </row>
    <row r="986" ht="15.75" customHeight="1">
      <c r="E986" s="188"/>
      <c r="I986" s="188"/>
      <c r="K986" s="188"/>
      <c r="M986" s="188"/>
      <c r="O986" s="352"/>
      <c r="P986" s="352"/>
      <c r="R986" s="188"/>
    </row>
    <row r="987" ht="15.75" customHeight="1">
      <c r="E987" s="188"/>
      <c r="I987" s="188"/>
      <c r="K987" s="188"/>
      <c r="M987" s="188"/>
      <c r="O987" s="352"/>
      <c r="P987" s="352"/>
      <c r="R987" s="188"/>
    </row>
    <row r="988" ht="15.75" customHeight="1">
      <c r="E988" s="188"/>
      <c r="I988" s="188"/>
      <c r="K988" s="188"/>
      <c r="M988" s="188"/>
      <c r="O988" s="352"/>
      <c r="P988" s="352"/>
      <c r="R988" s="188"/>
    </row>
    <row r="989" ht="15.75" customHeight="1">
      <c r="E989" s="188"/>
      <c r="I989" s="188"/>
      <c r="K989" s="188"/>
      <c r="M989" s="188"/>
      <c r="O989" s="352"/>
      <c r="P989" s="352"/>
      <c r="R989" s="188"/>
    </row>
    <row r="990" ht="15.75" customHeight="1">
      <c r="E990" s="188"/>
      <c r="I990" s="188"/>
      <c r="K990" s="188"/>
      <c r="M990" s="188"/>
      <c r="O990" s="352"/>
      <c r="P990" s="352"/>
      <c r="R990" s="188"/>
    </row>
    <row r="991" ht="15.75" customHeight="1">
      <c r="E991" s="188"/>
      <c r="I991" s="188"/>
      <c r="K991" s="188"/>
      <c r="M991" s="188"/>
      <c r="O991" s="352"/>
      <c r="P991" s="352"/>
      <c r="R991" s="188"/>
    </row>
    <row r="992" ht="15.75" customHeight="1">
      <c r="E992" s="188"/>
      <c r="I992" s="188"/>
      <c r="K992" s="188"/>
      <c r="M992" s="188"/>
      <c r="O992" s="352"/>
      <c r="P992" s="352"/>
      <c r="R992" s="188"/>
    </row>
    <row r="993" ht="15.75" customHeight="1">
      <c r="E993" s="188"/>
      <c r="I993" s="188"/>
      <c r="K993" s="188"/>
      <c r="M993" s="188"/>
      <c r="O993" s="352"/>
      <c r="P993" s="352"/>
      <c r="R993" s="188"/>
    </row>
    <row r="994" ht="15.75" customHeight="1">
      <c r="E994" s="188"/>
      <c r="I994" s="188"/>
      <c r="K994" s="188"/>
      <c r="M994" s="188"/>
      <c r="O994" s="352"/>
      <c r="P994" s="352"/>
      <c r="R994" s="188"/>
    </row>
    <row r="995" ht="15.75" customHeight="1">
      <c r="E995" s="188"/>
      <c r="I995" s="188"/>
      <c r="K995" s="188"/>
      <c r="M995" s="188"/>
      <c r="O995" s="352"/>
      <c r="P995" s="352"/>
      <c r="R995" s="188"/>
    </row>
    <row r="996">
      <c r="E996" s="188"/>
      <c r="I996" s="188"/>
      <c r="K996" s="188"/>
      <c r="M996" s="188"/>
      <c r="R996" s="188"/>
    </row>
    <row r="997">
      <c r="E997" s="188"/>
      <c r="I997" s="188"/>
      <c r="K997" s="188"/>
      <c r="M997" s="188"/>
      <c r="R997" s="188"/>
    </row>
    <row r="998">
      <c r="E998" s="188"/>
      <c r="I998" s="188"/>
      <c r="K998" s="188"/>
      <c r="M998" s="188"/>
      <c r="R998" s="188"/>
    </row>
    <row r="999">
      <c r="E999" s="188"/>
      <c r="I999" s="188"/>
      <c r="K999" s="188"/>
      <c r="M999" s="188"/>
      <c r="R999" s="188"/>
    </row>
    <row r="1000">
      <c r="E1000" s="188"/>
      <c r="I1000" s="188"/>
      <c r="K1000" s="188"/>
      <c r="M1000" s="188"/>
      <c r="R1000" s="188"/>
    </row>
    <row r="1001">
      <c r="E1001" s="188"/>
      <c r="I1001" s="188"/>
      <c r="K1001" s="188"/>
      <c r="M1001" s="188"/>
      <c r="R1001" s="188"/>
    </row>
    <row r="1002">
      <c r="E1002" s="188"/>
      <c r="I1002" s="188"/>
      <c r="K1002" s="188"/>
      <c r="M1002" s="188"/>
      <c r="R1002" s="188"/>
    </row>
    <row r="1003">
      <c r="E1003" s="188"/>
      <c r="I1003" s="188"/>
      <c r="K1003" s="188"/>
      <c r="M1003" s="188"/>
      <c r="R1003" s="188"/>
    </row>
    <row r="1004">
      <c r="E1004" s="188"/>
      <c r="I1004" s="188"/>
      <c r="K1004" s="188"/>
      <c r="M1004" s="188"/>
      <c r="R1004" s="188"/>
    </row>
  </sheetData>
  <mergeCells count="36">
    <mergeCell ref="M18:N18"/>
    <mergeCell ref="O18:P18"/>
    <mergeCell ref="I19:J19"/>
    <mergeCell ref="K19:L19"/>
    <mergeCell ref="M19:N19"/>
    <mergeCell ref="O19:P19"/>
    <mergeCell ref="I1:J15"/>
    <mergeCell ref="K1:L15"/>
    <mergeCell ref="M1:N15"/>
    <mergeCell ref="O1:P15"/>
    <mergeCell ref="Q1:Q19"/>
    <mergeCell ref="R1:R18"/>
    <mergeCell ref="O16:P16"/>
    <mergeCell ref="E1:F15"/>
    <mergeCell ref="B13:B14"/>
    <mergeCell ref="B15:B16"/>
    <mergeCell ref="E16:F16"/>
    <mergeCell ref="B17:B18"/>
    <mergeCell ref="E17:F17"/>
    <mergeCell ref="E18:F18"/>
    <mergeCell ref="E19:F19"/>
    <mergeCell ref="G16:H16"/>
    <mergeCell ref="I16:J16"/>
    <mergeCell ref="K16:L16"/>
    <mergeCell ref="M16:N16"/>
    <mergeCell ref="G1:H15"/>
    <mergeCell ref="G17:H17"/>
    <mergeCell ref="G18:H18"/>
    <mergeCell ref="G19:H19"/>
    <mergeCell ref="I17:J17"/>
    <mergeCell ref="K17:L17"/>
    <mergeCell ref="M17:N17"/>
    <mergeCell ref="O17:P17"/>
    <mergeCell ref="I18:J18"/>
    <mergeCell ref="K18:L18"/>
    <mergeCell ref="C45:Q46"/>
  </mergeCells>
  <conditionalFormatting sqref="A20:R43">
    <cfRule type="expression" dxfId="0" priority="1" stopIfTrue="1">
      <formula>MOD(ROW(),2)</formula>
    </cfRule>
  </conditionalFormatting>
  <conditionalFormatting sqref="A20:R43">
    <cfRule type="expression" dxfId="1" priority="2" stopIfTrue="1">
      <formula>MOD(ROW(),2)</formula>
    </cfRule>
  </conditionalFormatting>
  <conditionalFormatting sqref="Q33:R43">
    <cfRule type="expression" dxfId="0" priority="3" stopIfTrue="1">
      <formula>MOD(ROW(),2)</formula>
    </cfRule>
  </conditionalFormatting>
  <conditionalFormatting sqref="Q33:R43">
    <cfRule type="expression" dxfId="1" priority="4" stopIfTrue="1">
      <formula>MOD(ROW(),2)</formula>
    </cfRule>
  </conditionalFormatting>
  <printOptions/>
  <pageMargins bottom="0.7500000000000001" footer="0.0" header="0.0" left="0.7000000000000001" right="0.7000000000000001" top="0.7500000000000001"/>
  <pageSetup paperSize="9" orientation="portrait"/>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4CCCC"/>
    <pageSetUpPr fitToPage="1"/>
  </sheetPr>
  <sheetViews>
    <sheetView workbookViewId="0"/>
  </sheetViews>
  <sheetFormatPr customHeight="1" defaultColWidth="12.63" defaultRowHeight="15.0"/>
  <cols>
    <col customWidth="1" min="1" max="1" width="3.0"/>
    <col customWidth="1" min="2" max="2" width="23.88"/>
    <col customWidth="1" min="3" max="3" width="13.38"/>
    <col customWidth="1" min="4" max="4" width="7.13"/>
    <col customWidth="1" min="5" max="5" width="3.75"/>
    <col customWidth="1" min="6" max="6" width="6.75"/>
    <col customWidth="1" min="7" max="7" width="3.75"/>
    <col customWidth="1" min="8" max="8" width="6.75"/>
    <col customWidth="1" min="9" max="9" width="3.75"/>
    <col customWidth="1" min="10" max="10" width="6.75"/>
    <col customWidth="1" min="11" max="11" width="3.75"/>
    <col customWidth="1" min="12" max="12" width="6.75"/>
    <col customWidth="1" min="13" max="13" width="3.75"/>
    <col customWidth="1" min="14" max="14" width="6.75"/>
    <col customWidth="1" min="15" max="15" width="3.75"/>
    <col customWidth="1" min="16" max="16" width="6.75"/>
    <col customWidth="1" min="17" max="17" width="3.75"/>
    <col customWidth="1" min="18" max="18" width="6.75"/>
    <col customWidth="1" min="19" max="19" width="3.75"/>
    <col customWidth="1" min="20" max="20" width="6.75"/>
    <col customWidth="1" min="21" max="21" width="8.13"/>
    <col customWidth="1" min="23" max="23" width="9.0"/>
  </cols>
  <sheetData>
    <row r="1" ht="12.75" customHeight="1">
      <c r="A1" s="115"/>
      <c r="B1" s="115"/>
      <c r="C1" s="115"/>
      <c r="D1" s="115"/>
      <c r="E1" s="191" t="s">
        <v>106</v>
      </c>
      <c r="F1" s="120"/>
      <c r="G1" s="192" t="s">
        <v>166</v>
      </c>
      <c r="H1" s="120"/>
      <c r="I1" s="192" t="s">
        <v>167</v>
      </c>
      <c r="J1" s="120"/>
      <c r="K1" s="193" t="s">
        <v>168</v>
      </c>
      <c r="L1" s="120"/>
      <c r="M1" s="193" t="s">
        <v>104</v>
      </c>
      <c r="N1" s="120"/>
      <c r="O1" s="193" t="s">
        <v>130</v>
      </c>
      <c r="P1" s="120"/>
      <c r="Q1" s="193" t="s">
        <v>108</v>
      </c>
      <c r="R1" s="120"/>
      <c r="S1" s="192" t="s">
        <v>169</v>
      </c>
      <c r="T1" s="120"/>
      <c r="U1" s="121" t="s">
        <v>110</v>
      </c>
      <c r="V1" s="122" t="s">
        <v>170</v>
      </c>
      <c r="W1" s="194"/>
    </row>
    <row r="2">
      <c r="A2" s="115"/>
      <c r="B2" s="115"/>
      <c r="C2" s="115"/>
      <c r="D2" s="115"/>
      <c r="E2" s="123"/>
      <c r="F2" s="117"/>
      <c r="G2" s="124"/>
      <c r="H2" s="117"/>
      <c r="I2" s="124"/>
      <c r="J2" s="117"/>
      <c r="K2" s="124"/>
      <c r="L2" s="117"/>
      <c r="M2" s="124"/>
      <c r="N2" s="117"/>
      <c r="O2" s="124"/>
      <c r="P2" s="117"/>
      <c r="Q2" s="124"/>
      <c r="R2" s="117"/>
      <c r="S2" s="124"/>
      <c r="T2" s="117"/>
      <c r="U2" s="117"/>
      <c r="V2" s="125"/>
      <c r="W2" s="194"/>
    </row>
    <row r="3">
      <c r="A3" s="115"/>
      <c r="B3" s="115"/>
      <c r="C3" s="115"/>
      <c r="D3" s="115"/>
      <c r="E3" s="123"/>
      <c r="F3" s="117"/>
      <c r="G3" s="124"/>
      <c r="H3" s="117"/>
      <c r="I3" s="124"/>
      <c r="J3" s="117"/>
      <c r="K3" s="124"/>
      <c r="L3" s="117"/>
      <c r="M3" s="124"/>
      <c r="N3" s="117"/>
      <c r="O3" s="124"/>
      <c r="P3" s="117"/>
      <c r="Q3" s="124"/>
      <c r="R3" s="117"/>
      <c r="S3" s="124"/>
      <c r="T3" s="117"/>
      <c r="U3" s="117"/>
      <c r="V3" s="125"/>
      <c r="W3" s="194"/>
    </row>
    <row r="4">
      <c r="A4" s="115"/>
      <c r="B4" s="115"/>
      <c r="C4" s="115"/>
      <c r="D4" s="115"/>
      <c r="E4" s="123"/>
      <c r="F4" s="117"/>
      <c r="G4" s="124"/>
      <c r="H4" s="117"/>
      <c r="I4" s="124"/>
      <c r="J4" s="117"/>
      <c r="K4" s="124"/>
      <c r="L4" s="117"/>
      <c r="M4" s="124"/>
      <c r="N4" s="117"/>
      <c r="O4" s="124"/>
      <c r="P4" s="117"/>
      <c r="Q4" s="124"/>
      <c r="R4" s="117"/>
      <c r="S4" s="124"/>
      <c r="T4" s="117"/>
      <c r="U4" s="117"/>
      <c r="V4" s="125"/>
      <c r="W4" s="194"/>
    </row>
    <row r="5">
      <c r="A5" s="115"/>
      <c r="B5" s="115"/>
      <c r="C5" s="115"/>
      <c r="D5" s="115"/>
      <c r="E5" s="123"/>
      <c r="F5" s="117"/>
      <c r="G5" s="124"/>
      <c r="H5" s="117"/>
      <c r="I5" s="124"/>
      <c r="J5" s="117"/>
      <c r="K5" s="124"/>
      <c r="L5" s="117"/>
      <c r="M5" s="124"/>
      <c r="N5" s="117"/>
      <c r="O5" s="124"/>
      <c r="P5" s="117"/>
      <c r="Q5" s="124"/>
      <c r="R5" s="117"/>
      <c r="S5" s="124"/>
      <c r="T5" s="117"/>
      <c r="U5" s="117"/>
      <c r="V5" s="125"/>
      <c r="W5" s="194"/>
    </row>
    <row r="6">
      <c r="A6" s="115"/>
      <c r="B6" s="115"/>
      <c r="C6" s="115"/>
      <c r="D6" s="115"/>
      <c r="E6" s="123"/>
      <c r="F6" s="117"/>
      <c r="G6" s="124"/>
      <c r="H6" s="117"/>
      <c r="I6" s="124"/>
      <c r="J6" s="117"/>
      <c r="K6" s="124"/>
      <c r="L6" s="117"/>
      <c r="M6" s="124"/>
      <c r="N6" s="117"/>
      <c r="O6" s="124"/>
      <c r="P6" s="117"/>
      <c r="Q6" s="124"/>
      <c r="R6" s="117"/>
      <c r="S6" s="124"/>
      <c r="T6" s="117"/>
      <c r="U6" s="117"/>
      <c r="V6" s="125"/>
      <c r="W6" s="194"/>
    </row>
    <row r="7">
      <c r="A7" s="115"/>
      <c r="B7" s="115"/>
      <c r="C7" s="115"/>
      <c r="D7" s="115"/>
      <c r="E7" s="123"/>
      <c r="F7" s="117"/>
      <c r="G7" s="124"/>
      <c r="H7" s="117"/>
      <c r="I7" s="124"/>
      <c r="J7" s="117"/>
      <c r="K7" s="124"/>
      <c r="L7" s="117"/>
      <c r="M7" s="124"/>
      <c r="N7" s="117"/>
      <c r="O7" s="124"/>
      <c r="P7" s="117"/>
      <c r="Q7" s="124"/>
      <c r="R7" s="117"/>
      <c r="S7" s="124"/>
      <c r="T7" s="117"/>
      <c r="U7" s="117"/>
      <c r="V7" s="125"/>
      <c r="W7" s="194"/>
    </row>
    <row r="8">
      <c r="A8" s="115"/>
      <c r="B8" s="115"/>
      <c r="C8" s="115"/>
      <c r="D8" s="115"/>
      <c r="E8" s="123"/>
      <c r="F8" s="117"/>
      <c r="G8" s="124"/>
      <c r="H8" s="117"/>
      <c r="I8" s="124"/>
      <c r="J8" s="117"/>
      <c r="K8" s="124"/>
      <c r="L8" s="117"/>
      <c r="M8" s="124"/>
      <c r="N8" s="117"/>
      <c r="O8" s="124"/>
      <c r="P8" s="117"/>
      <c r="Q8" s="124"/>
      <c r="R8" s="117"/>
      <c r="S8" s="124"/>
      <c r="T8" s="117"/>
      <c r="U8" s="117"/>
      <c r="V8" s="125"/>
      <c r="W8" s="194"/>
    </row>
    <row r="9">
      <c r="A9" s="115"/>
      <c r="B9" s="115"/>
      <c r="C9" s="115"/>
      <c r="D9" s="115"/>
      <c r="E9" s="123"/>
      <c r="F9" s="117"/>
      <c r="G9" s="124"/>
      <c r="H9" s="117"/>
      <c r="I9" s="124"/>
      <c r="J9" s="117"/>
      <c r="K9" s="124"/>
      <c r="L9" s="117"/>
      <c r="M9" s="124"/>
      <c r="N9" s="117"/>
      <c r="O9" s="124"/>
      <c r="P9" s="117"/>
      <c r="Q9" s="124"/>
      <c r="R9" s="117"/>
      <c r="S9" s="124"/>
      <c r="T9" s="117"/>
      <c r="U9" s="117"/>
      <c r="V9" s="125"/>
      <c r="W9" s="194"/>
    </row>
    <row r="10" ht="12.0" customHeight="1">
      <c r="A10" s="115"/>
      <c r="B10" s="115"/>
      <c r="C10" s="115"/>
      <c r="D10" s="115"/>
      <c r="E10" s="123"/>
      <c r="F10" s="117"/>
      <c r="G10" s="124"/>
      <c r="H10" s="117"/>
      <c r="I10" s="124"/>
      <c r="J10" s="117"/>
      <c r="K10" s="124"/>
      <c r="L10" s="117"/>
      <c r="M10" s="124"/>
      <c r="N10" s="117"/>
      <c r="O10" s="124"/>
      <c r="P10" s="117"/>
      <c r="Q10" s="124"/>
      <c r="R10" s="117"/>
      <c r="S10" s="124"/>
      <c r="T10" s="117"/>
      <c r="U10" s="117"/>
      <c r="V10" s="125"/>
      <c r="W10" s="194"/>
    </row>
    <row r="11" ht="11.25" customHeight="1">
      <c r="A11" s="115"/>
      <c r="B11" s="115"/>
      <c r="C11" s="115"/>
      <c r="D11" s="115"/>
      <c r="E11" s="123"/>
      <c r="F11" s="117"/>
      <c r="G11" s="124"/>
      <c r="H11" s="117"/>
      <c r="I11" s="124"/>
      <c r="J11" s="117"/>
      <c r="K11" s="124"/>
      <c r="L11" s="117"/>
      <c r="M11" s="124"/>
      <c r="N11" s="117"/>
      <c r="O11" s="124"/>
      <c r="P11" s="117"/>
      <c r="Q11" s="124"/>
      <c r="R11" s="117"/>
      <c r="S11" s="124"/>
      <c r="T11" s="117"/>
      <c r="U11" s="117"/>
      <c r="V11" s="125"/>
      <c r="W11" s="194"/>
    </row>
    <row r="12" ht="11.25" customHeight="1">
      <c r="A12" s="115"/>
      <c r="B12" s="115"/>
      <c r="C12" s="115"/>
      <c r="D12" s="115"/>
      <c r="E12" s="123"/>
      <c r="F12" s="117"/>
      <c r="G12" s="124"/>
      <c r="H12" s="117"/>
      <c r="I12" s="124"/>
      <c r="J12" s="117"/>
      <c r="K12" s="124"/>
      <c r="L12" s="117"/>
      <c r="M12" s="124"/>
      <c r="N12" s="117"/>
      <c r="O12" s="124"/>
      <c r="P12" s="117"/>
      <c r="Q12" s="124"/>
      <c r="R12" s="117"/>
      <c r="S12" s="124"/>
      <c r="T12" s="117"/>
      <c r="U12" s="117"/>
      <c r="V12" s="125"/>
      <c r="W12" s="194"/>
    </row>
    <row r="13" ht="11.25" customHeight="1">
      <c r="A13" s="115"/>
      <c r="B13" s="126" t="s">
        <v>343</v>
      </c>
      <c r="C13" s="115"/>
      <c r="D13" s="115"/>
      <c r="E13" s="123"/>
      <c r="F13" s="117"/>
      <c r="G13" s="124"/>
      <c r="H13" s="117"/>
      <c r="I13" s="124"/>
      <c r="J13" s="117"/>
      <c r="K13" s="124"/>
      <c r="L13" s="117"/>
      <c r="M13" s="124"/>
      <c r="N13" s="117"/>
      <c r="O13" s="124"/>
      <c r="P13" s="117"/>
      <c r="Q13" s="124"/>
      <c r="R13" s="117"/>
      <c r="S13" s="124"/>
      <c r="T13" s="117"/>
      <c r="U13" s="117"/>
      <c r="V13" s="125"/>
      <c r="W13" s="194"/>
    </row>
    <row r="14" ht="11.25" customHeight="1">
      <c r="A14" s="115"/>
      <c r="B14" s="127"/>
      <c r="C14" s="128"/>
      <c r="D14" s="128"/>
      <c r="E14" s="123"/>
      <c r="F14" s="117"/>
      <c r="G14" s="124"/>
      <c r="H14" s="117"/>
      <c r="I14" s="124"/>
      <c r="J14" s="117"/>
      <c r="K14" s="124"/>
      <c r="L14" s="117"/>
      <c r="M14" s="124"/>
      <c r="N14" s="117"/>
      <c r="O14" s="124"/>
      <c r="P14" s="117"/>
      <c r="Q14" s="124"/>
      <c r="R14" s="117"/>
      <c r="S14" s="124"/>
      <c r="T14" s="117"/>
      <c r="U14" s="117"/>
      <c r="V14" s="125"/>
      <c r="W14" s="194"/>
    </row>
    <row r="15" ht="11.25" customHeight="1">
      <c r="A15" s="115"/>
      <c r="B15" s="129" t="s">
        <v>171</v>
      </c>
      <c r="C15" s="128">
        <v>2011.0</v>
      </c>
      <c r="E15" s="123"/>
      <c r="F15" s="117"/>
      <c r="G15" s="124"/>
      <c r="H15" s="117"/>
      <c r="I15" s="124"/>
      <c r="J15" s="117"/>
      <c r="K15" s="124"/>
      <c r="L15" s="117"/>
      <c r="M15" s="124"/>
      <c r="N15" s="117"/>
      <c r="O15" s="124"/>
      <c r="P15" s="117"/>
      <c r="Q15" s="124"/>
      <c r="R15" s="117"/>
      <c r="S15" s="124"/>
      <c r="T15" s="117"/>
      <c r="U15" s="117"/>
      <c r="V15" s="125"/>
      <c r="W15" s="194"/>
    </row>
    <row r="16" ht="13.5" customHeight="1">
      <c r="A16" s="115"/>
      <c r="B16" s="127"/>
      <c r="C16" s="130">
        <v>2012.0</v>
      </c>
      <c r="E16" s="195" t="s">
        <v>368</v>
      </c>
      <c r="F16" s="134"/>
      <c r="G16" s="195" t="s">
        <v>173</v>
      </c>
      <c r="H16" s="134"/>
      <c r="I16" s="195" t="s">
        <v>174</v>
      </c>
      <c r="J16" s="134"/>
      <c r="K16" s="196" t="s">
        <v>369</v>
      </c>
      <c r="L16" s="134"/>
      <c r="M16" s="196" t="s">
        <v>175</v>
      </c>
      <c r="N16" s="134"/>
      <c r="O16" s="196" t="s">
        <v>176</v>
      </c>
      <c r="P16" s="134"/>
      <c r="Q16" s="196" t="s">
        <v>118</v>
      </c>
      <c r="R16" s="134"/>
      <c r="S16" s="197" t="s">
        <v>119</v>
      </c>
      <c r="T16" s="134"/>
      <c r="U16" s="117"/>
      <c r="V16" s="125"/>
      <c r="W16" s="194"/>
    </row>
    <row r="17" ht="13.5" customHeight="1">
      <c r="A17" s="135"/>
      <c r="B17" s="136" t="s">
        <v>120</v>
      </c>
      <c r="C17" s="137"/>
      <c r="D17" s="137" t="s">
        <v>121</v>
      </c>
      <c r="E17" s="138">
        <v>45991.0</v>
      </c>
      <c r="F17" s="139"/>
      <c r="G17" s="140">
        <v>46039.0</v>
      </c>
      <c r="H17" s="139"/>
      <c r="I17" s="140">
        <v>46110.0</v>
      </c>
      <c r="J17" s="139"/>
      <c r="K17" s="198">
        <v>46095.0</v>
      </c>
      <c r="L17" s="139"/>
      <c r="M17" s="198">
        <v>45934.0</v>
      </c>
      <c r="N17" s="139"/>
      <c r="O17" s="140">
        <v>46033.0</v>
      </c>
      <c r="P17" s="139"/>
      <c r="Q17" s="141" t="s">
        <v>177</v>
      </c>
      <c r="R17" s="139"/>
      <c r="S17" s="142" t="s">
        <v>178</v>
      </c>
      <c r="T17" s="139"/>
      <c r="U17" s="117"/>
      <c r="V17" s="125"/>
      <c r="W17" s="199"/>
    </row>
    <row r="18" ht="12.75" customHeight="1">
      <c r="A18" s="115"/>
      <c r="B18" s="143"/>
      <c r="C18" s="144"/>
      <c r="D18" s="144" t="s">
        <v>126</v>
      </c>
      <c r="E18" s="145">
        <v>50.0</v>
      </c>
      <c r="F18" s="139"/>
      <c r="G18" s="146">
        <v>100.0</v>
      </c>
      <c r="H18" s="139"/>
      <c r="I18" s="146">
        <v>150.0</v>
      </c>
      <c r="J18" s="139"/>
      <c r="K18" s="146">
        <v>75.0</v>
      </c>
      <c r="L18" s="139"/>
      <c r="M18" s="146">
        <v>50.0</v>
      </c>
      <c r="N18" s="139"/>
      <c r="O18" s="146">
        <v>50.0</v>
      </c>
      <c r="P18" s="139"/>
      <c r="Q18" s="146">
        <v>75.0</v>
      </c>
      <c r="R18" s="139"/>
      <c r="S18" s="146">
        <v>200.0</v>
      </c>
      <c r="T18" s="139"/>
      <c r="U18" s="117"/>
      <c r="V18" s="125"/>
      <c r="W18" s="194"/>
    </row>
    <row r="19" ht="13.5" customHeight="1">
      <c r="A19" s="147"/>
      <c r="B19" s="147"/>
      <c r="C19" s="148"/>
      <c r="D19" s="148" t="s">
        <v>127</v>
      </c>
      <c r="E19" s="149">
        <v>13.0</v>
      </c>
      <c r="F19" s="150"/>
      <c r="G19" s="151">
        <v>131.0</v>
      </c>
      <c r="H19" s="150"/>
      <c r="I19" s="151">
        <v>125.0</v>
      </c>
      <c r="J19" s="150"/>
      <c r="K19" s="151"/>
      <c r="L19" s="150"/>
      <c r="M19" s="151">
        <v>10.0</v>
      </c>
      <c r="N19" s="150"/>
      <c r="O19" s="151">
        <v>9.0</v>
      </c>
      <c r="P19" s="150"/>
      <c r="Q19" s="151">
        <v>10.0</v>
      </c>
      <c r="R19" s="150"/>
      <c r="S19" s="151">
        <v>110.0</v>
      </c>
      <c r="T19" s="150"/>
      <c r="U19" s="155"/>
      <c r="V19" s="156"/>
      <c r="W19" s="200" t="s">
        <v>179</v>
      </c>
    </row>
    <row r="20" ht="14.25" customHeight="1">
      <c r="A20" s="157">
        <v>1.0</v>
      </c>
      <c r="B20" s="158" t="s">
        <v>370</v>
      </c>
      <c r="C20" s="159" t="s">
        <v>130</v>
      </c>
      <c r="D20" s="159">
        <v>2011.0</v>
      </c>
      <c r="E20" s="305">
        <v>2.0</v>
      </c>
      <c r="F20" s="163">
        <f t="shared" ref="F20:F39" si="1">IF(E20="",0,$E$18*(1.01-(LOG(E20)/LOG($E$19))))</f>
        <v>36.98809228</v>
      </c>
      <c r="G20" s="308">
        <v>1.0</v>
      </c>
      <c r="H20" s="163">
        <f t="shared" ref="H20:H39" si="2">IF(G20="",0,$G$18*(1.01-(LOG(G20)/LOG($G$19))))</f>
        <v>101</v>
      </c>
      <c r="I20" s="308">
        <v>5.0</v>
      </c>
      <c r="J20" s="203">
        <f t="shared" ref="J20:J39" si="3">IF(I20="",0,$I$18*(1.01-(LOG(I20)/LOG($I$19))))</f>
        <v>101.5</v>
      </c>
      <c r="K20" s="307"/>
      <c r="L20" s="163">
        <f t="shared" ref="L20:L39" si="4">IF(K20="",0,$K$18*(1.01-(LOG(K20)/LOG($K$19))))</f>
        <v>0</v>
      </c>
      <c r="M20" s="308">
        <v>1.0</v>
      </c>
      <c r="N20" s="163">
        <f t="shared" ref="N20:N39" si="5">IF(M20="",0,$M$18*(1.01-(LOG(M20)/LOG($M$19))))</f>
        <v>50.5</v>
      </c>
      <c r="O20" s="307"/>
      <c r="P20" s="163">
        <f t="shared" ref="P20:P39" si="6">IF(O20="",0,$O$18*(1.01-(LOG(O20)/LOG($O$19))))</f>
        <v>0</v>
      </c>
      <c r="Q20" s="307"/>
      <c r="R20" s="163">
        <f t="shared" ref="R20:R39" si="7">IF(Q20="",0,$Q$18*(1.01-(LOG(Q20)/LOG($Q$19))))</f>
        <v>0</v>
      </c>
      <c r="S20" s="308">
        <v>3.0</v>
      </c>
      <c r="T20" s="163">
        <f t="shared" ref="T20:T39" si="8">IF(S20="",0,$S$18*(1.01-(LOG(S20)/LOG($S$19))))</f>
        <v>155.2553185</v>
      </c>
      <c r="U20" s="169">
        <f t="shared" ref="U20:U39" si="9">SUM(F20,H20,J20,L20,N20,P20,R20,T20)</f>
        <v>445.2434107</v>
      </c>
      <c r="V20" s="170">
        <f>SUM(U20)</f>
        <v>445.2434107</v>
      </c>
      <c r="W20" s="353">
        <v>2.0</v>
      </c>
    </row>
    <row r="21" ht="15.75" customHeight="1">
      <c r="A21" s="172">
        <v>2.0</v>
      </c>
      <c r="B21" s="173" t="s">
        <v>371</v>
      </c>
      <c r="C21" s="174" t="s">
        <v>130</v>
      </c>
      <c r="D21" s="174">
        <v>2011.0</v>
      </c>
      <c r="E21" s="311">
        <v>3.0</v>
      </c>
      <c r="F21" s="208">
        <f t="shared" si="1"/>
        <v>29.08413295</v>
      </c>
      <c r="G21" s="314">
        <v>3.0</v>
      </c>
      <c r="H21" s="167">
        <f t="shared" si="2"/>
        <v>78.46527544</v>
      </c>
      <c r="I21" s="314">
        <v>10.0</v>
      </c>
      <c r="J21" s="206">
        <f t="shared" si="3"/>
        <v>79.9661721</v>
      </c>
      <c r="K21" s="314"/>
      <c r="L21" s="167">
        <f t="shared" si="4"/>
        <v>0</v>
      </c>
      <c r="M21" s="314">
        <v>3.0</v>
      </c>
      <c r="N21" s="167">
        <f t="shared" si="5"/>
        <v>26.64393726</v>
      </c>
      <c r="O21" s="314">
        <v>2.0</v>
      </c>
      <c r="P21" s="167">
        <f t="shared" si="6"/>
        <v>34.72675616</v>
      </c>
      <c r="Q21" s="313">
        <v>2.0</v>
      </c>
      <c r="R21" s="167">
        <f t="shared" si="7"/>
        <v>53.17275033</v>
      </c>
      <c r="S21" s="314">
        <v>40.0</v>
      </c>
      <c r="T21" s="167">
        <f t="shared" si="8"/>
        <v>45.04244813</v>
      </c>
      <c r="U21" s="180">
        <f t="shared" si="9"/>
        <v>347.1014724</v>
      </c>
      <c r="V21" s="170">
        <f>SUM(U21-N21-F21)</f>
        <v>291.3734022</v>
      </c>
      <c r="W21" s="213">
        <v>6.0</v>
      </c>
    </row>
    <row r="22" ht="15.75" customHeight="1">
      <c r="A22" s="172">
        <v>3.0</v>
      </c>
      <c r="B22" s="173" t="s">
        <v>372</v>
      </c>
      <c r="C22" s="174" t="s">
        <v>104</v>
      </c>
      <c r="D22" s="174">
        <v>2011.0</v>
      </c>
      <c r="E22" s="311">
        <v>1.0</v>
      </c>
      <c r="F22" s="167">
        <f t="shared" si="1"/>
        <v>50.5</v>
      </c>
      <c r="G22" s="314">
        <v>12.0</v>
      </c>
      <c r="H22" s="167">
        <f t="shared" si="2"/>
        <v>50.02961901</v>
      </c>
      <c r="I22" s="314">
        <v>2.0</v>
      </c>
      <c r="J22" s="206">
        <f t="shared" si="3"/>
        <v>129.9661721</v>
      </c>
      <c r="K22" s="313"/>
      <c r="L22" s="167">
        <f t="shared" si="4"/>
        <v>0</v>
      </c>
      <c r="M22" s="314"/>
      <c r="N22" s="167">
        <f t="shared" si="5"/>
        <v>0</v>
      </c>
      <c r="O22" s="314"/>
      <c r="P22" s="167">
        <f t="shared" si="6"/>
        <v>0</v>
      </c>
      <c r="Q22" s="313"/>
      <c r="R22" s="167">
        <f t="shared" si="7"/>
        <v>0</v>
      </c>
      <c r="S22" s="314">
        <v>12.0</v>
      </c>
      <c r="T22" s="167">
        <f t="shared" si="8"/>
        <v>96.27009767</v>
      </c>
      <c r="U22" s="180">
        <f t="shared" si="9"/>
        <v>326.7658888</v>
      </c>
      <c r="V22" s="170">
        <f>SUM(U22)</f>
        <v>326.7658888</v>
      </c>
      <c r="W22" s="213">
        <v>3.0</v>
      </c>
    </row>
    <row r="23" ht="15.75" customHeight="1">
      <c r="A23" s="172">
        <v>4.0</v>
      </c>
      <c r="B23" s="173" t="s">
        <v>373</v>
      </c>
      <c r="C23" s="174" t="s">
        <v>130</v>
      </c>
      <c r="D23" s="174">
        <v>2012.0</v>
      </c>
      <c r="E23" s="311">
        <v>3.0</v>
      </c>
      <c r="F23" s="167">
        <f t="shared" si="1"/>
        <v>29.08413295</v>
      </c>
      <c r="G23" s="314">
        <v>38.0</v>
      </c>
      <c r="H23" s="167">
        <f t="shared" si="2"/>
        <v>26.38586813</v>
      </c>
      <c r="I23" s="314">
        <v>34.0</v>
      </c>
      <c r="J23" s="206">
        <f t="shared" si="3"/>
        <v>41.94745071</v>
      </c>
      <c r="K23" s="313"/>
      <c r="L23" s="167">
        <f t="shared" si="4"/>
        <v>0</v>
      </c>
      <c r="M23" s="314">
        <v>3.0</v>
      </c>
      <c r="N23" s="167">
        <f t="shared" si="5"/>
        <v>26.64393726</v>
      </c>
      <c r="O23" s="314">
        <v>1.0</v>
      </c>
      <c r="P23" s="167">
        <f t="shared" si="6"/>
        <v>50.5</v>
      </c>
      <c r="Q23" s="313">
        <v>1.0</v>
      </c>
      <c r="R23" s="167">
        <f t="shared" si="7"/>
        <v>75.75</v>
      </c>
      <c r="S23" s="314">
        <v>25.0</v>
      </c>
      <c r="T23" s="167">
        <f t="shared" si="8"/>
        <v>65.04055865</v>
      </c>
      <c r="U23" s="180">
        <f t="shared" si="9"/>
        <v>315.3519477</v>
      </c>
      <c r="V23" s="170">
        <f>SUM(U23-H23-N23)</f>
        <v>262.3221423</v>
      </c>
      <c r="W23" s="213">
        <v>36.0</v>
      </c>
    </row>
    <row r="24" ht="15.75" customHeight="1">
      <c r="A24" s="172">
        <v>5.0</v>
      </c>
      <c r="B24" s="173" t="s">
        <v>374</v>
      </c>
      <c r="C24" s="174" t="s">
        <v>130</v>
      </c>
      <c r="D24" s="174">
        <v>2012.0</v>
      </c>
      <c r="E24" s="311">
        <v>7.0</v>
      </c>
      <c r="F24" s="208">
        <f t="shared" si="1"/>
        <v>12.56727935</v>
      </c>
      <c r="G24" s="314">
        <v>56.0</v>
      </c>
      <c r="H24" s="167">
        <f t="shared" si="2"/>
        <v>18.43202533</v>
      </c>
      <c r="I24" s="314">
        <v>26.0</v>
      </c>
      <c r="J24" s="206">
        <f t="shared" si="3"/>
        <v>50.28154004</v>
      </c>
      <c r="K24" s="313"/>
      <c r="L24" s="167">
        <f t="shared" si="4"/>
        <v>0</v>
      </c>
      <c r="M24" s="314"/>
      <c r="N24" s="167">
        <f t="shared" si="5"/>
        <v>0</v>
      </c>
      <c r="O24" s="314">
        <v>3.0</v>
      </c>
      <c r="P24" s="167">
        <f t="shared" si="6"/>
        <v>25.5</v>
      </c>
      <c r="Q24" s="313">
        <v>3.0</v>
      </c>
      <c r="R24" s="167">
        <f t="shared" si="7"/>
        <v>39.9659059</v>
      </c>
      <c r="S24" s="314">
        <v>22.0</v>
      </c>
      <c r="T24" s="167">
        <f t="shared" si="8"/>
        <v>70.47972067</v>
      </c>
      <c r="U24" s="180">
        <f t="shared" si="9"/>
        <v>217.2264713</v>
      </c>
      <c r="V24" s="170">
        <f>SUM(U24-F24)</f>
        <v>204.6591919</v>
      </c>
      <c r="W24" s="213">
        <v>47.0</v>
      </c>
    </row>
    <row r="25" ht="15.75" customHeight="1">
      <c r="A25" s="172">
        <v>6.0</v>
      </c>
      <c r="B25" s="173" t="s">
        <v>375</v>
      </c>
      <c r="C25" s="174" t="s">
        <v>130</v>
      </c>
      <c r="D25" s="174">
        <v>2011.0</v>
      </c>
      <c r="E25" s="311"/>
      <c r="F25" s="208">
        <f t="shared" si="1"/>
        <v>0</v>
      </c>
      <c r="G25" s="314">
        <v>39.0</v>
      </c>
      <c r="H25" s="167">
        <f t="shared" si="2"/>
        <v>25.8530592</v>
      </c>
      <c r="I25" s="314"/>
      <c r="J25" s="206">
        <f t="shared" si="3"/>
        <v>0</v>
      </c>
      <c r="K25" s="313"/>
      <c r="L25" s="167">
        <f t="shared" si="4"/>
        <v>0</v>
      </c>
      <c r="M25" s="314">
        <v>7.0</v>
      </c>
      <c r="N25" s="167">
        <f t="shared" si="5"/>
        <v>8.245097999</v>
      </c>
      <c r="O25" s="314">
        <v>3.0</v>
      </c>
      <c r="P25" s="167">
        <f t="shared" si="6"/>
        <v>25.5</v>
      </c>
      <c r="Q25" s="313">
        <v>3.0</v>
      </c>
      <c r="R25" s="167">
        <f t="shared" si="7"/>
        <v>39.9659059</v>
      </c>
      <c r="S25" s="314">
        <v>36.0</v>
      </c>
      <c r="T25" s="167">
        <f t="shared" si="8"/>
        <v>49.52541615</v>
      </c>
      <c r="U25" s="180">
        <f t="shared" si="9"/>
        <v>149.0894792</v>
      </c>
      <c r="V25" s="170">
        <f t="shared" ref="V25:V26" si="10">SUM(U25)</f>
        <v>149.0894792</v>
      </c>
      <c r="W25" s="213">
        <v>105.0</v>
      </c>
    </row>
    <row r="26" ht="15.75" customHeight="1">
      <c r="A26" s="172">
        <v>7.0</v>
      </c>
      <c r="B26" s="173" t="s">
        <v>345</v>
      </c>
      <c r="C26" s="209" t="s">
        <v>109</v>
      </c>
      <c r="D26" s="209">
        <v>2013.0</v>
      </c>
      <c r="E26" s="311">
        <v>9.0</v>
      </c>
      <c r="F26" s="208">
        <f t="shared" si="1"/>
        <v>7.668265897</v>
      </c>
      <c r="G26" s="354"/>
      <c r="H26" s="208">
        <f t="shared" si="2"/>
        <v>0</v>
      </c>
      <c r="I26" s="314">
        <v>71.0</v>
      </c>
      <c r="J26" s="206">
        <f t="shared" si="3"/>
        <v>19.07240388</v>
      </c>
      <c r="K26" s="355"/>
      <c r="L26" s="167">
        <f t="shared" si="4"/>
        <v>0</v>
      </c>
      <c r="M26" s="314">
        <v>2.0</v>
      </c>
      <c r="N26" s="167">
        <f t="shared" si="5"/>
        <v>35.44850022</v>
      </c>
      <c r="O26" s="314"/>
      <c r="P26" s="167">
        <f t="shared" si="6"/>
        <v>0</v>
      </c>
      <c r="Q26" s="355"/>
      <c r="R26" s="208">
        <f t="shared" si="7"/>
        <v>0</v>
      </c>
      <c r="S26" s="354"/>
      <c r="T26" s="208">
        <f t="shared" si="8"/>
        <v>0</v>
      </c>
      <c r="U26" s="180">
        <f t="shared" si="9"/>
        <v>62.18916999</v>
      </c>
      <c r="V26" s="170">
        <f t="shared" si="10"/>
        <v>62.18916999</v>
      </c>
      <c r="W26" s="213">
        <v>103.0</v>
      </c>
    </row>
    <row r="27" ht="15.75" customHeight="1">
      <c r="A27" s="172">
        <v>8.0</v>
      </c>
      <c r="B27" s="173" t="s">
        <v>376</v>
      </c>
      <c r="C27" s="174" t="s">
        <v>130</v>
      </c>
      <c r="D27" s="174">
        <v>2012.0</v>
      </c>
      <c r="E27" s="311">
        <v>5.0</v>
      </c>
      <c r="F27" s="208">
        <f t="shared" si="1"/>
        <v>19.12632185</v>
      </c>
      <c r="G27" s="314">
        <v>93.0</v>
      </c>
      <c r="H27" s="167">
        <f t="shared" si="2"/>
        <v>8.027363352</v>
      </c>
      <c r="I27" s="314">
        <v>82.0</v>
      </c>
      <c r="J27" s="206">
        <f t="shared" si="3"/>
        <v>14.59756924</v>
      </c>
      <c r="K27" s="313"/>
      <c r="L27" s="167">
        <f t="shared" si="4"/>
        <v>0</v>
      </c>
      <c r="M27" s="314">
        <v>5.0</v>
      </c>
      <c r="N27" s="167">
        <f t="shared" si="5"/>
        <v>15.55149978</v>
      </c>
      <c r="O27" s="314">
        <v>8.0</v>
      </c>
      <c r="P27" s="167">
        <f t="shared" si="6"/>
        <v>3.180268482</v>
      </c>
      <c r="Q27" s="313"/>
      <c r="R27" s="167">
        <f t="shared" si="7"/>
        <v>0</v>
      </c>
      <c r="S27" s="314">
        <v>89.0</v>
      </c>
      <c r="T27" s="167">
        <f t="shared" si="8"/>
        <v>11.01371688</v>
      </c>
      <c r="U27" s="180">
        <f t="shared" si="9"/>
        <v>71.49673959</v>
      </c>
      <c r="V27" s="170">
        <f>SUM(U27-P27)</f>
        <v>68.3164711</v>
      </c>
      <c r="W27" s="213">
        <v>83.0</v>
      </c>
    </row>
    <row r="28" ht="15.75" customHeight="1">
      <c r="A28" s="172">
        <v>9.0</v>
      </c>
      <c r="B28" s="173" t="s">
        <v>377</v>
      </c>
      <c r="C28" s="174" t="s">
        <v>160</v>
      </c>
      <c r="D28" s="174">
        <v>2011.0</v>
      </c>
      <c r="E28" s="311">
        <v>6.0</v>
      </c>
      <c r="F28" s="167">
        <f t="shared" si="1"/>
        <v>15.57222523</v>
      </c>
      <c r="G28" s="314">
        <v>92.0</v>
      </c>
      <c r="H28" s="167">
        <f t="shared" si="2"/>
        <v>8.249116758</v>
      </c>
      <c r="I28" s="314"/>
      <c r="J28" s="206">
        <f t="shared" si="3"/>
        <v>0</v>
      </c>
      <c r="K28" s="313"/>
      <c r="L28" s="167">
        <f t="shared" si="4"/>
        <v>0</v>
      </c>
      <c r="M28" s="314">
        <v>6.0</v>
      </c>
      <c r="N28" s="167">
        <f t="shared" si="5"/>
        <v>11.59243748</v>
      </c>
      <c r="O28" s="314">
        <v>7.0</v>
      </c>
      <c r="P28" s="167">
        <f t="shared" si="6"/>
        <v>6.218906271</v>
      </c>
      <c r="Q28" s="313">
        <v>10.0</v>
      </c>
      <c r="R28" s="167">
        <f t="shared" si="7"/>
        <v>0.75</v>
      </c>
      <c r="S28" s="314">
        <v>85.0</v>
      </c>
      <c r="T28" s="167">
        <f t="shared" si="8"/>
        <v>12.97033023</v>
      </c>
      <c r="U28" s="180">
        <f t="shared" si="9"/>
        <v>55.35301597</v>
      </c>
      <c r="V28" s="170">
        <f>SUM(U28-R28)</f>
        <v>54.60301597</v>
      </c>
      <c r="W28" s="213">
        <v>110.0</v>
      </c>
    </row>
    <row r="29" ht="15.75" customHeight="1">
      <c r="A29" s="172">
        <v>10.0</v>
      </c>
      <c r="B29" s="173" t="s">
        <v>378</v>
      </c>
      <c r="C29" s="174" t="s">
        <v>109</v>
      </c>
      <c r="D29" s="174">
        <v>2011.0</v>
      </c>
      <c r="E29" s="311">
        <v>11.0</v>
      </c>
      <c r="F29" s="167">
        <f t="shared" si="1"/>
        <v>3.756479201</v>
      </c>
      <c r="G29" s="314"/>
      <c r="H29" s="167">
        <f t="shared" si="2"/>
        <v>0</v>
      </c>
      <c r="I29" s="314">
        <v>63.0</v>
      </c>
      <c r="J29" s="206">
        <f t="shared" si="3"/>
        <v>22.7862828</v>
      </c>
      <c r="K29" s="313"/>
      <c r="L29" s="167">
        <f t="shared" si="4"/>
        <v>0</v>
      </c>
      <c r="M29" s="314"/>
      <c r="N29" s="167">
        <f t="shared" si="5"/>
        <v>0</v>
      </c>
      <c r="O29" s="314"/>
      <c r="P29" s="167">
        <f t="shared" si="6"/>
        <v>0</v>
      </c>
      <c r="Q29" s="313">
        <v>7.0</v>
      </c>
      <c r="R29" s="167">
        <f t="shared" si="7"/>
        <v>12.367647</v>
      </c>
      <c r="S29" s="314">
        <v>91.0</v>
      </c>
      <c r="T29" s="167">
        <f t="shared" si="8"/>
        <v>10.06814813</v>
      </c>
      <c r="U29" s="180">
        <f t="shared" si="9"/>
        <v>48.97855712</v>
      </c>
      <c r="V29" s="170">
        <f t="shared" ref="V29:V36" si="11">SUM(U29)</f>
        <v>48.97855712</v>
      </c>
      <c r="W29" s="213">
        <v>104.0</v>
      </c>
    </row>
    <row r="30" ht="15.75" customHeight="1">
      <c r="A30" s="172">
        <v>11.0</v>
      </c>
      <c r="B30" s="173" t="s">
        <v>344</v>
      </c>
      <c r="C30" s="174" t="s">
        <v>109</v>
      </c>
      <c r="D30" s="174">
        <v>2013.0</v>
      </c>
      <c r="E30" s="311">
        <v>8.0</v>
      </c>
      <c r="F30" s="208">
        <f t="shared" si="1"/>
        <v>9.964276836</v>
      </c>
      <c r="G30" s="314">
        <v>86.0</v>
      </c>
      <c r="H30" s="167">
        <f t="shared" si="2"/>
        <v>9.632471653</v>
      </c>
      <c r="I30" s="314">
        <v>103.0</v>
      </c>
      <c r="J30" s="206">
        <f t="shared" si="3"/>
        <v>7.51404837</v>
      </c>
      <c r="K30" s="313"/>
      <c r="L30" s="167">
        <f t="shared" si="4"/>
        <v>0</v>
      </c>
      <c r="M30" s="314"/>
      <c r="N30" s="167">
        <f t="shared" si="5"/>
        <v>0</v>
      </c>
      <c r="O30" s="314">
        <v>9.0</v>
      </c>
      <c r="P30" s="167">
        <f t="shared" si="6"/>
        <v>0.5</v>
      </c>
      <c r="Q30" s="313">
        <v>9.0</v>
      </c>
      <c r="R30" s="167">
        <f t="shared" si="7"/>
        <v>4.181811792</v>
      </c>
      <c r="S30" s="314">
        <v>75.0</v>
      </c>
      <c r="T30" s="167">
        <f t="shared" si="8"/>
        <v>18.29587712</v>
      </c>
      <c r="U30" s="180">
        <f t="shared" si="9"/>
        <v>50.08848577</v>
      </c>
      <c r="V30" s="170">
        <f t="shared" si="11"/>
        <v>50.08848577</v>
      </c>
      <c r="W30" s="213">
        <v>101.0</v>
      </c>
    </row>
    <row r="31" ht="15.75" customHeight="1">
      <c r="A31" s="172">
        <v>12.0</v>
      </c>
      <c r="B31" s="173" t="s">
        <v>379</v>
      </c>
      <c r="C31" s="174" t="s">
        <v>138</v>
      </c>
      <c r="D31" s="174">
        <v>2011.0</v>
      </c>
      <c r="E31" s="311">
        <v>12.0</v>
      </c>
      <c r="F31" s="208">
        <f t="shared" si="1"/>
        <v>2.060317506</v>
      </c>
      <c r="G31" s="314"/>
      <c r="H31" s="167">
        <f t="shared" si="2"/>
        <v>0</v>
      </c>
      <c r="I31" s="314"/>
      <c r="J31" s="206">
        <f t="shared" si="3"/>
        <v>0</v>
      </c>
      <c r="K31" s="313"/>
      <c r="L31" s="167">
        <f t="shared" si="4"/>
        <v>0</v>
      </c>
      <c r="M31" s="314"/>
      <c r="N31" s="167">
        <f t="shared" si="5"/>
        <v>0</v>
      </c>
      <c r="O31" s="314">
        <v>6.0</v>
      </c>
      <c r="P31" s="167">
        <f t="shared" si="6"/>
        <v>9.726756161</v>
      </c>
      <c r="Q31" s="313">
        <v>6.0</v>
      </c>
      <c r="R31" s="167">
        <f t="shared" si="7"/>
        <v>17.38865622</v>
      </c>
      <c r="S31" s="314"/>
      <c r="T31" s="167">
        <f t="shared" si="8"/>
        <v>0</v>
      </c>
      <c r="U31" s="180">
        <f t="shared" si="9"/>
        <v>29.17572989</v>
      </c>
      <c r="V31" s="170">
        <f t="shared" si="11"/>
        <v>29.17572989</v>
      </c>
      <c r="W31" s="213">
        <v>178.0</v>
      </c>
    </row>
    <row r="32" ht="15.75" customHeight="1">
      <c r="A32" s="172">
        <v>13.0</v>
      </c>
      <c r="B32" s="173" t="s">
        <v>380</v>
      </c>
      <c r="C32" s="174" t="s">
        <v>130</v>
      </c>
      <c r="D32" s="174">
        <v>2012.0</v>
      </c>
      <c r="E32" s="311"/>
      <c r="F32" s="167">
        <f t="shared" si="1"/>
        <v>0</v>
      </c>
      <c r="G32" s="356"/>
      <c r="H32" s="167">
        <f t="shared" si="2"/>
        <v>0</v>
      </c>
      <c r="I32" s="314"/>
      <c r="J32" s="206">
        <f t="shared" si="3"/>
        <v>0</v>
      </c>
      <c r="K32" s="313"/>
      <c r="L32" s="167">
        <f t="shared" si="4"/>
        <v>0</v>
      </c>
      <c r="M32" s="314">
        <v>8.0</v>
      </c>
      <c r="N32" s="167">
        <f t="shared" si="5"/>
        <v>5.34550065</v>
      </c>
      <c r="O32" s="314">
        <v>5.0</v>
      </c>
      <c r="P32" s="167">
        <f t="shared" si="6"/>
        <v>13.87566198</v>
      </c>
      <c r="Q32" s="313">
        <v>8.0</v>
      </c>
      <c r="R32" s="167">
        <f t="shared" si="7"/>
        <v>8.018250976</v>
      </c>
      <c r="S32" s="314"/>
      <c r="T32" s="167">
        <f t="shared" si="8"/>
        <v>0</v>
      </c>
      <c r="U32" s="180">
        <f t="shared" si="9"/>
        <v>27.23941361</v>
      </c>
      <c r="V32" s="170">
        <f t="shared" si="11"/>
        <v>27.23941361</v>
      </c>
      <c r="W32" s="213"/>
    </row>
    <row r="33" ht="15.75" customHeight="1">
      <c r="A33" s="172">
        <v>14.0</v>
      </c>
      <c r="B33" s="173" t="s">
        <v>381</v>
      </c>
      <c r="C33" s="174" t="s">
        <v>104</v>
      </c>
      <c r="D33" s="174">
        <v>2011.0</v>
      </c>
      <c r="E33" s="311"/>
      <c r="F33" s="167">
        <f t="shared" si="1"/>
        <v>0</v>
      </c>
      <c r="G33" s="356"/>
      <c r="H33" s="167">
        <f t="shared" si="2"/>
        <v>0</v>
      </c>
      <c r="I33" s="314"/>
      <c r="J33" s="206">
        <f t="shared" si="3"/>
        <v>0</v>
      </c>
      <c r="K33" s="313"/>
      <c r="L33" s="167">
        <f t="shared" si="4"/>
        <v>0</v>
      </c>
      <c r="M33" s="314"/>
      <c r="N33" s="167">
        <f t="shared" si="5"/>
        <v>0</v>
      </c>
      <c r="O33" s="314"/>
      <c r="P33" s="167">
        <f t="shared" si="6"/>
        <v>0</v>
      </c>
      <c r="Q33" s="313">
        <v>5.0</v>
      </c>
      <c r="R33" s="167">
        <f t="shared" si="7"/>
        <v>23.32724967</v>
      </c>
      <c r="S33" s="314"/>
      <c r="T33" s="167">
        <f t="shared" si="8"/>
        <v>0</v>
      </c>
      <c r="U33" s="180">
        <f t="shared" si="9"/>
        <v>23.32724967</v>
      </c>
      <c r="V33" s="170">
        <f t="shared" si="11"/>
        <v>23.32724967</v>
      </c>
      <c r="W33" s="213"/>
    </row>
    <row r="34" ht="15.75" customHeight="1">
      <c r="A34" s="172">
        <v>15.0</v>
      </c>
      <c r="B34" s="173" t="s">
        <v>348</v>
      </c>
      <c r="C34" s="174" t="s">
        <v>109</v>
      </c>
      <c r="D34" s="174">
        <v>2013.0</v>
      </c>
      <c r="E34" s="311">
        <v>10.0</v>
      </c>
      <c r="F34" s="167">
        <f t="shared" si="1"/>
        <v>5.614414125</v>
      </c>
      <c r="G34" s="356"/>
      <c r="H34" s="167">
        <f t="shared" si="2"/>
        <v>0</v>
      </c>
      <c r="I34" s="314">
        <v>88.0</v>
      </c>
      <c r="J34" s="206">
        <f t="shared" si="3"/>
        <v>12.40371117</v>
      </c>
      <c r="K34" s="313"/>
      <c r="L34" s="167">
        <f t="shared" si="4"/>
        <v>0</v>
      </c>
      <c r="M34" s="314"/>
      <c r="N34" s="167">
        <f t="shared" si="5"/>
        <v>0</v>
      </c>
      <c r="O34" s="314"/>
      <c r="P34" s="167">
        <f t="shared" si="6"/>
        <v>0</v>
      </c>
      <c r="Q34" s="313"/>
      <c r="R34" s="167">
        <f t="shared" si="7"/>
        <v>0</v>
      </c>
      <c r="S34" s="314">
        <v>110.0</v>
      </c>
      <c r="T34" s="167">
        <f t="shared" si="8"/>
        <v>2</v>
      </c>
      <c r="U34" s="180">
        <f t="shared" si="9"/>
        <v>20.01812529</v>
      </c>
      <c r="V34" s="170">
        <f t="shared" si="11"/>
        <v>20.01812529</v>
      </c>
      <c r="W34" s="213">
        <v>119.0</v>
      </c>
    </row>
    <row r="35" ht="15.75" customHeight="1">
      <c r="A35" s="172">
        <v>16.0</v>
      </c>
      <c r="B35" s="173" t="s">
        <v>347</v>
      </c>
      <c r="C35" s="174" t="s">
        <v>130</v>
      </c>
      <c r="D35" s="174">
        <v>2014.0</v>
      </c>
      <c r="E35" s="311"/>
      <c r="F35" s="167">
        <f t="shared" si="1"/>
        <v>0</v>
      </c>
      <c r="G35" s="356"/>
      <c r="H35" s="167">
        <f t="shared" si="2"/>
        <v>0</v>
      </c>
      <c r="I35" s="314"/>
      <c r="J35" s="206">
        <f t="shared" si="3"/>
        <v>0</v>
      </c>
      <c r="K35" s="313"/>
      <c r="L35" s="167">
        <f t="shared" si="4"/>
        <v>0</v>
      </c>
      <c r="M35" s="314">
        <v>9.0</v>
      </c>
      <c r="N35" s="167">
        <f t="shared" si="5"/>
        <v>2.787874528</v>
      </c>
      <c r="O35" s="314"/>
      <c r="P35" s="167">
        <f t="shared" si="6"/>
        <v>0</v>
      </c>
      <c r="Q35" s="313"/>
      <c r="R35" s="167">
        <f t="shared" si="7"/>
        <v>0</v>
      </c>
      <c r="S35" s="314"/>
      <c r="T35" s="167">
        <f t="shared" si="8"/>
        <v>0</v>
      </c>
      <c r="U35" s="180">
        <f t="shared" si="9"/>
        <v>2.787874528</v>
      </c>
      <c r="V35" s="170">
        <f t="shared" si="11"/>
        <v>2.787874528</v>
      </c>
      <c r="W35" s="213"/>
    </row>
    <row r="36" ht="15.75" customHeight="1">
      <c r="A36" s="172">
        <v>17.0</v>
      </c>
      <c r="B36" s="173" t="s">
        <v>382</v>
      </c>
      <c r="C36" s="174" t="s">
        <v>383</v>
      </c>
      <c r="D36" s="174">
        <v>2012.0</v>
      </c>
      <c r="E36" s="311">
        <v>13.0</v>
      </c>
      <c r="F36" s="176">
        <f t="shared" si="1"/>
        <v>0.5</v>
      </c>
      <c r="G36" s="357"/>
      <c r="H36" s="167">
        <f t="shared" si="2"/>
        <v>0</v>
      </c>
      <c r="I36" s="314"/>
      <c r="J36" s="206">
        <f t="shared" si="3"/>
        <v>0</v>
      </c>
      <c r="K36" s="313"/>
      <c r="L36" s="167">
        <f t="shared" si="4"/>
        <v>0</v>
      </c>
      <c r="M36" s="314"/>
      <c r="N36" s="167">
        <f t="shared" si="5"/>
        <v>0</v>
      </c>
      <c r="O36" s="314"/>
      <c r="P36" s="167">
        <f t="shared" si="6"/>
        <v>0</v>
      </c>
      <c r="Q36" s="313"/>
      <c r="R36" s="167">
        <f t="shared" si="7"/>
        <v>0</v>
      </c>
      <c r="S36" s="314"/>
      <c r="T36" s="167">
        <f t="shared" si="8"/>
        <v>0</v>
      </c>
      <c r="U36" s="180">
        <f t="shared" si="9"/>
        <v>0.5</v>
      </c>
      <c r="V36" s="170">
        <f t="shared" si="11"/>
        <v>0.5</v>
      </c>
      <c r="W36" s="213">
        <v>180.0</v>
      </c>
    </row>
    <row r="37" ht="15.75" customHeight="1">
      <c r="A37" s="172">
        <v>18.0</v>
      </c>
      <c r="B37" s="173"/>
      <c r="C37" s="174"/>
      <c r="D37" s="174"/>
      <c r="E37" s="311"/>
      <c r="F37" s="208">
        <f t="shared" si="1"/>
        <v>0</v>
      </c>
      <c r="G37" s="356"/>
      <c r="H37" s="167">
        <f t="shared" si="2"/>
        <v>0</v>
      </c>
      <c r="I37" s="356"/>
      <c r="J37" s="206">
        <f t="shared" si="3"/>
        <v>0</v>
      </c>
      <c r="K37" s="313"/>
      <c r="L37" s="167">
        <f t="shared" si="4"/>
        <v>0</v>
      </c>
      <c r="M37" s="314"/>
      <c r="N37" s="167">
        <f t="shared" si="5"/>
        <v>0</v>
      </c>
      <c r="O37" s="314"/>
      <c r="P37" s="167">
        <f t="shared" si="6"/>
        <v>0</v>
      </c>
      <c r="Q37" s="313"/>
      <c r="R37" s="167">
        <f t="shared" si="7"/>
        <v>0</v>
      </c>
      <c r="S37" s="314"/>
      <c r="T37" s="167">
        <f t="shared" si="8"/>
        <v>0</v>
      </c>
      <c r="U37" s="180">
        <f t="shared" si="9"/>
        <v>0</v>
      </c>
      <c r="V37" s="170"/>
      <c r="W37" s="213"/>
    </row>
    <row r="38" ht="15.75" customHeight="1">
      <c r="A38" s="172">
        <v>19.0</v>
      </c>
      <c r="B38" s="173"/>
      <c r="C38" s="174"/>
      <c r="D38" s="174"/>
      <c r="E38" s="311"/>
      <c r="F38" s="208">
        <f t="shared" si="1"/>
        <v>0</v>
      </c>
      <c r="G38" s="356"/>
      <c r="H38" s="167">
        <f t="shared" si="2"/>
        <v>0</v>
      </c>
      <c r="I38" s="356"/>
      <c r="J38" s="206">
        <f t="shared" si="3"/>
        <v>0</v>
      </c>
      <c r="K38" s="313"/>
      <c r="L38" s="167">
        <f t="shared" si="4"/>
        <v>0</v>
      </c>
      <c r="M38" s="314"/>
      <c r="N38" s="167">
        <f t="shared" si="5"/>
        <v>0</v>
      </c>
      <c r="O38" s="314"/>
      <c r="P38" s="167">
        <f t="shared" si="6"/>
        <v>0</v>
      </c>
      <c r="Q38" s="313"/>
      <c r="R38" s="167">
        <f t="shared" si="7"/>
        <v>0</v>
      </c>
      <c r="S38" s="314"/>
      <c r="T38" s="167">
        <f t="shared" si="8"/>
        <v>0</v>
      </c>
      <c r="U38" s="180">
        <f t="shared" si="9"/>
        <v>0</v>
      </c>
      <c r="V38" s="170"/>
      <c r="W38" s="213"/>
    </row>
    <row r="39" ht="15.75" customHeight="1">
      <c r="A39" s="172">
        <v>20.0</v>
      </c>
      <c r="B39" s="173"/>
      <c r="C39" s="174"/>
      <c r="D39" s="174"/>
      <c r="E39" s="311"/>
      <c r="F39" s="167">
        <f t="shared" si="1"/>
        <v>0</v>
      </c>
      <c r="G39" s="357"/>
      <c r="H39" s="167">
        <f t="shared" si="2"/>
        <v>0</v>
      </c>
      <c r="I39" s="356"/>
      <c r="J39" s="206">
        <f t="shared" si="3"/>
        <v>0</v>
      </c>
      <c r="K39" s="313"/>
      <c r="L39" s="167">
        <f t="shared" si="4"/>
        <v>0</v>
      </c>
      <c r="M39" s="314"/>
      <c r="N39" s="167">
        <f t="shared" si="5"/>
        <v>0</v>
      </c>
      <c r="O39" s="314"/>
      <c r="P39" s="167">
        <f t="shared" si="6"/>
        <v>0</v>
      </c>
      <c r="Q39" s="313"/>
      <c r="R39" s="167">
        <f t="shared" si="7"/>
        <v>0</v>
      </c>
      <c r="S39" s="314"/>
      <c r="T39" s="167">
        <f t="shared" si="8"/>
        <v>0</v>
      </c>
      <c r="U39" s="180">
        <f t="shared" si="9"/>
        <v>0</v>
      </c>
      <c r="V39" s="170"/>
      <c r="W39" s="213"/>
    </row>
    <row r="40" ht="15.75" customHeight="1">
      <c r="A40" s="115"/>
      <c r="B40" s="186"/>
      <c r="C40" s="186"/>
      <c r="D40" s="186"/>
      <c r="E40" s="232"/>
      <c r="F40" s="187"/>
      <c r="G40" s="232"/>
      <c r="H40" s="187"/>
      <c r="I40" s="232"/>
      <c r="J40" s="187"/>
      <c r="K40" s="232"/>
      <c r="L40" s="187"/>
      <c r="M40" s="232"/>
      <c r="N40" s="187"/>
      <c r="O40" s="232"/>
      <c r="P40" s="187"/>
      <c r="Q40" s="232"/>
      <c r="R40" s="187"/>
      <c r="S40" s="232"/>
      <c r="T40" s="187"/>
      <c r="U40" s="187"/>
      <c r="V40" s="188"/>
      <c r="W40" s="232"/>
    </row>
    <row r="41" ht="34.5" customHeight="1">
      <c r="A41" s="115"/>
      <c r="B41" s="189"/>
      <c r="C41" s="190" t="s">
        <v>165</v>
      </c>
      <c r="V41" s="188"/>
      <c r="W41" s="232"/>
    </row>
    <row r="42">
      <c r="A42" s="115"/>
      <c r="B42" s="186"/>
      <c r="V42" s="188"/>
      <c r="W42" s="232"/>
    </row>
    <row r="43" ht="15.75" customHeight="1">
      <c r="A43" s="115"/>
      <c r="B43" s="186"/>
      <c r="C43" s="186"/>
      <c r="D43" s="186"/>
      <c r="E43" s="232"/>
      <c r="F43" s="187"/>
      <c r="G43" s="232"/>
      <c r="H43" s="187"/>
      <c r="I43" s="232"/>
      <c r="J43" s="187"/>
      <c r="K43" s="232"/>
      <c r="L43" s="187"/>
      <c r="M43" s="232"/>
      <c r="N43" s="187"/>
      <c r="O43" s="232"/>
      <c r="P43" s="187"/>
      <c r="Q43" s="232"/>
      <c r="R43" s="187"/>
      <c r="S43" s="232"/>
      <c r="T43" s="187"/>
      <c r="U43" s="187"/>
      <c r="V43" s="188"/>
      <c r="W43" s="232"/>
    </row>
    <row r="44" ht="15.75" customHeight="1">
      <c r="A44" s="115"/>
      <c r="B44" s="186"/>
      <c r="C44" s="186"/>
      <c r="D44" s="186"/>
      <c r="E44" s="232"/>
      <c r="F44" s="187"/>
      <c r="G44" s="232"/>
      <c r="H44" s="187"/>
      <c r="I44" s="232"/>
      <c r="J44" s="187"/>
      <c r="K44" s="232"/>
      <c r="L44" s="187"/>
      <c r="M44" s="232"/>
      <c r="N44" s="187"/>
      <c r="O44" s="232"/>
      <c r="P44" s="187"/>
      <c r="Q44" s="232"/>
      <c r="R44" s="187"/>
      <c r="S44" s="232"/>
      <c r="T44" s="187"/>
      <c r="U44" s="187"/>
      <c r="V44" s="188"/>
      <c r="W44" s="232"/>
    </row>
    <row r="45" ht="15.75" customHeight="1">
      <c r="A45" s="115"/>
      <c r="B45" s="186"/>
      <c r="C45" s="186"/>
      <c r="D45" s="186"/>
      <c r="E45" s="232"/>
      <c r="F45" s="187"/>
      <c r="G45" s="232"/>
      <c r="H45" s="187"/>
      <c r="I45" s="232"/>
      <c r="J45" s="187"/>
      <c r="K45" s="232"/>
      <c r="L45" s="187"/>
      <c r="M45" s="232"/>
      <c r="N45" s="187"/>
      <c r="O45" s="232"/>
      <c r="P45" s="187"/>
      <c r="Q45" s="232"/>
      <c r="R45" s="187"/>
      <c r="S45" s="232"/>
      <c r="T45" s="187"/>
      <c r="U45" s="187"/>
      <c r="V45" s="188"/>
      <c r="W45" s="232"/>
    </row>
    <row r="46" ht="15.75" customHeight="1">
      <c r="A46" s="115"/>
      <c r="B46" s="186"/>
      <c r="C46" s="186"/>
      <c r="D46" s="186"/>
      <c r="E46" s="232"/>
      <c r="F46" s="187"/>
      <c r="G46" s="232"/>
      <c r="H46" s="187"/>
      <c r="I46" s="232"/>
      <c r="J46" s="187"/>
      <c r="K46" s="232"/>
      <c r="L46" s="187"/>
      <c r="M46" s="232"/>
      <c r="N46" s="187"/>
      <c r="O46" s="232"/>
      <c r="P46" s="187"/>
      <c r="Q46" s="232"/>
      <c r="R46" s="187"/>
      <c r="S46" s="232"/>
      <c r="T46" s="187"/>
      <c r="U46" s="187"/>
      <c r="V46" s="188"/>
      <c r="W46" s="232"/>
    </row>
    <row r="47" ht="15.75" customHeight="1">
      <c r="A47" s="115"/>
      <c r="B47" s="186"/>
      <c r="C47" s="186"/>
      <c r="D47" s="186"/>
      <c r="E47" s="232"/>
      <c r="F47" s="187"/>
      <c r="G47" s="232"/>
      <c r="H47" s="187"/>
      <c r="I47" s="232"/>
      <c r="J47" s="187"/>
      <c r="K47" s="232"/>
      <c r="L47" s="187"/>
      <c r="M47" s="232"/>
      <c r="N47" s="187"/>
      <c r="O47" s="232"/>
      <c r="P47" s="187"/>
      <c r="Q47" s="232"/>
      <c r="R47" s="187"/>
      <c r="S47" s="232"/>
      <c r="T47" s="187"/>
      <c r="U47" s="187"/>
      <c r="V47" s="188"/>
      <c r="W47" s="232"/>
    </row>
    <row r="48" ht="15.75" customHeight="1">
      <c r="A48" s="115"/>
      <c r="B48" s="186"/>
      <c r="C48" s="186"/>
      <c r="D48" s="186"/>
      <c r="E48" s="232"/>
      <c r="F48" s="187"/>
      <c r="G48" s="232"/>
      <c r="H48" s="187"/>
      <c r="I48" s="232"/>
      <c r="J48" s="187"/>
      <c r="K48" s="232"/>
      <c r="L48" s="187"/>
      <c r="M48" s="232"/>
      <c r="N48" s="187"/>
      <c r="O48" s="232"/>
      <c r="P48" s="187"/>
      <c r="Q48" s="232"/>
      <c r="R48" s="187"/>
      <c r="S48" s="232"/>
      <c r="T48" s="187"/>
      <c r="U48" s="187"/>
      <c r="V48" s="188"/>
      <c r="W48" s="232"/>
    </row>
    <row r="49" ht="15.75" customHeight="1">
      <c r="A49" s="115"/>
      <c r="B49" s="186"/>
      <c r="C49" s="186"/>
      <c r="D49" s="186"/>
      <c r="E49" s="232"/>
      <c r="F49" s="187"/>
      <c r="G49" s="232"/>
      <c r="H49" s="187"/>
      <c r="I49" s="232"/>
      <c r="J49" s="187"/>
      <c r="K49" s="232"/>
      <c r="L49" s="187"/>
      <c r="M49" s="232"/>
      <c r="N49" s="187"/>
      <c r="O49" s="232"/>
      <c r="P49" s="187"/>
      <c r="Q49" s="232"/>
      <c r="R49" s="187"/>
      <c r="S49" s="232"/>
      <c r="T49" s="187"/>
      <c r="U49" s="187"/>
      <c r="V49" s="188"/>
      <c r="W49" s="232"/>
    </row>
    <row r="50" ht="15.75" customHeight="1">
      <c r="A50" s="115"/>
      <c r="B50" s="186"/>
      <c r="C50" s="186"/>
      <c r="D50" s="186"/>
      <c r="E50" s="232"/>
      <c r="F50" s="187"/>
      <c r="G50" s="232"/>
      <c r="H50" s="187"/>
      <c r="I50" s="232"/>
      <c r="J50" s="187"/>
      <c r="K50" s="232"/>
      <c r="L50" s="187"/>
      <c r="M50" s="232"/>
      <c r="N50" s="187"/>
      <c r="O50" s="232"/>
      <c r="P50" s="187"/>
      <c r="Q50" s="232"/>
      <c r="R50" s="187"/>
      <c r="S50" s="232"/>
      <c r="T50" s="187"/>
      <c r="U50" s="187"/>
      <c r="V50" s="188"/>
      <c r="W50" s="232"/>
    </row>
    <row r="51" ht="15.75" customHeight="1">
      <c r="A51" s="115"/>
      <c r="B51" s="186"/>
      <c r="C51" s="186"/>
      <c r="D51" s="186"/>
      <c r="E51" s="232"/>
      <c r="F51" s="187"/>
      <c r="G51" s="232"/>
      <c r="H51" s="187"/>
      <c r="I51" s="232"/>
      <c r="J51" s="187"/>
      <c r="K51" s="232"/>
      <c r="L51" s="187"/>
      <c r="M51" s="232"/>
      <c r="N51" s="187"/>
      <c r="O51" s="232"/>
      <c r="P51" s="187"/>
      <c r="Q51" s="232"/>
      <c r="R51" s="187"/>
      <c r="S51" s="232"/>
      <c r="T51" s="187"/>
      <c r="U51" s="187"/>
      <c r="V51" s="188"/>
      <c r="W51" s="232"/>
    </row>
    <row r="52" ht="15.75" customHeight="1">
      <c r="A52" s="115"/>
      <c r="B52" s="186"/>
      <c r="C52" s="186"/>
      <c r="D52" s="186"/>
      <c r="E52" s="232"/>
      <c r="F52" s="187"/>
      <c r="G52" s="232"/>
      <c r="H52" s="187"/>
      <c r="I52" s="232"/>
      <c r="J52" s="187"/>
      <c r="K52" s="232"/>
      <c r="L52" s="187"/>
      <c r="M52" s="232"/>
      <c r="N52" s="187"/>
      <c r="O52" s="232"/>
      <c r="P52" s="187"/>
      <c r="Q52" s="232"/>
      <c r="R52" s="187"/>
      <c r="S52" s="232"/>
      <c r="T52" s="187"/>
      <c r="U52" s="187"/>
      <c r="V52" s="188"/>
      <c r="W52" s="232"/>
    </row>
    <row r="53" ht="15.75" customHeight="1">
      <c r="A53" s="115"/>
      <c r="B53" s="186"/>
      <c r="C53" s="186"/>
      <c r="D53" s="186"/>
      <c r="E53" s="232"/>
      <c r="F53" s="187"/>
      <c r="G53" s="232"/>
      <c r="H53" s="187"/>
      <c r="I53" s="232"/>
      <c r="J53" s="187"/>
      <c r="K53" s="232"/>
      <c r="L53" s="187"/>
      <c r="M53" s="232"/>
      <c r="N53" s="187"/>
      <c r="O53" s="232"/>
      <c r="P53" s="187"/>
      <c r="Q53" s="232"/>
      <c r="R53" s="187"/>
      <c r="S53" s="232"/>
      <c r="T53" s="187"/>
      <c r="U53" s="187"/>
      <c r="V53" s="188"/>
      <c r="W53" s="232"/>
    </row>
    <row r="54" ht="15.75" customHeight="1">
      <c r="A54" s="115"/>
      <c r="B54" s="186"/>
      <c r="C54" s="186"/>
      <c r="D54" s="186"/>
      <c r="E54" s="232"/>
      <c r="F54" s="187"/>
      <c r="G54" s="232"/>
      <c r="H54" s="187"/>
      <c r="I54" s="232"/>
      <c r="J54" s="187"/>
      <c r="K54" s="232"/>
      <c r="L54" s="187"/>
      <c r="M54" s="232"/>
      <c r="N54" s="187"/>
      <c r="O54" s="232"/>
      <c r="P54" s="187"/>
      <c r="Q54" s="232"/>
      <c r="R54" s="187"/>
      <c r="S54" s="232"/>
      <c r="T54" s="187"/>
      <c r="U54" s="187"/>
      <c r="V54" s="188"/>
      <c r="W54" s="232"/>
    </row>
    <row r="55" ht="15.75" customHeight="1">
      <c r="A55" s="115"/>
      <c r="B55" s="186"/>
      <c r="C55" s="186"/>
      <c r="D55" s="186"/>
      <c r="E55" s="232"/>
      <c r="F55" s="187"/>
      <c r="G55" s="232"/>
      <c r="H55" s="187"/>
      <c r="I55" s="232"/>
      <c r="J55" s="187"/>
      <c r="K55" s="232"/>
      <c r="L55" s="187"/>
      <c r="M55" s="232"/>
      <c r="N55" s="187"/>
      <c r="O55" s="232"/>
      <c r="P55" s="187"/>
      <c r="Q55" s="232"/>
      <c r="R55" s="187"/>
      <c r="S55" s="232"/>
      <c r="T55" s="187"/>
      <c r="U55" s="187"/>
      <c r="V55" s="188"/>
      <c r="W55" s="232"/>
    </row>
    <row r="56" ht="15.75" customHeight="1">
      <c r="A56" s="115"/>
      <c r="B56" s="186"/>
      <c r="C56" s="186"/>
      <c r="D56" s="186"/>
      <c r="E56" s="232"/>
      <c r="F56" s="187"/>
      <c r="G56" s="232"/>
      <c r="H56" s="187"/>
      <c r="I56" s="232"/>
      <c r="J56" s="187"/>
      <c r="K56" s="232"/>
      <c r="L56" s="187"/>
      <c r="M56" s="232"/>
      <c r="N56" s="187"/>
      <c r="O56" s="232"/>
      <c r="P56" s="187"/>
      <c r="Q56" s="232"/>
      <c r="R56" s="187"/>
      <c r="S56" s="232"/>
      <c r="T56" s="187"/>
      <c r="U56" s="187"/>
      <c r="V56" s="188"/>
      <c r="W56" s="232"/>
    </row>
    <row r="57" ht="15.75" customHeight="1">
      <c r="A57" s="115"/>
      <c r="B57" s="186"/>
      <c r="C57" s="186"/>
      <c r="D57" s="186"/>
      <c r="E57" s="232"/>
      <c r="F57" s="187"/>
      <c r="G57" s="232"/>
      <c r="H57" s="187"/>
      <c r="I57" s="232"/>
      <c r="J57" s="187"/>
      <c r="K57" s="232"/>
      <c r="L57" s="187"/>
      <c r="M57" s="232"/>
      <c r="N57" s="187"/>
      <c r="O57" s="232"/>
      <c r="P57" s="187"/>
      <c r="Q57" s="232"/>
      <c r="R57" s="187"/>
      <c r="S57" s="232"/>
      <c r="T57" s="187"/>
      <c r="U57" s="187"/>
      <c r="V57" s="188"/>
      <c r="W57" s="232"/>
    </row>
    <row r="58" ht="15.75" customHeight="1">
      <c r="A58" s="115"/>
      <c r="B58" s="186"/>
      <c r="C58" s="186"/>
      <c r="D58" s="186"/>
      <c r="E58" s="232"/>
      <c r="F58" s="187"/>
      <c r="G58" s="232"/>
      <c r="H58" s="187"/>
      <c r="I58" s="232"/>
      <c r="J58" s="187"/>
      <c r="K58" s="232"/>
      <c r="L58" s="187"/>
      <c r="M58" s="232"/>
      <c r="N58" s="187"/>
      <c r="O58" s="232"/>
      <c r="P58" s="187"/>
      <c r="Q58" s="232"/>
      <c r="R58" s="187"/>
      <c r="S58" s="232"/>
      <c r="T58" s="187"/>
      <c r="U58" s="187"/>
      <c r="V58" s="188"/>
      <c r="W58" s="232"/>
    </row>
    <row r="59" ht="15.75" customHeight="1">
      <c r="A59" s="115"/>
      <c r="B59" s="186"/>
      <c r="C59" s="186"/>
      <c r="D59" s="186"/>
      <c r="E59" s="232"/>
      <c r="F59" s="187"/>
      <c r="G59" s="232"/>
      <c r="H59" s="187"/>
      <c r="I59" s="232"/>
      <c r="J59" s="187"/>
      <c r="K59" s="232"/>
      <c r="L59" s="187"/>
      <c r="M59" s="232"/>
      <c r="N59" s="187"/>
      <c r="O59" s="232"/>
      <c r="P59" s="187"/>
      <c r="Q59" s="232"/>
      <c r="R59" s="187"/>
      <c r="S59" s="232"/>
      <c r="T59" s="187"/>
      <c r="U59" s="187"/>
      <c r="V59" s="188"/>
      <c r="W59" s="232"/>
    </row>
    <row r="60" ht="15.75" customHeight="1">
      <c r="A60" s="115"/>
      <c r="B60" s="186"/>
      <c r="C60" s="186"/>
      <c r="D60" s="186"/>
      <c r="E60" s="232"/>
      <c r="F60" s="187"/>
      <c r="G60" s="232"/>
      <c r="H60" s="187"/>
      <c r="I60" s="232"/>
      <c r="J60" s="187"/>
      <c r="K60" s="232"/>
      <c r="L60" s="187"/>
      <c r="M60" s="232"/>
      <c r="N60" s="187"/>
      <c r="O60" s="232"/>
      <c r="P60" s="187"/>
      <c r="Q60" s="232"/>
      <c r="R60" s="187"/>
      <c r="S60" s="232"/>
      <c r="T60" s="187"/>
      <c r="U60" s="187"/>
      <c r="V60" s="188"/>
      <c r="W60" s="232"/>
    </row>
    <row r="61" ht="15.75" customHeight="1">
      <c r="A61" s="115"/>
      <c r="B61" s="186"/>
      <c r="C61" s="186"/>
      <c r="D61" s="186"/>
      <c r="E61" s="232"/>
      <c r="F61" s="187"/>
      <c r="G61" s="232"/>
      <c r="H61" s="187"/>
      <c r="I61" s="232"/>
      <c r="J61" s="187"/>
      <c r="K61" s="232"/>
      <c r="L61" s="187"/>
      <c r="M61" s="232"/>
      <c r="N61" s="187"/>
      <c r="O61" s="232"/>
      <c r="P61" s="187"/>
      <c r="Q61" s="232"/>
      <c r="R61" s="187"/>
      <c r="S61" s="232"/>
      <c r="T61" s="187"/>
      <c r="U61" s="187"/>
      <c r="V61" s="188"/>
      <c r="W61" s="232"/>
    </row>
    <row r="62" ht="15.75" customHeight="1">
      <c r="A62" s="115"/>
      <c r="B62" s="186"/>
      <c r="C62" s="186"/>
      <c r="D62" s="186"/>
      <c r="E62" s="232"/>
      <c r="F62" s="187"/>
      <c r="G62" s="232"/>
      <c r="H62" s="187"/>
      <c r="I62" s="232"/>
      <c r="J62" s="187"/>
      <c r="K62" s="232"/>
      <c r="L62" s="187"/>
      <c r="M62" s="232"/>
      <c r="N62" s="187"/>
      <c r="O62" s="232"/>
      <c r="P62" s="187"/>
      <c r="Q62" s="232"/>
      <c r="R62" s="187"/>
      <c r="S62" s="232"/>
      <c r="T62" s="187"/>
      <c r="U62" s="187"/>
      <c r="V62" s="188"/>
      <c r="W62" s="232"/>
    </row>
    <row r="63" ht="15.75" customHeight="1">
      <c r="A63" s="115"/>
      <c r="B63" s="186"/>
      <c r="C63" s="186"/>
      <c r="D63" s="186"/>
      <c r="E63" s="232"/>
      <c r="F63" s="187"/>
      <c r="G63" s="232"/>
      <c r="H63" s="187"/>
      <c r="I63" s="232"/>
      <c r="J63" s="187"/>
      <c r="K63" s="232"/>
      <c r="L63" s="187"/>
      <c r="M63" s="232"/>
      <c r="N63" s="187"/>
      <c r="O63" s="232"/>
      <c r="P63" s="187"/>
      <c r="Q63" s="232"/>
      <c r="R63" s="187"/>
      <c r="S63" s="232"/>
      <c r="T63" s="187"/>
      <c r="U63" s="187"/>
      <c r="V63" s="188"/>
      <c r="W63" s="232"/>
    </row>
    <row r="64" ht="15.75" customHeight="1">
      <c r="A64" s="115"/>
      <c r="B64" s="186"/>
      <c r="C64" s="186"/>
      <c r="D64" s="186"/>
      <c r="E64" s="232"/>
      <c r="F64" s="187"/>
      <c r="G64" s="232"/>
      <c r="H64" s="187"/>
      <c r="I64" s="232"/>
      <c r="J64" s="187"/>
      <c r="K64" s="232"/>
      <c r="L64" s="187"/>
      <c r="M64" s="232"/>
      <c r="N64" s="187"/>
      <c r="O64" s="232"/>
      <c r="P64" s="187"/>
      <c r="Q64" s="232"/>
      <c r="R64" s="187"/>
      <c r="S64" s="232"/>
      <c r="T64" s="187"/>
      <c r="U64" s="187"/>
      <c r="V64" s="188"/>
      <c r="W64" s="232"/>
    </row>
    <row r="65" ht="15.75" customHeight="1">
      <c r="A65" s="115"/>
      <c r="B65" s="186"/>
      <c r="C65" s="186"/>
      <c r="D65" s="186"/>
      <c r="E65" s="232"/>
      <c r="F65" s="187"/>
      <c r="G65" s="232"/>
      <c r="H65" s="187"/>
      <c r="I65" s="232"/>
      <c r="J65" s="187"/>
      <c r="K65" s="232"/>
      <c r="L65" s="187"/>
      <c r="M65" s="232"/>
      <c r="N65" s="187"/>
      <c r="O65" s="232"/>
      <c r="P65" s="187"/>
      <c r="Q65" s="232"/>
      <c r="R65" s="187"/>
      <c r="S65" s="232"/>
      <c r="T65" s="187"/>
      <c r="U65" s="187"/>
      <c r="V65" s="188"/>
      <c r="W65" s="232"/>
    </row>
    <row r="66" ht="15.75" customHeight="1">
      <c r="A66" s="115"/>
      <c r="B66" s="186"/>
      <c r="C66" s="186"/>
      <c r="D66" s="186"/>
      <c r="E66" s="232"/>
      <c r="F66" s="187"/>
      <c r="G66" s="232"/>
      <c r="H66" s="187"/>
      <c r="I66" s="232"/>
      <c r="J66" s="187"/>
      <c r="K66" s="232"/>
      <c r="L66" s="187"/>
      <c r="M66" s="232"/>
      <c r="N66" s="187"/>
      <c r="O66" s="232"/>
      <c r="P66" s="187"/>
      <c r="Q66" s="232"/>
      <c r="R66" s="187"/>
      <c r="S66" s="232"/>
      <c r="T66" s="187"/>
      <c r="U66" s="187"/>
      <c r="V66" s="188"/>
      <c r="W66" s="232"/>
    </row>
    <row r="67" ht="15.75" customHeight="1">
      <c r="A67" s="115"/>
      <c r="B67" s="186"/>
      <c r="C67" s="186"/>
      <c r="D67" s="186"/>
      <c r="E67" s="232"/>
      <c r="F67" s="187"/>
      <c r="G67" s="232"/>
      <c r="H67" s="187"/>
      <c r="I67" s="232"/>
      <c r="J67" s="187"/>
      <c r="K67" s="232"/>
      <c r="L67" s="187"/>
      <c r="M67" s="232"/>
      <c r="N67" s="187"/>
      <c r="O67" s="232"/>
      <c r="P67" s="187"/>
      <c r="Q67" s="232"/>
      <c r="R67" s="187"/>
      <c r="S67" s="232"/>
      <c r="T67" s="187"/>
      <c r="U67" s="187"/>
      <c r="V67" s="188"/>
      <c r="W67" s="232"/>
    </row>
    <row r="68" ht="15.75" customHeight="1">
      <c r="A68" s="115"/>
      <c r="B68" s="186"/>
      <c r="C68" s="186"/>
      <c r="D68" s="186"/>
      <c r="E68" s="232"/>
      <c r="F68" s="187"/>
      <c r="G68" s="232"/>
      <c r="H68" s="187"/>
      <c r="I68" s="232"/>
      <c r="J68" s="187"/>
      <c r="K68" s="232"/>
      <c r="L68" s="187"/>
      <c r="M68" s="232"/>
      <c r="N68" s="187"/>
      <c r="O68" s="232"/>
      <c r="P68" s="187"/>
      <c r="Q68" s="232"/>
      <c r="R68" s="187"/>
      <c r="S68" s="232"/>
      <c r="T68" s="187"/>
      <c r="U68" s="187"/>
      <c r="V68" s="188"/>
      <c r="W68" s="232"/>
    </row>
    <row r="69" ht="15.75" customHeight="1">
      <c r="A69" s="115"/>
      <c r="B69" s="186"/>
      <c r="C69" s="186"/>
      <c r="D69" s="186"/>
      <c r="E69" s="232"/>
      <c r="F69" s="187"/>
      <c r="G69" s="232"/>
      <c r="H69" s="187"/>
      <c r="I69" s="232"/>
      <c r="J69" s="187"/>
      <c r="K69" s="232"/>
      <c r="L69" s="187"/>
      <c r="M69" s="232"/>
      <c r="N69" s="187"/>
      <c r="O69" s="232"/>
      <c r="P69" s="187"/>
      <c r="Q69" s="232"/>
      <c r="R69" s="187"/>
      <c r="S69" s="232"/>
      <c r="T69" s="187"/>
      <c r="U69" s="187"/>
      <c r="V69" s="188"/>
      <c r="W69" s="232"/>
    </row>
    <row r="70" ht="15.75" customHeight="1">
      <c r="A70" s="115"/>
      <c r="B70" s="186"/>
      <c r="C70" s="186"/>
      <c r="D70" s="186"/>
      <c r="E70" s="232"/>
      <c r="F70" s="187"/>
      <c r="G70" s="232"/>
      <c r="H70" s="187"/>
      <c r="I70" s="232"/>
      <c r="J70" s="187"/>
      <c r="K70" s="232"/>
      <c r="L70" s="187"/>
      <c r="M70" s="232"/>
      <c r="N70" s="187"/>
      <c r="O70" s="232"/>
      <c r="P70" s="187"/>
      <c r="Q70" s="232"/>
      <c r="R70" s="187"/>
      <c r="S70" s="232"/>
      <c r="T70" s="187"/>
      <c r="U70" s="187"/>
      <c r="V70" s="188"/>
      <c r="W70" s="232"/>
    </row>
    <row r="71" ht="15.75" customHeight="1">
      <c r="A71" s="115"/>
      <c r="B71" s="186"/>
      <c r="C71" s="186"/>
      <c r="D71" s="186"/>
      <c r="E71" s="232"/>
      <c r="F71" s="187"/>
      <c r="G71" s="232"/>
      <c r="H71" s="187"/>
      <c r="I71" s="232"/>
      <c r="J71" s="187"/>
      <c r="K71" s="232"/>
      <c r="L71" s="187"/>
      <c r="M71" s="232"/>
      <c r="N71" s="187"/>
      <c r="O71" s="232"/>
      <c r="P71" s="187"/>
      <c r="Q71" s="232"/>
      <c r="R71" s="187"/>
      <c r="S71" s="232"/>
      <c r="T71" s="187"/>
      <c r="U71" s="187"/>
      <c r="V71" s="188"/>
      <c r="W71" s="232"/>
    </row>
    <row r="72" ht="15.75" customHeight="1">
      <c r="A72" s="115"/>
      <c r="B72" s="186"/>
      <c r="C72" s="186"/>
      <c r="D72" s="186"/>
      <c r="E72" s="232"/>
      <c r="F72" s="187"/>
      <c r="G72" s="232"/>
      <c r="H72" s="187"/>
      <c r="I72" s="232"/>
      <c r="J72" s="187"/>
      <c r="K72" s="232"/>
      <c r="L72" s="187"/>
      <c r="M72" s="232"/>
      <c r="N72" s="187"/>
      <c r="O72" s="232"/>
      <c r="P72" s="187"/>
      <c r="Q72" s="232"/>
      <c r="R72" s="187"/>
      <c r="S72" s="232"/>
      <c r="T72" s="187"/>
      <c r="U72" s="187"/>
      <c r="V72" s="188"/>
      <c r="W72" s="232"/>
    </row>
    <row r="73" ht="15.75" customHeight="1">
      <c r="A73" s="115"/>
      <c r="B73" s="186"/>
      <c r="C73" s="186"/>
      <c r="D73" s="186"/>
      <c r="E73" s="232"/>
      <c r="F73" s="187"/>
      <c r="G73" s="232"/>
      <c r="H73" s="187"/>
      <c r="I73" s="232"/>
      <c r="J73" s="187"/>
      <c r="K73" s="232"/>
      <c r="L73" s="187"/>
      <c r="M73" s="232"/>
      <c r="N73" s="187"/>
      <c r="O73" s="232"/>
      <c r="P73" s="187"/>
      <c r="Q73" s="232"/>
      <c r="R73" s="187"/>
      <c r="S73" s="232"/>
      <c r="T73" s="187"/>
      <c r="U73" s="187"/>
      <c r="V73" s="188"/>
      <c r="W73" s="232"/>
    </row>
    <row r="74" ht="15.75" customHeight="1">
      <c r="A74" s="115"/>
      <c r="B74" s="186"/>
      <c r="C74" s="186"/>
      <c r="D74" s="186"/>
      <c r="E74" s="232"/>
      <c r="F74" s="187"/>
      <c r="G74" s="232"/>
      <c r="H74" s="187"/>
      <c r="I74" s="232"/>
      <c r="J74" s="187"/>
      <c r="K74" s="232"/>
      <c r="L74" s="187"/>
      <c r="M74" s="232"/>
      <c r="N74" s="187"/>
      <c r="O74" s="232"/>
      <c r="P74" s="187"/>
      <c r="Q74" s="232"/>
      <c r="R74" s="187"/>
      <c r="S74" s="232"/>
      <c r="T74" s="187"/>
      <c r="U74" s="187"/>
      <c r="V74" s="188"/>
      <c r="W74" s="232"/>
    </row>
    <row r="75" ht="15.75" customHeight="1">
      <c r="A75" s="115"/>
      <c r="B75" s="186"/>
      <c r="C75" s="186"/>
      <c r="D75" s="186"/>
      <c r="E75" s="232"/>
      <c r="F75" s="187"/>
      <c r="G75" s="232"/>
      <c r="H75" s="187"/>
      <c r="I75" s="232"/>
      <c r="J75" s="187"/>
      <c r="K75" s="232"/>
      <c r="L75" s="187"/>
      <c r="M75" s="232"/>
      <c r="N75" s="187"/>
      <c r="O75" s="232"/>
      <c r="P75" s="187"/>
      <c r="Q75" s="232"/>
      <c r="R75" s="187"/>
      <c r="S75" s="232"/>
      <c r="T75" s="187"/>
      <c r="U75" s="187"/>
      <c r="V75" s="188"/>
      <c r="W75" s="232"/>
    </row>
    <row r="76" ht="15.75" customHeight="1">
      <c r="A76" s="115"/>
      <c r="B76" s="186"/>
      <c r="C76" s="186"/>
      <c r="D76" s="186"/>
      <c r="E76" s="232"/>
      <c r="F76" s="187"/>
      <c r="G76" s="232"/>
      <c r="H76" s="187"/>
      <c r="I76" s="232"/>
      <c r="J76" s="187"/>
      <c r="K76" s="232"/>
      <c r="L76" s="187"/>
      <c r="M76" s="232"/>
      <c r="N76" s="187"/>
      <c r="O76" s="232"/>
      <c r="P76" s="187"/>
      <c r="Q76" s="232"/>
      <c r="R76" s="187"/>
      <c r="S76" s="232"/>
      <c r="T76" s="187"/>
      <c r="U76" s="187"/>
      <c r="V76" s="188"/>
      <c r="W76" s="232"/>
    </row>
    <row r="77" ht="15.75" customHeight="1">
      <c r="A77" s="115"/>
      <c r="B77" s="186"/>
      <c r="C77" s="186"/>
      <c r="D77" s="186"/>
      <c r="E77" s="232"/>
      <c r="F77" s="187"/>
      <c r="G77" s="232"/>
      <c r="H77" s="187"/>
      <c r="I77" s="232"/>
      <c r="J77" s="187"/>
      <c r="K77" s="232"/>
      <c r="L77" s="187"/>
      <c r="M77" s="232"/>
      <c r="N77" s="187"/>
      <c r="O77" s="232"/>
      <c r="P77" s="187"/>
      <c r="Q77" s="232"/>
      <c r="R77" s="187"/>
      <c r="S77" s="232"/>
      <c r="T77" s="187"/>
      <c r="U77" s="187"/>
      <c r="V77" s="188"/>
      <c r="W77" s="232"/>
    </row>
    <row r="78" ht="15.75" customHeight="1">
      <c r="A78" s="115"/>
      <c r="B78" s="186"/>
      <c r="C78" s="186"/>
      <c r="D78" s="186"/>
      <c r="E78" s="232"/>
      <c r="F78" s="187"/>
      <c r="G78" s="232"/>
      <c r="H78" s="187"/>
      <c r="I78" s="232"/>
      <c r="J78" s="187"/>
      <c r="K78" s="232"/>
      <c r="L78" s="187"/>
      <c r="M78" s="232"/>
      <c r="N78" s="187"/>
      <c r="O78" s="232"/>
      <c r="P78" s="187"/>
      <c r="Q78" s="232"/>
      <c r="R78" s="187"/>
      <c r="S78" s="232"/>
      <c r="T78" s="187"/>
      <c r="U78" s="187"/>
      <c r="V78" s="188"/>
      <c r="W78" s="232"/>
    </row>
    <row r="79" ht="15.75" customHeight="1">
      <c r="A79" s="115"/>
      <c r="B79" s="186"/>
      <c r="C79" s="186"/>
      <c r="D79" s="186"/>
      <c r="E79" s="232"/>
      <c r="F79" s="187"/>
      <c r="G79" s="232"/>
      <c r="H79" s="187"/>
      <c r="I79" s="232"/>
      <c r="J79" s="187"/>
      <c r="K79" s="232"/>
      <c r="L79" s="187"/>
      <c r="M79" s="232"/>
      <c r="N79" s="187"/>
      <c r="O79" s="232"/>
      <c r="P79" s="187"/>
      <c r="Q79" s="232"/>
      <c r="R79" s="187"/>
      <c r="S79" s="232"/>
      <c r="T79" s="187"/>
      <c r="U79" s="187"/>
      <c r="V79" s="188"/>
      <c r="W79" s="232"/>
    </row>
    <row r="80" ht="15.75" customHeight="1">
      <c r="A80" s="115"/>
      <c r="B80" s="186"/>
      <c r="C80" s="186"/>
      <c r="D80" s="186"/>
      <c r="E80" s="232"/>
      <c r="F80" s="187"/>
      <c r="G80" s="232"/>
      <c r="H80" s="187"/>
      <c r="I80" s="232"/>
      <c r="J80" s="187"/>
      <c r="K80" s="232"/>
      <c r="L80" s="187"/>
      <c r="M80" s="232"/>
      <c r="N80" s="187"/>
      <c r="O80" s="232"/>
      <c r="P80" s="187"/>
      <c r="Q80" s="232"/>
      <c r="R80" s="187"/>
      <c r="S80" s="232"/>
      <c r="T80" s="187"/>
      <c r="U80" s="187"/>
      <c r="V80" s="188"/>
      <c r="W80" s="232"/>
    </row>
    <row r="81" ht="15.75" customHeight="1">
      <c r="A81" s="115"/>
      <c r="B81" s="186"/>
      <c r="C81" s="186"/>
      <c r="D81" s="186"/>
      <c r="E81" s="232"/>
      <c r="F81" s="187"/>
      <c r="G81" s="232"/>
      <c r="H81" s="187"/>
      <c r="I81" s="232"/>
      <c r="J81" s="187"/>
      <c r="K81" s="232"/>
      <c r="L81" s="187"/>
      <c r="M81" s="232"/>
      <c r="N81" s="187"/>
      <c r="O81" s="232"/>
      <c r="P81" s="187"/>
      <c r="Q81" s="232"/>
      <c r="R81" s="187"/>
      <c r="S81" s="232"/>
      <c r="T81" s="187"/>
      <c r="U81" s="187"/>
      <c r="V81" s="188"/>
      <c r="W81" s="232"/>
    </row>
    <row r="82" ht="15.75" customHeight="1">
      <c r="A82" s="115"/>
      <c r="B82" s="186"/>
      <c r="C82" s="186"/>
      <c r="D82" s="186"/>
      <c r="E82" s="232"/>
      <c r="F82" s="187"/>
      <c r="G82" s="232"/>
      <c r="H82" s="187"/>
      <c r="I82" s="232"/>
      <c r="J82" s="187"/>
      <c r="K82" s="232"/>
      <c r="L82" s="187"/>
      <c r="M82" s="232"/>
      <c r="N82" s="187"/>
      <c r="O82" s="232"/>
      <c r="P82" s="187"/>
      <c r="Q82" s="232"/>
      <c r="R82" s="187"/>
      <c r="S82" s="232"/>
      <c r="T82" s="187"/>
      <c r="U82" s="187"/>
      <c r="V82" s="188"/>
      <c r="W82" s="232"/>
    </row>
    <row r="83" ht="15.75" customHeight="1">
      <c r="A83" s="115"/>
      <c r="B83" s="186"/>
      <c r="C83" s="186"/>
      <c r="D83" s="186"/>
      <c r="E83" s="232"/>
      <c r="F83" s="187"/>
      <c r="G83" s="232"/>
      <c r="H83" s="187"/>
      <c r="I83" s="232"/>
      <c r="J83" s="187"/>
      <c r="K83" s="232"/>
      <c r="L83" s="187"/>
      <c r="M83" s="232"/>
      <c r="N83" s="187"/>
      <c r="O83" s="232"/>
      <c r="P83" s="187"/>
      <c r="Q83" s="232"/>
      <c r="R83" s="187"/>
      <c r="S83" s="232"/>
      <c r="T83" s="187"/>
      <c r="U83" s="187"/>
      <c r="V83" s="188"/>
      <c r="W83" s="232"/>
    </row>
    <row r="84" ht="15.75" customHeight="1">
      <c r="A84" s="115"/>
      <c r="B84" s="186"/>
      <c r="C84" s="186"/>
      <c r="D84" s="186"/>
      <c r="E84" s="232"/>
      <c r="F84" s="187"/>
      <c r="G84" s="232"/>
      <c r="H84" s="187"/>
      <c r="I84" s="232"/>
      <c r="J84" s="187"/>
      <c r="K84" s="232"/>
      <c r="L84" s="187"/>
      <c r="M84" s="232"/>
      <c r="N84" s="187"/>
      <c r="O84" s="232"/>
      <c r="P84" s="187"/>
      <c r="Q84" s="232"/>
      <c r="R84" s="187"/>
      <c r="S84" s="232"/>
      <c r="T84" s="187"/>
      <c r="U84" s="187"/>
      <c r="V84" s="188"/>
      <c r="W84" s="232"/>
    </row>
    <row r="85" ht="15.75" customHeight="1">
      <c r="A85" s="115"/>
      <c r="B85" s="186"/>
      <c r="C85" s="186"/>
      <c r="D85" s="186"/>
      <c r="E85" s="232"/>
      <c r="F85" s="187"/>
      <c r="G85" s="232"/>
      <c r="H85" s="187"/>
      <c r="I85" s="232"/>
      <c r="J85" s="187"/>
      <c r="K85" s="232"/>
      <c r="L85" s="187"/>
      <c r="M85" s="232"/>
      <c r="N85" s="187"/>
      <c r="O85" s="232"/>
      <c r="P85" s="187"/>
      <c r="Q85" s="232"/>
      <c r="R85" s="187"/>
      <c r="S85" s="232"/>
      <c r="T85" s="187"/>
      <c r="U85" s="187"/>
      <c r="V85" s="188"/>
      <c r="W85" s="232"/>
    </row>
    <row r="86" ht="15.75" customHeight="1">
      <c r="A86" s="115"/>
      <c r="B86" s="186"/>
      <c r="C86" s="186"/>
      <c r="D86" s="186"/>
      <c r="E86" s="232"/>
      <c r="F86" s="187"/>
      <c r="G86" s="232"/>
      <c r="H86" s="187"/>
      <c r="I86" s="232"/>
      <c r="J86" s="187"/>
      <c r="K86" s="232"/>
      <c r="L86" s="187"/>
      <c r="M86" s="232"/>
      <c r="N86" s="187"/>
      <c r="O86" s="232"/>
      <c r="P86" s="187"/>
      <c r="Q86" s="232"/>
      <c r="R86" s="187"/>
      <c r="S86" s="232"/>
      <c r="T86" s="187"/>
      <c r="U86" s="187"/>
      <c r="V86" s="188"/>
      <c r="W86" s="232"/>
    </row>
    <row r="87" ht="15.75" customHeight="1">
      <c r="A87" s="115"/>
      <c r="B87" s="186"/>
      <c r="C87" s="186"/>
      <c r="D87" s="186"/>
      <c r="E87" s="232"/>
      <c r="F87" s="187"/>
      <c r="G87" s="232"/>
      <c r="H87" s="187"/>
      <c r="I87" s="232"/>
      <c r="J87" s="187"/>
      <c r="K87" s="232"/>
      <c r="L87" s="187"/>
      <c r="M87" s="232"/>
      <c r="N87" s="187"/>
      <c r="O87" s="232"/>
      <c r="P87" s="187"/>
      <c r="Q87" s="232"/>
      <c r="R87" s="187"/>
      <c r="S87" s="232"/>
      <c r="T87" s="187"/>
      <c r="U87" s="187"/>
      <c r="V87" s="188"/>
      <c r="W87" s="232"/>
    </row>
    <row r="88" ht="15.75" customHeight="1">
      <c r="A88" s="115"/>
      <c r="B88" s="186"/>
      <c r="C88" s="186"/>
      <c r="D88" s="186"/>
      <c r="E88" s="232"/>
      <c r="F88" s="187"/>
      <c r="G88" s="232"/>
      <c r="H88" s="187"/>
      <c r="I88" s="232"/>
      <c r="J88" s="187"/>
      <c r="K88" s="232"/>
      <c r="L88" s="187"/>
      <c r="M88" s="232"/>
      <c r="N88" s="187"/>
      <c r="O88" s="232"/>
      <c r="P88" s="187"/>
      <c r="Q88" s="232"/>
      <c r="R88" s="187"/>
      <c r="S88" s="232"/>
      <c r="T88" s="187"/>
      <c r="U88" s="187"/>
      <c r="V88" s="188"/>
      <c r="W88" s="232"/>
    </row>
    <row r="89" ht="15.75" customHeight="1">
      <c r="A89" s="115"/>
      <c r="B89" s="186"/>
      <c r="C89" s="186"/>
      <c r="D89" s="186"/>
      <c r="E89" s="232"/>
      <c r="F89" s="187"/>
      <c r="G89" s="232"/>
      <c r="H89" s="187"/>
      <c r="I89" s="232"/>
      <c r="J89" s="187"/>
      <c r="K89" s="232"/>
      <c r="L89" s="187"/>
      <c r="M89" s="232"/>
      <c r="N89" s="187"/>
      <c r="O89" s="232"/>
      <c r="P89" s="187"/>
      <c r="Q89" s="232"/>
      <c r="R89" s="187"/>
      <c r="S89" s="232"/>
      <c r="T89" s="187"/>
      <c r="U89" s="187"/>
      <c r="V89" s="188"/>
      <c r="W89" s="232"/>
    </row>
    <row r="90" ht="15.75" customHeight="1">
      <c r="A90" s="115"/>
      <c r="B90" s="186"/>
      <c r="C90" s="186"/>
      <c r="D90" s="186"/>
      <c r="E90" s="232"/>
      <c r="F90" s="187"/>
      <c r="G90" s="232"/>
      <c r="H90" s="187"/>
      <c r="I90" s="232"/>
      <c r="J90" s="187"/>
      <c r="K90" s="232"/>
      <c r="L90" s="187"/>
      <c r="M90" s="232"/>
      <c r="N90" s="187"/>
      <c r="O90" s="232"/>
      <c r="P90" s="187"/>
      <c r="Q90" s="232"/>
      <c r="R90" s="187"/>
      <c r="S90" s="232"/>
      <c r="T90" s="187"/>
      <c r="U90" s="187"/>
      <c r="V90" s="188"/>
      <c r="W90" s="232"/>
    </row>
    <row r="91" ht="15.75" customHeight="1">
      <c r="A91" s="115"/>
      <c r="B91" s="186"/>
      <c r="C91" s="186"/>
      <c r="D91" s="186"/>
      <c r="E91" s="232"/>
      <c r="F91" s="187"/>
      <c r="G91" s="232"/>
      <c r="H91" s="187"/>
      <c r="I91" s="232"/>
      <c r="J91" s="187"/>
      <c r="K91" s="232"/>
      <c r="L91" s="187"/>
      <c r="M91" s="232"/>
      <c r="N91" s="187"/>
      <c r="O91" s="232"/>
      <c r="P91" s="187"/>
      <c r="Q91" s="232"/>
      <c r="R91" s="187"/>
      <c r="S91" s="232"/>
      <c r="T91" s="187"/>
      <c r="U91" s="187"/>
      <c r="V91" s="188"/>
      <c r="W91" s="232"/>
    </row>
    <row r="92" ht="15.75" customHeight="1">
      <c r="A92" s="115"/>
      <c r="B92" s="186"/>
      <c r="C92" s="186"/>
      <c r="D92" s="186"/>
      <c r="E92" s="232"/>
      <c r="F92" s="187"/>
      <c r="G92" s="232"/>
      <c r="H92" s="187"/>
      <c r="I92" s="232"/>
      <c r="J92" s="187"/>
      <c r="K92" s="232"/>
      <c r="L92" s="187"/>
      <c r="M92" s="232"/>
      <c r="N92" s="187"/>
      <c r="O92" s="232"/>
      <c r="P92" s="187"/>
      <c r="Q92" s="232"/>
      <c r="R92" s="187"/>
      <c r="S92" s="232"/>
      <c r="T92" s="187"/>
      <c r="U92" s="187"/>
      <c r="V92" s="188"/>
      <c r="W92" s="232"/>
    </row>
    <row r="93" ht="15.75" customHeight="1">
      <c r="A93" s="115"/>
      <c r="B93" s="186"/>
      <c r="C93" s="186"/>
      <c r="D93" s="186"/>
      <c r="E93" s="232"/>
      <c r="F93" s="187"/>
      <c r="G93" s="232"/>
      <c r="H93" s="187"/>
      <c r="I93" s="232"/>
      <c r="J93" s="187"/>
      <c r="K93" s="232"/>
      <c r="L93" s="187"/>
      <c r="M93" s="232"/>
      <c r="N93" s="187"/>
      <c r="O93" s="232"/>
      <c r="P93" s="187"/>
      <c r="Q93" s="232"/>
      <c r="R93" s="187"/>
      <c r="S93" s="232"/>
      <c r="T93" s="187"/>
      <c r="U93" s="187"/>
      <c r="V93" s="188"/>
      <c r="W93" s="232"/>
    </row>
    <row r="94" ht="15.75" customHeight="1">
      <c r="A94" s="115"/>
      <c r="B94" s="186"/>
      <c r="C94" s="186"/>
      <c r="D94" s="186"/>
      <c r="E94" s="232"/>
      <c r="F94" s="187"/>
      <c r="G94" s="232"/>
      <c r="H94" s="187"/>
      <c r="I94" s="232"/>
      <c r="J94" s="187"/>
      <c r="K94" s="232"/>
      <c r="L94" s="187"/>
      <c r="M94" s="232"/>
      <c r="N94" s="187"/>
      <c r="O94" s="232"/>
      <c r="P94" s="187"/>
      <c r="Q94" s="232"/>
      <c r="R94" s="187"/>
      <c r="S94" s="232"/>
      <c r="T94" s="187"/>
      <c r="U94" s="187"/>
      <c r="V94" s="188"/>
      <c r="W94" s="232"/>
    </row>
    <row r="95" ht="15.75" customHeight="1">
      <c r="A95" s="115"/>
      <c r="B95" s="186"/>
      <c r="C95" s="186"/>
      <c r="D95" s="186"/>
      <c r="E95" s="232"/>
      <c r="F95" s="187"/>
      <c r="G95" s="232"/>
      <c r="H95" s="187"/>
      <c r="I95" s="232"/>
      <c r="J95" s="187"/>
      <c r="K95" s="232"/>
      <c r="L95" s="187"/>
      <c r="M95" s="232"/>
      <c r="N95" s="187"/>
      <c r="O95" s="232"/>
      <c r="P95" s="187"/>
      <c r="Q95" s="232"/>
      <c r="R95" s="187"/>
      <c r="S95" s="232"/>
      <c r="T95" s="187"/>
      <c r="U95" s="187"/>
      <c r="V95" s="188"/>
      <c r="W95" s="232"/>
    </row>
    <row r="96" ht="15.75" customHeight="1">
      <c r="A96" s="115"/>
      <c r="B96" s="186"/>
      <c r="C96" s="186"/>
      <c r="D96" s="186"/>
      <c r="E96" s="232"/>
      <c r="F96" s="187"/>
      <c r="G96" s="232"/>
      <c r="H96" s="187"/>
      <c r="I96" s="232"/>
      <c r="J96" s="187"/>
      <c r="K96" s="232"/>
      <c r="L96" s="187"/>
      <c r="M96" s="232"/>
      <c r="N96" s="187"/>
      <c r="O96" s="232"/>
      <c r="P96" s="187"/>
      <c r="Q96" s="232"/>
      <c r="R96" s="187"/>
      <c r="S96" s="232"/>
      <c r="T96" s="187"/>
      <c r="U96" s="187"/>
      <c r="V96" s="188"/>
      <c r="W96" s="232"/>
    </row>
    <row r="97" ht="15.75" customHeight="1">
      <c r="A97" s="115"/>
      <c r="B97" s="186"/>
      <c r="C97" s="186"/>
      <c r="D97" s="186"/>
      <c r="E97" s="232"/>
      <c r="F97" s="187"/>
      <c r="G97" s="232"/>
      <c r="H97" s="187"/>
      <c r="I97" s="232"/>
      <c r="J97" s="187"/>
      <c r="K97" s="232"/>
      <c r="L97" s="187"/>
      <c r="M97" s="232"/>
      <c r="N97" s="187"/>
      <c r="O97" s="232"/>
      <c r="P97" s="187"/>
      <c r="Q97" s="232"/>
      <c r="R97" s="187"/>
      <c r="S97" s="232"/>
      <c r="T97" s="187"/>
      <c r="U97" s="187"/>
      <c r="V97" s="188"/>
      <c r="W97" s="232"/>
    </row>
    <row r="98" ht="15.75" customHeight="1">
      <c r="A98" s="115"/>
      <c r="B98" s="186"/>
      <c r="C98" s="186"/>
      <c r="D98" s="186"/>
      <c r="E98" s="232"/>
      <c r="F98" s="187"/>
      <c r="G98" s="232"/>
      <c r="H98" s="187"/>
      <c r="I98" s="232"/>
      <c r="J98" s="187"/>
      <c r="K98" s="232"/>
      <c r="L98" s="187"/>
      <c r="M98" s="232"/>
      <c r="N98" s="187"/>
      <c r="O98" s="232"/>
      <c r="P98" s="187"/>
      <c r="Q98" s="232"/>
      <c r="R98" s="187"/>
      <c r="S98" s="232"/>
      <c r="T98" s="187"/>
      <c r="U98" s="187"/>
      <c r="V98" s="188"/>
      <c r="W98" s="232"/>
    </row>
    <row r="99" ht="15.75" customHeight="1">
      <c r="A99" s="115"/>
      <c r="B99" s="186"/>
      <c r="C99" s="186"/>
      <c r="D99" s="186"/>
      <c r="E99" s="232"/>
      <c r="F99" s="187"/>
      <c r="G99" s="232"/>
      <c r="H99" s="187"/>
      <c r="I99" s="232"/>
      <c r="J99" s="187"/>
      <c r="K99" s="232"/>
      <c r="L99" s="187"/>
      <c r="M99" s="232"/>
      <c r="N99" s="187"/>
      <c r="O99" s="232"/>
      <c r="P99" s="187"/>
      <c r="Q99" s="232"/>
      <c r="R99" s="187"/>
      <c r="S99" s="232"/>
      <c r="T99" s="187"/>
      <c r="U99" s="187"/>
      <c r="V99" s="188"/>
      <c r="W99" s="232"/>
    </row>
    <row r="100" ht="15.75" customHeight="1">
      <c r="A100" s="115"/>
      <c r="B100" s="186"/>
      <c r="C100" s="186"/>
      <c r="D100" s="186"/>
      <c r="E100" s="232"/>
      <c r="F100" s="187"/>
      <c r="G100" s="232"/>
      <c r="H100" s="187"/>
      <c r="I100" s="232"/>
      <c r="J100" s="187"/>
      <c r="K100" s="232"/>
      <c r="L100" s="187"/>
      <c r="M100" s="232"/>
      <c r="N100" s="187"/>
      <c r="O100" s="232"/>
      <c r="P100" s="187"/>
      <c r="Q100" s="232"/>
      <c r="R100" s="187"/>
      <c r="S100" s="232"/>
      <c r="T100" s="187"/>
      <c r="U100" s="187"/>
      <c r="V100" s="188"/>
      <c r="W100" s="232"/>
    </row>
    <row r="101" ht="15.75" customHeight="1">
      <c r="A101" s="115"/>
      <c r="B101" s="186"/>
      <c r="C101" s="186"/>
      <c r="D101" s="186"/>
      <c r="E101" s="232"/>
      <c r="F101" s="187"/>
      <c r="G101" s="232"/>
      <c r="H101" s="187"/>
      <c r="I101" s="232"/>
      <c r="J101" s="187"/>
      <c r="K101" s="232"/>
      <c r="L101" s="187"/>
      <c r="M101" s="232"/>
      <c r="N101" s="187"/>
      <c r="O101" s="232"/>
      <c r="P101" s="187"/>
      <c r="Q101" s="232"/>
      <c r="R101" s="187"/>
      <c r="S101" s="232"/>
      <c r="T101" s="187"/>
      <c r="U101" s="187"/>
      <c r="V101" s="188"/>
      <c r="W101" s="232"/>
    </row>
    <row r="102" ht="15.75" customHeight="1">
      <c r="A102" s="115"/>
      <c r="B102" s="186"/>
      <c r="C102" s="186"/>
      <c r="D102" s="186"/>
      <c r="E102" s="232"/>
      <c r="F102" s="187"/>
      <c r="G102" s="232"/>
      <c r="H102" s="187"/>
      <c r="I102" s="232"/>
      <c r="J102" s="187"/>
      <c r="K102" s="232"/>
      <c r="L102" s="187"/>
      <c r="M102" s="232"/>
      <c r="N102" s="187"/>
      <c r="O102" s="232"/>
      <c r="P102" s="187"/>
      <c r="Q102" s="232"/>
      <c r="R102" s="187"/>
      <c r="S102" s="232"/>
      <c r="T102" s="187"/>
      <c r="U102" s="187"/>
      <c r="V102" s="188"/>
      <c r="W102" s="232"/>
    </row>
    <row r="103" ht="15.75" customHeight="1">
      <c r="A103" s="115"/>
      <c r="B103" s="186"/>
      <c r="C103" s="186"/>
      <c r="D103" s="186"/>
      <c r="E103" s="232"/>
      <c r="F103" s="187"/>
      <c r="G103" s="232"/>
      <c r="H103" s="187"/>
      <c r="I103" s="232"/>
      <c r="J103" s="187"/>
      <c r="K103" s="232"/>
      <c r="L103" s="187"/>
      <c r="M103" s="232"/>
      <c r="N103" s="187"/>
      <c r="O103" s="232"/>
      <c r="P103" s="187"/>
      <c r="Q103" s="232"/>
      <c r="R103" s="187"/>
      <c r="S103" s="232"/>
      <c r="T103" s="187"/>
      <c r="U103" s="187"/>
      <c r="V103" s="188"/>
      <c r="W103" s="232"/>
    </row>
    <row r="104" ht="15.75" customHeight="1">
      <c r="A104" s="115"/>
      <c r="B104" s="186"/>
      <c r="C104" s="186"/>
      <c r="D104" s="186"/>
      <c r="E104" s="232"/>
      <c r="F104" s="187"/>
      <c r="G104" s="232"/>
      <c r="H104" s="187"/>
      <c r="I104" s="232"/>
      <c r="J104" s="187"/>
      <c r="K104" s="232"/>
      <c r="L104" s="187"/>
      <c r="M104" s="232"/>
      <c r="N104" s="187"/>
      <c r="O104" s="232"/>
      <c r="P104" s="187"/>
      <c r="Q104" s="232"/>
      <c r="R104" s="187"/>
      <c r="S104" s="232"/>
      <c r="T104" s="187"/>
      <c r="U104" s="187"/>
      <c r="V104" s="188"/>
      <c r="W104" s="232"/>
    </row>
    <row r="105" ht="15.75" customHeight="1">
      <c r="A105" s="115"/>
      <c r="B105" s="186"/>
      <c r="C105" s="186"/>
      <c r="D105" s="186"/>
      <c r="E105" s="232"/>
      <c r="F105" s="187"/>
      <c r="G105" s="232"/>
      <c r="H105" s="187"/>
      <c r="I105" s="232"/>
      <c r="J105" s="187"/>
      <c r="K105" s="232"/>
      <c r="L105" s="187"/>
      <c r="M105" s="232"/>
      <c r="N105" s="187"/>
      <c r="O105" s="232"/>
      <c r="P105" s="187"/>
      <c r="Q105" s="232"/>
      <c r="R105" s="187"/>
      <c r="S105" s="232"/>
      <c r="T105" s="187"/>
      <c r="U105" s="187"/>
      <c r="V105" s="188"/>
      <c r="W105" s="232"/>
    </row>
    <row r="106" ht="15.75" customHeight="1">
      <c r="A106" s="115"/>
      <c r="B106" s="186"/>
      <c r="C106" s="186"/>
      <c r="D106" s="186"/>
      <c r="E106" s="232"/>
      <c r="F106" s="187"/>
      <c r="G106" s="232"/>
      <c r="H106" s="187"/>
      <c r="I106" s="232"/>
      <c r="J106" s="187"/>
      <c r="K106" s="232"/>
      <c r="L106" s="187"/>
      <c r="M106" s="232"/>
      <c r="N106" s="187"/>
      <c r="O106" s="232"/>
      <c r="P106" s="187"/>
      <c r="Q106" s="232"/>
      <c r="R106" s="187"/>
      <c r="S106" s="232"/>
      <c r="T106" s="187"/>
      <c r="U106" s="187"/>
      <c r="V106" s="188"/>
      <c r="W106" s="232"/>
    </row>
    <row r="107" ht="15.75" customHeight="1">
      <c r="A107" s="115"/>
      <c r="B107" s="186"/>
      <c r="C107" s="186"/>
      <c r="D107" s="186"/>
      <c r="E107" s="232"/>
      <c r="F107" s="187"/>
      <c r="G107" s="232"/>
      <c r="H107" s="187"/>
      <c r="I107" s="232"/>
      <c r="J107" s="187"/>
      <c r="K107" s="232"/>
      <c r="L107" s="187"/>
      <c r="M107" s="232"/>
      <c r="N107" s="187"/>
      <c r="O107" s="232"/>
      <c r="P107" s="187"/>
      <c r="Q107" s="232"/>
      <c r="R107" s="187"/>
      <c r="S107" s="232"/>
      <c r="T107" s="187"/>
      <c r="U107" s="187"/>
      <c r="V107" s="188"/>
      <c r="W107" s="232"/>
    </row>
    <row r="108" ht="15.75" customHeight="1">
      <c r="A108" s="115"/>
      <c r="B108" s="186"/>
      <c r="C108" s="186"/>
      <c r="D108" s="186"/>
      <c r="E108" s="232"/>
      <c r="F108" s="187"/>
      <c r="G108" s="232"/>
      <c r="H108" s="187"/>
      <c r="I108" s="232"/>
      <c r="J108" s="187"/>
      <c r="K108" s="232"/>
      <c r="L108" s="187"/>
      <c r="M108" s="232"/>
      <c r="N108" s="187"/>
      <c r="O108" s="232"/>
      <c r="P108" s="187"/>
      <c r="Q108" s="232"/>
      <c r="R108" s="187"/>
      <c r="S108" s="232"/>
      <c r="T108" s="187"/>
      <c r="U108" s="187"/>
      <c r="V108" s="188"/>
      <c r="W108" s="232"/>
    </row>
    <row r="109" ht="15.75" customHeight="1">
      <c r="A109" s="115"/>
      <c r="B109" s="186"/>
      <c r="C109" s="186"/>
      <c r="D109" s="186"/>
      <c r="E109" s="232"/>
      <c r="F109" s="187"/>
      <c r="G109" s="232"/>
      <c r="H109" s="187"/>
      <c r="I109" s="232"/>
      <c r="J109" s="187"/>
      <c r="K109" s="232"/>
      <c r="L109" s="187"/>
      <c r="M109" s="232"/>
      <c r="N109" s="187"/>
      <c r="O109" s="232"/>
      <c r="P109" s="187"/>
      <c r="Q109" s="232"/>
      <c r="R109" s="187"/>
      <c r="S109" s="232"/>
      <c r="T109" s="187"/>
      <c r="U109" s="187"/>
      <c r="V109" s="188"/>
      <c r="W109" s="232"/>
    </row>
    <row r="110" ht="15.75" customHeight="1">
      <c r="A110" s="115"/>
      <c r="B110" s="186"/>
      <c r="C110" s="186"/>
      <c r="D110" s="186"/>
      <c r="E110" s="232"/>
      <c r="F110" s="187"/>
      <c r="G110" s="232"/>
      <c r="H110" s="187"/>
      <c r="I110" s="232"/>
      <c r="J110" s="187"/>
      <c r="K110" s="232"/>
      <c r="L110" s="187"/>
      <c r="M110" s="232"/>
      <c r="N110" s="187"/>
      <c r="O110" s="232"/>
      <c r="P110" s="187"/>
      <c r="Q110" s="232"/>
      <c r="R110" s="187"/>
      <c r="S110" s="232"/>
      <c r="T110" s="187"/>
      <c r="U110" s="187"/>
      <c r="V110" s="188"/>
      <c r="W110" s="232"/>
    </row>
    <row r="111" ht="15.75" customHeight="1">
      <c r="A111" s="115"/>
      <c r="B111" s="186"/>
      <c r="C111" s="186"/>
      <c r="D111" s="186"/>
      <c r="E111" s="232"/>
      <c r="F111" s="187"/>
      <c r="G111" s="232"/>
      <c r="H111" s="187"/>
      <c r="I111" s="232"/>
      <c r="J111" s="187"/>
      <c r="K111" s="232"/>
      <c r="L111" s="187"/>
      <c r="M111" s="232"/>
      <c r="N111" s="187"/>
      <c r="O111" s="232"/>
      <c r="P111" s="187"/>
      <c r="Q111" s="232"/>
      <c r="R111" s="187"/>
      <c r="S111" s="232"/>
      <c r="T111" s="187"/>
      <c r="U111" s="187"/>
      <c r="V111" s="188"/>
      <c r="W111" s="232"/>
    </row>
    <row r="112" ht="15.75" customHeight="1">
      <c r="A112" s="115"/>
      <c r="B112" s="186"/>
      <c r="C112" s="186"/>
      <c r="D112" s="186"/>
      <c r="E112" s="232"/>
      <c r="F112" s="187"/>
      <c r="G112" s="232"/>
      <c r="H112" s="187"/>
      <c r="I112" s="232"/>
      <c r="J112" s="187"/>
      <c r="K112" s="232"/>
      <c r="L112" s="187"/>
      <c r="M112" s="232"/>
      <c r="N112" s="187"/>
      <c r="O112" s="232"/>
      <c r="P112" s="187"/>
      <c r="Q112" s="232"/>
      <c r="R112" s="187"/>
      <c r="S112" s="232"/>
      <c r="T112" s="187"/>
      <c r="U112" s="187"/>
      <c r="V112" s="188"/>
      <c r="W112" s="232"/>
    </row>
    <row r="113" ht="15.75" customHeight="1">
      <c r="A113" s="115"/>
      <c r="B113" s="186"/>
      <c r="C113" s="186"/>
      <c r="D113" s="186"/>
      <c r="E113" s="232"/>
      <c r="F113" s="187"/>
      <c r="G113" s="232"/>
      <c r="H113" s="187"/>
      <c r="I113" s="232"/>
      <c r="J113" s="187"/>
      <c r="K113" s="232"/>
      <c r="L113" s="187"/>
      <c r="M113" s="232"/>
      <c r="N113" s="187"/>
      <c r="O113" s="232"/>
      <c r="P113" s="187"/>
      <c r="Q113" s="232"/>
      <c r="R113" s="187"/>
      <c r="S113" s="232"/>
      <c r="T113" s="187"/>
      <c r="U113" s="187"/>
      <c r="V113" s="188"/>
      <c r="W113" s="232"/>
    </row>
    <row r="114" ht="15.75" customHeight="1">
      <c r="A114" s="115"/>
      <c r="B114" s="186"/>
      <c r="C114" s="186"/>
      <c r="D114" s="186"/>
      <c r="E114" s="232"/>
      <c r="F114" s="187"/>
      <c r="G114" s="232"/>
      <c r="H114" s="187"/>
      <c r="I114" s="232"/>
      <c r="J114" s="187"/>
      <c r="K114" s="232"/>
      <c r="L114" s="187"/>
      <c r="M114" s="232"/>
      <c r="N114" s="187"/>
      <c r="O114" s="232"/>
      <c r="P114" s="187"/>
      <c r="Q114" s="232"/>
      <c r="R114" s="187"/>
      <c r="S114" s="232"/>
      <c r="T114" s="187"/>
      <c r="U114" s="187"/>
      <c r="V114" s="188"/>
      <c r="W114" s="232"/>
    </row>
    <row r="115" ht="15.75" customHeight="1">
      <c r="A115" s="115"/>
      <c r="B115" s="186"/>
      <c r="C115" s="186"/>
      <c r="D115" s="186"/>
      <c r="E115" s="232"/>
      <c r="F115" s="187"/>
      <c r="G115" s="232"/>
      <c r="H115" s="187"/>
      <c r="I115" s="232"/>
      <c r="J115" s="187"/>
      <c r="K115" s="232"/>
      <c r="L115" s="187"/>
      <c r="M115" s="232"/>
      <c r="N115" s="187"/>
      <c r="O115" s="232"/>
      <c r="P115" s="187"/>
      <c r="Q115" s="232"/>
      <c r="R115" s="187"/>
      <c r="S115" s="232"/>
      <c r="T115" s="187"/>
      <c r="U115" s="187"/>
      <c r="V115" s="188"/>
      <c r="W115" s="232"/>
    </row>
    <row r="116" ht="15.75" customHeight="1">
      <c r="A116" s="115"/>
      <c r="B116" s="186"/>
      <c r="C116" s="186"/>
      <c r="D116" s="186"/>
      <c r="E116" s="232"/>
      <c r="F116" s="187"/>
      <c r="G116" s="232"/>
      <c r="H116" s="187"/>
      <c r="I116" s="232"/>
      <c r="J116" s="187"/>
      <c r="K116" s="232"/>
      <c r="L116" s="187"/>
      <c r="M116" s="232"/>
      <c r="N116" s="187"/>
      <c r="O116" s="232"/>
      <c r="P116" s="187"/>
      <c r="Q116" s="232"/>
      <c r="R116" s="187"/>
      <c r="S116" s="232"/>
      <c r="T116" s="187"/>
      <c r="U116" s="187"/>
      <c r="V116" s="188"/>
      <c r="W116" s="232"/>
    </row>
    <row r="117" ht="15.75" customHeight="1">
      <c r="A117" s="115"/>
      <c r="B117" s="186"/>
      <c r="C117" s="186"/>
      <c r="D117" s="186"/>
      <c r="E117" s="232"/>
      <c r="F117" s="187"/>
      <c r="G117" s="232"/>
      <c r="H117" s="187"/>
      <c r="I117" s="232"/>
      <c r="J117" s="187"/>
      <c r="K117" s="232"/>
      <c r="L117" s="187"/>
      <c r="M117" s="232"/>
      <c r="N117" s="187"/>
      <c r="O117" s="232"/>
      <c r="P117" s="187"/>
      <c r="Q117" s="232"/>
      <c r="R117" s="187"/>
      <c r="S117" s="232"/>
      <c r="T117" s="187"/>
      <c r="U117" s="187"/>
      <c r="V117" s="188"/>
      <c r="W117" s="232"/>
    </row>
    <row r="118" ht="15.75" customHeight="1">
      <c r="A118" s="115"/>
      <c r="B118" s="186"/>
      <c r="C118" s="186"/>
      <c r="D118" s="186"/>
      <c r="E118" s="232"/>
      <c r="F118" s="187"/>
      <c r="G118" s="232"/>
      <c r="H118" s="187"/>
      <c r="I118" s="232"/>
      <c r="J118" s="187"/>
      <c r="K118" s="232"/>
      <c r="L118" s="187"/>
      <c r="M118" s="232"/>
      <c r="N118" s="187"/>
      <c r="O118" s="232"/>
      <c r="P118" s="187"/>
      <c r="Q118" s="232"/>
      <c r="R118" s="187"/>
      <c r="S118" s="232"/>
      <c r="T118" s="187"/>
      <c r="U118" s="187"/>
      <c r="V118" s="188"/>
      <c r="W118" s="232"/>
    </row>
    <row r="119" ht="15.75" customHeight="1">
      <c r="A119" s="115"/>
      <c r="B119" s="186"/>
      <c r="C119" s="186"/>
      <c r="D119" s="186"/>
      <c r="E119" s="232"/>
      <c r="F119" s="187"/>
      <c r="G119" s="232"/>
      <c r="H119" s="187"/>
      <c r="I119" s="232"/>
      <c r="J119" s="187"/>
      <c r="K119" s="232"/>
      <c r="L119" s="187"/>
      <c r="M119" s="232"/>
      <c r="N119" s="187"/>
      <c r="O119" s="232"/>
      <c r="P119" s="187"/>
      <c r="Q119" s="232"/>
      <c r="R119" s="187"/>
      <c r="S119" s="232"/>
      <c r="T119" s="187"/>
      <c r="U119" s="187"/>
      <c r="V119" s="188"/>
      <c r="W119" s="232"/>
    </row>
    <row r="120" ht="15.75" customHeight="1">
      <c r="A120" s="115"/>
      <c r="B120" s="186"/>
      <c r="C120" s="186"/>
      <c r="D120" s="186"/>
      <c r="E120" s="232"/>
      <c r="F120" s="187"/>
      <c r="G120" s="232"/>
      <c r="H120" s="187"/>
      <c r="I120" s="232"/>
      <c r="J120" s="187"/>
      <c r="K120" s="232"/>
      <c r="L120" s="187"/>
      <c r="M120" s="232"/>
      <c r="N120" s="187"/>
      <c r="O120" s="232"/>
      <c r="P120" s="187"/>
      <c r="Q120" s="232"/>
      <c r="R120" s="187"/>
      <c r="S120" s="232"/>
      <c r="T120" s="187"/>
      <c r="U120" s="187"/>
      <c r="V120" s="188"/>
      <c r="W120" s="232"/>
    </row>
    <row r="121" ht="15.75" customHeight="1">
      <c r="A121" s="115"/>
      <c r="B121" s="186"/>
      <c r="C121" s="186"/>
      <c r="D121" s="186"/>
      <c r="E121" s="232"/>
      <c r="F121" s="187"/>
      <c r="G121" s="232"/>
      <c r="H121" s="187"/>
      <c r="I121" s="232"/>
      <c r="J121" s="187"/>
      <c r="K121" s="232"/>
      <c r="L121" s="187"/>
      <c r="M121" s="232"/>
      <c r="N121" s="187"/>
      <c r="O121" s="232"/>
      <c r="P121" s="187"/>
      <c r="Q121" s="232"/>
      <c r="R121" s="187"/>
      <c r="S121" s="232"/>
      <c r="T121" s="187"/>
      <c r="U121" s="187"/>
      <c r="V121" s="188"/>
      <c r="W121" s="232"/>
    </row>
    <row r="122" ht="15.75" customHeight="1">
      <c r="A122" s="115"/>
      <c r="B122" s="186"/>
      <c r="C122" s="186"/>
      <c r="D122" s="186"/>
      <c r="E122" s="232"/>
      <c r="F122" s="187"/>
      <c r="G122" s="232"/>
      <c r="H122" s="187"/>
      <c r="I122" s="232"/>
      <c r="J122" s="187"/>
      <c r="K122" s="232"/>
      <c r="L122" s="187"/>
      <c r="M122" s="232"/>
      <c r="N122" s="187"/>
      <c r="O122" s="232"/>
      <c r="P122" s="187"/>
      <c r="Q122" s="232"/>
      <c r="R122" s="187"/>
      <c r="S122" s="232"/>
      <c r="T122" s="187"/>
      <c r="U122" s="187"/>
      <c r="V122" s="188"/>
      <c r="W122" s="232"/>
    </row>
    <row r="123" ht="15.75" customHeight="1">
      <c r="A123" s="115"/>
      <c r="B123" s="186"/>
      <c r="C123" s="186"/>
      <c r="D123" s="186"/>
      <c r="E123" s="232"/>
      <c r="F123" s="187"/>
      <c r="G123" s="232"/>
      <c r="H123" s="187"/>
      <c r="I123" s="232"/>
      <c r="J123" s="187"/>
      <c r="K123" s="232"/>
      <c r="L123" s="187"/>
      <c r="M123" s="232"/>
      <c r="N123" s="187"/>
      <c r="O123" s="232"/>
      <c r="P123" s="187"/>
      <c r="Q123" s="232"/>
      <c r="R123" s="187"/>
      <c r="S123" s="232"/>
      <c r="T123" s="187"/>
      <c r="U123" s="187"/>
      <c r="V123" s="188"/>
      <c r="W123" s="232"/>
    </row>
    <row r="124" ht="15.75" customHeight="1">
      <c r="A124" s="115"/>
      <c r="B124" s="186"/>
      <c r="C124" s="186"/>
      <c r="D124" s="186"/>
      <c r="E124" s="232"/>
      <c r="F124" s="187"/>
      <c r="G124" s="232"/>
      <c r="H124" s="187"/>
      <c r="I124" s="232"/>
      <c r="J124" s="187"/>
      <c r="K124" s="232"/>
      <c r="L124" s="187"/>
      <c r="M124" s="232"/>
      <c r="N124" s="187"/>
      <c r="O124" s="232"/>
      <c r="P124" s="187"/>
      <c r="Q124" s="232"/>
      <c r="R124" s="187"/>
      <c r="S124" s="232"/>
      <c r="T124" s="187"/>
      <c r="U124" s="187"/>
      <c r="V124" s="188"/>
      <c r="W124" s="232"/>
    </row>
    <row r="125" ht="15.75" customHeight="1">
      <c r="A125" s="115"/>
      <c r="B125" s="186"/>
      <c r="C125" s="186"/>
      <c r="D125" s="186"/>
      <c r="E125" s="232"/>
      <c r="F125" s="187"/>
      <c r="G125" s="232"/>
      <c r="H125" s="187"/>
      <c r="I125" s="232"/>
      <c r="J125" s="187"/>
      <c r="K125" s="232"/>
      <c r="L125" s="187"/>
      <c r="M125" s="232"/>
      <c r="N125" s="187"/>
      <c r="O125" s="232"/>
      <c r="P125" s="187"/>
      <c r="Q125" s="232"/>
      <c r="R125" s="187"/>
      <c r="S125" s="232"/>
      <c r="T125" s="187"/>
      <c r="U125" s="187"/>
      <c r="V125" s="188"/>
      <c r="W125" s="232"/>
    </row>
    <row r="126" ht="15.75" customHeight="1">
      <c r="A126" s="115"/>
      <c r="B126" s="186"/>
      <c r="C126" s="186"/>
      <c r="D126" s="186"/>
      <c r="E126" s="232"/>
      <c r="F126" s="187"/>
      <c r="G126" s="232"/>
      <c r="H126" s="187"/>
      <c r="I126" s="232"/>
      <c r="J126" s="187"/>
      <c r="K126" s="232"/>
      <c r="L126" s="187"/>
      <c r="M126" s="232"/>
      <c r="N126" s="187"/>
      <c r="O126" s="232"/>
      <c r="P126" s="187"/>
      <c r="Q126" s="232"/>
      <c r="R126" s="187"/>
      <c r="S126" s="232"/>
      <c r="T126" s="187"/>
      <c r="U126" s="187"/>
      <c r="V126" s="188"/>
      <c r="W126" s="232"/>
    </row>
    <row r="127" ht="15.75" customHeight="1">
      <c r="A127" s="115"/>
      <c r="B127" s="186"/>
      <c r="C127" s="186"/>
      <c r="D127" s="186"/>
      <c r="E127" s="232"/>
      <c r="F127" s="187"/>
      <c r="G127" s="232"/>
      <c r="H127" s="187"/>
      <c r="I127" s="232"/>
      <c r="J127" s="187"/>
      <c r="K127" s="232"/>
      <c r="L127" s="187"/>
      <c r="M127" s="232"/>
      <c r="N127" s="187"/>
      <c r="O127" s="232"/>
      <c r="P127" s="187"/>
      <c r="Q127" s="232"/>
      <c r="R127" s="187"/>
      <c r="S127" s="232"/>
      <c r="T127" s="187"/>
      <c r="U127" s="187"/>
      <c r="V127" s="188"/>
      <c r="W127" s="232"/>
    </row>
    <row r="128" ht="15.75" customHeight="1">
      <c r="A128" s="115"/>
      <c r="B128" s="186"/>
      <c r="C128" s="186"/>
      <c r="D128" s="186"/>
      <c r="E128" s="232"/>
      <c r="F128" s="187"/>
      <c r="G128" s="232"/>
      <c r="H128" s="187"/>
      <c r="I128" s="232"/>
      <c r="J128" s="187"/>
      <c r="K128" s="232"/>
      <c r="L128" s="187"/>
      <c r="M128" s="232"/>
      <c r="N128" s="187"/>
      <c r="O128" s="232"/>
      <c r="P128" s="187"/>
      <c r="Q128" s="232"/>
      <c r="R128" s="187"/>
      <c r="S128" s="232"/>
      <c r="T128" s="187"/>
      <c r="U128" s="187"/>
      <c r="V128" s="188"/>
      <c r="W128" s="232"/>
    </row>
    <row r="129" ht="15.75" customHeight="1">
      <c r="A129" s="115"/>
      <c r="B129" s="186"/>
      <c r="C129" s="186"/>
      <c r="D129" s="186"/>
      <c r="E129" s="232"/>
      <c r="F129" s="187"/>
      <c r="G129" s="232"/>
      <c r="H129" s="187"/>
      <c r="I129" s="232"/>
      <c r="J129" s="187"/>
      <c r="K129" s="232"/>
      <c r="L129" s="187"/>
      <c r="M129" s="232"/>
      <c r="N129" s="187"/>
      <c r="O129" s="232"/>
      <c r="P129" s="187"/>
      <c r="Q129" s="232"/>
      <c r="R129" s="187"/>
      <c r="S129" s="232"/>
      <c r="T129" s="187"/>
      <c r="U129" s="187"/>
      <c r="V129" s="188"/>
      <c r="W129" s="232"/>
    </row>
    <row r="130" ht="15.75" customHeight="1">
      <c r="A130" s="115"/>
      <c r="B130" s="186"/>
      <c r="C130" s="186"/>
      <c r="D130" s="186"/>
      <c r="E130" s="232"/>
      <c r="F130" s="187"/>
      <c r="G130" s="232"/>
      <c r="H130" s="187"/>
      <c r="I130" s="232"/>
      <c r="J130" s="187"/>
      <c r="K130" s="232"/>
      <c r="L130" s="187"/>
      <c r="M130" s="232"/>
      <c r="N130" s="187"/>
      <c r="O130" s="232"/>
      <c r="P130" s="187"/>
      <c r="Q130" s="232"/>
      <c r="R130" s="187"/>
      <c r="S130" s="232"/>
      <c r="T130" s="187"/>
      <c r="U130" s="187"/>
      <c r="V130" s="188"/>
      <c r="W130" s="232"/>
    </row>
    <row r="131" ht="15.75" customHeight="1">
      <c r="A131" s="115"/>
      <c r="B131" s="186"/>
      <c r="C131" s="186"/>
      <c r="D131" s="186"/>
      <c r="E131" s="232"/>
      <c r="F131" s="187"/>
      <c r="G131" s="232"/>
      <c r="H131" s="187"/>
      <c r="I131" s="232"/>
      <c r="J131" s="187"/>
      <c r="K131" s="232"/>
      <c r="L131" s="187"/>
      <c r="M131" s="232"/>
      <c r="N131" s="187"/>
      <c r="O131" s="232"/>
      <c r="P131" s="187"/>
      <c r="Q131" s="232"/>
      <c r="R131" s="187"/>
      <c r="S131" s="232"/>
      <c r="T131" s="187"/>
      <c r="U131" s="187"/>
      <c r="V131" s="188"/>
      <c r="W131" s="232"/>
    </row>
    <row r="132" ht="15.75" customHeight="1">
      <c r="A132" s="115"/>
      <c r="B132" s="186"/>
      <c r="C132" s="186"/>
      <c r="D132" s="186"/>
      <c r="E132" s="232"/>
      <c r="F132" s="187"/>
      <c r="G132" s="232"/>
      <c r="H132" s="187"/>
      <c r="I132" s="232"/>
      <c r="J132" s="187"/>
      <c r="K132" s="232"/>
      <c r="L132" s="187"/>
      <c r="M132" s="232"/>
      <c r="N132" s="187"/>
      <c r="O132" s="232"/>
      <c r="P132" s="187"/>
      <c r="Q132" s="232"/>
      <c r="R132" s="187"/>
      <c r="S132" s="232"/>
      <c r="T132" s="187"/>
      <c r="U132" s="187"/>
      <c r="V132" s="188"/>
      <c r="W132" s="232"/>
    </row>
    <row r="133" ht="15.75" customHeight="1">
      <c r="A133" s="115"/>
      <c r="B133" s="186"/>
      <c r="C133" s="186"/>
      <c r="D133" s="186"/>
      <c r="E133" s="232"/>
      <c r="F133" s="187"/>
      <c r="G133" s="232"/>
      <c r="H133" s="187"/>
      <c r="I133" s="232"/>
      <c r="J133" s="187"/>
      <c r="K133" s="232"/>
      <c r="L133" s="187"/>
      <c r="M133" s="232"/>
      <c r="N133" s="187"/>
      <c r="O133" s="232"/>
      <c r="P133" s="187"/>
      <c r="Q133" s="232"/>
      <c r="R133" s="187"/>
      <c r="S133" s="232"/>
      <c r="T133" s="187"/>
      <c r="U133" s="187"/>
      <c r="V133" s="188"/>
      <c r="W133" s="232"/>
    </row>
    <row r="134" ht="15.75" customHeight="1">
      <c r="A134" s="115"/>
      <c r="B134" s="186"/>
      <c r="C134" s="186"/>
      <c r="D134" s="186"/>
      <c r="E134" s="232"/>
      <c r="F134" s="187"/>
      <c r="G134" s="232"/>
      <c r="H134" s="187"/>
      <c r="I134" s="232"/>
      <c r="J134" s="187"/>
      <c r="K134" s="232"/>
      <c r="L134" s="187"/>
      <c r="M134" s="232"/>
      <c r="N134" s="187"/>
      <c r="O134" s="232"/>
      <c r="P134" s="187"/>
      <c r="Q134" s="232"/>
      <c r="R134" s="187"/>
      <c r="S134" s="232"/>
      <c r="T134" s="187"/>
      <c r="U134" s="187"/>
      <c r="V134" s="188"/>
      <c r="W134" s="232"/>
    </row>
    <row r="135" ht="15.75" customHeight="1">
      <c r="A135" s="115"/>
      <c r="B135" s="186"/>
      <c r="C135" s="186"/>
      <c r="D135" s="186"/>
      <c r="E135" s="232"/>
      <c r="F135" s="187"/>
      <c r="G135" s="232"/>
      <c r="H135" s="187"/>
      <c r="I135" s="232"/>
      <c r="J135" s="187"/>
      <c r="K135" s="232"/>
      <c r="L135" s="187"/>
      <c r="M135" s="232"/>
      <c r="N135" s="187"/>
      <c r="O135" s="232"/>
      <c r="P135" s="187"/>
      <c r="Q135" s="232"/>
      <c r="R135" s="187"/>
      <c r="S135" s="232"/>
      <c r="T135" s="187"/>
      <c r="U135" s="187"/>
      <c r="V135" s="188"/>
      <c r="W135" s="232"/>
    </row>
    <row r="136" ht="15.75" customHeight="1">
      <c r="A136" s="115"/>
      <c r="B136" s="186"/>
      <c r="C136" s="186"/>
      <c r="D136" s="186"/>
      <c r="E136" s="232"/>
      <c r="F136" s="187"/>
      <c r="G136" s="232"/>
      <c r="H136" s="187"/>
      <c r="I136" s="232"/>
      <c r="J136" s="187"/>
      <c r="K136" s="232"/>
      <c r="L136" s="187"/>
      <c r="M136" s="232"/>
      <c r="N136" s="187"/>
      <c r="O136" s="232"/>
      <c r="P136" s="187"/>
      <c r="Q136" s="232"/>
      <c r="R136" s="187"/>
      <c r="S136" s="232"/>
      <c r="T136" s="187"/>
      <c r="U136" s="187"/>
      <c r="V136" s="188"/>
      <c r="W136" s="232"/>
    </row>
    <row r="137" ht="15.75" customHeight="1">
      <c r="A137" s="115"/>
      <c r="B137" s="186"/>
      <c r="C137" s="186"/>
      <c r="D137" s="186"/>
      <c r="E137" s="232"/>
      <c r="F137" s="187"/>
      <c r="G137" s="232"/>
      <c r="H137" s="187"/>
      <c r="I137" s="232"/>
      <c r="J137" s="187"/>
      <c r="K137" s="232"/>
      <c r="L137" s="187"/>
      <c r="M137" s="232"/>
      <c r="N137" s="187"/>
      <c r="O137" s="232"/>
      <c r="P137" s="187"/>
      <c r="Q137" s="232"/>
      <c r="R137" s="187"/>
      <c r="S137" s="232"/>
      <c r="T137" s="187"/>
      <c r="U137" s="187"/>
      <c r="V137" s="188"/>
      <c r="W137" s="232"/>
    </row>
    <row r="138" ht="15.75" customHeight="1">
      <c r="A138" s="115"/>
      <c r="B138" s="186"/>
      <c r="C138" s="186"/>
      <c r="D138" s="186"/>
      <c r="E138" s="232"/>
      <c r="F138" s="187"/>
      <c r="G138" s="232"/>
      <c r="H138" s="187"/>
      <c r="I138" s="232"/>
      <c r="J138" s="187"/>
      <c r="K138" s="232"/>
      <c r="L138" s="187"/>
      <c r="M138" s="232"/>
      <c r="N138" s="187"/>
      <c r="O138" s="232"/>
      <c r="P138" s="187"/>
      <c r="Q138" s="232"/>
      <c r="R138" s="187"/>
      <c r="S138" s="232"/>
      <c r="T138" s="187"/>
      <c r="U138" s="187"/>
      <c r="V138" s="188"/>
      <c r="W138" s="232"/>
    </row>
    <row r="139" ht="15.75" customHeight="1">
      <c r="A139" s="115"/>
      <c r="B139" s="186"/>
      <c r="C139" s="186"/>
      <c r="D139" s="186"/>
      <c r="E139" s="232"/>
      <c r="F139" s="187"/>
      <c r="G139" s="232"/>
      <c r="H139" s="187"/>
      <c r="I139" s="232"/>
      <c r="J139" s="187"/>
      <c r="K139" s="232"/>
      <c r="L139" s="187"/>
      <c r="M139" s="232"/>
      <c r="N139" s="187"/>
      <c r="O139" s="232"/>
      <c r="P139" s="187"/>
      <c r="Q139" s="232"/>
      <c r="R139" s="187"/>
      <c r="S139" s="232"/>
      <c r="T139" s="187"/>
      <c r="U139" s="187"/>
      <c r="V139" s="188"/>
      <c r="W139" s="232"/>
    </row>
    <row r="140" ht="15.75" customHeight="1">
      <c r="A140" s="115"/>
      <c r="B140" s="186"/>
      <c r="C140" s="186"/>
      <c r="D140" s="186"/>
      <c r="E140" s="232"/>
      <c r="F140" s="187"/>
      <c r="G140" s="232"/>
      <c r="H140" s="187"/>
      <c r="I140" s="232"/>
      <c r="J140" s="187"/>
      <c r="K140" s="232"/>
      <c r="L140" s="187"/>
      <c r="M140" s="232"/>
      <c r="N140" s="187"/>
      <c r="O140" s="232"/>
      <c r="P140" s="187"/>
      <c r="Q140" s="232"/>
      <c r="R140" s="187"/>
      <c r="S140" s="232"/>
      <c r="T140" s="187"/>
      <c r="U140" s="187"/>
      <c r="V140" s="188"/>
      <c r="W140" s="232"/>
    </row>
    <row r="141" ht="15.75" customHeight="1">
      <c r="A141" s="115"/>
      <c r="B141" s="186"/>
      <c r="C141" s="186"/>
      <c r="D141" s="186"/>
      <c r="E141" s="232"/>
      <c r="F141" s="187"/>
      <c r="G141" s="232"/>
      <c r="H141" s="187"/>
      <c r="I141" s="232"/>
      <c r="J141" s="187"/>
      <c r="K141" s="232"/>
      <c r="L141" s="187"/>
      <c r="M141" s="232"/>
      <c r="N141" s="187"/>
      <c r="O141" s="232"/>
      <c r="P141" s="187"/>
      <c r="Q141" s="232"/>
      <c r="R141" s="187"/>
      <c r="S141" s="232"/>
      <c r="T141" s="187"/>
      <c r="U141" s="187"/>
      <c r="V141" s="188"/>
      <c r="W141" s="232"/>
    </row>
    <row r="142" ht="15.75" customHeight="1">
      <c r="A142" s="115"/>
      <c r="B142" s="186"/>
      <c r="C142" s="186"/>
      <c r="D142" s="186"/>
      <c r="E142" s="232"/>
      <c r="F142" s="187"/>
      <c r="G142" s="232"/>
      <c r="H142" s="187"/>
      <c r="I142" s="232"/>
      <c r="J142" s="187"/>
      <c r="K142" s="232"/>
      <c r="L142" s="187"/>
      <c r="M142" s="232"/>
      <c r="N142" s="187"/>
      <c r="O142" s="232"/>
      <c r="P142" s="187"/>
      <c r="Q142" s="232"/>
      <c r="R142" s="187"/>
      <c r="S142" s="232"/>
      <c r="T142" s="187"/>
      <c r="U142" s="187"/>
      <c r="V142" s="188"/>
      <c r="W142" s="232"/>
    </row>
    <row r="143" ht="15.75" customHeight="1">
      <c r="A143" s="115"/>
      <c r="B143" s="186"/>
      <c r="C143" s="186"/>
      <c r="D143" s="186"/>
      <c r="E143" s="232"/>
      <c r="F143" s="187"/>
      <c r="G143" s="232"/>
      <c r="H143" s="187"/>
      <c r="I143" s="232"/>
      <c r="J143" s="187"/>
      <c r="K143" s="232"/>
      <c r="L143" s="187"/>
      <c r="M143" s="232"/>
      <c r="N143" s="187"/>
      <c r="O143" s="232"/>
      <c r="P143" s="187"/>
      <c r="Q143" s="232"/>
      <c r="R143" s="187"/>
      <c r="S143" s="232"/>
      <c r="T143" s="187"/>
      <c r="U143" s="187"/>
      <c r="V143" s="188"/>
      <c r="W143" s="232"/>
    </row>
    <row r="144" ht="15.75" customHeight="1">
      <c r="A144" s="115"/>
      <c r="B144" s="186"/>
      <c r="C144" s="186"/>
      <c r="D144" s="186"/>
      <c r="E144" s="232"/>
      <c r="F144" s="187"/>
      <c r="G144" s="232"/>
      <c r="H144" s="187"/>
      <c r="I144" s="232"/>
      <c r="J144" s="187"/>
      <c r="K144" s="232"/>
      <c r="L144" s="187"/>
      <c r="M144" s="232"/>
      <c r="N144" s="187"/>
      <c r="O144" s="232"/>
      <c r="P144" s="187"/>
      <c r="Q144" s="232"/>
      <c r="R144" s="187"/>
      <c r="S144" s="232"/>
      <c r="T144" s="187"/>
      <c r="U144" s="187"/>
      <c r="V144" s="188"/>
      <c r="W144" s="232"/>
    </row>
    <row r="145" ht="15.75" customHeight="1">
      <c r="A145" s="115"/>
      <c r="B145" s="186"/>
      <c r="C145" s="186"/>
      <c r="D145" s="186"/>
      <c r="E145" s="232"/>
      <c r="F145" s="187"/>
      <c r="G145" s="232"/>
      <c r="H145" s="187"/>
      <c r="I145" s="232"/>
      <c r="J145" s="187"/>
      <c r="K145" s="232"/>
      <c r="L145" s="187"/>
      <c r="M145" s="232"/>
      <c r="N145" s="187"/>
      <c r="O145" s="232"/>
      <c r="P145" s="187"/>
      <c r="Q145" s="232"/>
      <c r="R145" s="187"/>
      <c r="S145" s="232"/>
      <c r="T145" s="187"/>
      <c r="U145" s="187"/>
      <c r="V145" s="188"/>
      <c r="W145" s="232"/>
    </row>
    <row r="146" ht="15.75" customHeight="1">
      <c r="A146" s="115"/>
      <c r="B146" s="186"/>
      <c r="C146" s="186"/>
      <c r="D146" s="186"/>
      <c r="E146" s="232"/>
      <c r="F146" s="187"/>
      <c r="G146" s="232"/>
      <c r="H146" s="187"/>
      <c r="I146" s="232"/>
      <c r="J146" s="187"/>
      <c r="K146" s="232"/>
      <c r="L146" s="187"/>
      <c r="M146" s="232"/>
      <c r="N146" s="187"/>
      <c r="O146" s="232"/>
      <c r="P146" s="187"/>
      <c r="Q146" s="232"/>
      <c r="R146" s="187"/>
      <c r="S146" s="232"/>
      <c r="T146" s="187"/>
      <c r="U146" s="187"/>
      <c r="V146" s="188"/>
      <c r="W146" s="232"/>
    </row>
    <row r="147" ht="15.75" customHeight="1">
      <c r="A147" s="115"/>
      <c r="B147" s="186"/>
      <c r="C147" s="186"/>
      <c r="D147" s="186"/>
      <c r="E147" s="232"/>
      <c r="F147" s="187"/>
      <c r="G147" s="232"/>
      <c r="H147" s="187"/>
      <c r="I147" s="232"/>
      <c r="J147" s="187"/>
      <c r="K147" s="232"/>
      <c r="L147" s="187"/>
      <c r="M147" s="232"/>
      <c r="N147" s="187"/>
      <c r="O147" s="232"/>
      <c r="P147" s="187"/>
      <c r="Q147" s="232"/>
      <c r="R147" s="187"/>
      <c r="S147" s="232"/>
      <c r="T147" s="187"/>
      <c r="U147" s="187"/>
      <c r="V147" s="188"/>
      <c r="W147" s="232"/>
    </row>
    <row r="148" ht="15.75" customHeight="1">
      <c r="A148" s="115"/>
      <c r="B148" s="186"/>
      <c r="C148" s="186"/>
      <c r="D148" s="186"/>
      <c r="E148" s="232"/>
      <c r="F148" s="187"/>
      <c r="G148" s="232"/>
      <c r="H148" s="187"/>
      <c r="I148" s="232"/>
      <c r="J148" s="187"/>
      <c r="K148" s="232"/>
      <c r="L148" s="187"/>
      <c r="M148" s="232"/>
      <c r="N148" s="187"/>
      <c r="O148" s="232"/>
      <c r="P148" s="187"/>
      <c r="Q148" s="232"/>
      <c r="R148" s="187"/>
      <c r="S148" s="232"/>
      <c r="T148" s="187"/>
      <c r="U148" s="187"/>
      <c r="V148" s="188"/>
      <c r="W148" s="232"/>
    </row>
    <row r="149" ht="15.75" customHeight="1">
      <c r="A149" s="115"/>
      <c r="B149" s="186"/>
      <c r="C149" s="186"/>
      <c r="D149" s="186"/>
      <c r="E149" s="232"/>
      <c r="F149" s="187"/>
      <c r="G149" s="232"/>
      <c r="H149" s="187"/>
      <c r="I149" s="232"/>
      <c r="J149" s="187"/>
      <c r="K149" s="232"/>
      <c r="L149" s="187"/>
      <c r="M149" s="232"/>
      <c r="N149" s="187"/>
      <c r="O149" s="232"/>
      <c r="P149" s="187"/>
      <c r="Q149" s="232"/>
      <c r="R149" s="187"/>
      <c r="S149" s="232"/>
      <c r="T149" s="187"/>
      <c r="U149" s="187"/>
      <c r="V149" s="188"/>
      <c r="W149" s="232"/>
    </row>
    <row r="150" ht="15.75" customHeight="1">
      <c r="A150" s="115"/>
      <c r="B150" s="186"/>
      <c r="C150" s="186"/>
      <c r="D150" s="186"/>
      <c r="E150" s="232"/>
      <c r="F150" s="187"/>
      <c r="G150" s="232"/>
      <c r="H150" s="187"/>
      <c r="I150" s="232"/>
      <c r="J150" s="187"/>
      <c r="K150" s="232"/>
      <c r="L150" s="187"/>
      <c r="M150" s="232"/>
      <c r="N150" s="187"/>
      <c r="O150" s="232"/>
      <c r="P150" s="187"/>
      <c r="Q150" s="232"/>
      <c r="R150" s="187"/>
      <c r="S150" s="232"/>
      <c r="T150" s="187"/>
      <c r="U150" s="187"/>
      <c r="V150" s="188"/>
      <c r="W150" s="232"/>
    </row>
    <row r="151" ht="15.75" customHeight="1">
      <c r="A151" s="115"/>
      <c r="B151" s="186"/>
      <c r="C151" s="186"/>
      <c r="D151" s="186"/>
      <c r="E151" s="232"/>
      <c r="F151" s="187"/>
      <c r="G151" s="232"/>
      <c r="H151" s="187"/>
      <c r="I151" s="232"/>
      <c r="J151" s="187"/>
      <c r="K151" s="232"/>
      <c r="L151" s="187"/>
      <c r="M151" s="232"/>
      <c r="N151" s="187"/>
      <c r="O151" s="232"/>
      <c r="P151" s="187"/>
      <c r="Q151" s="232"/>
      <c r="R151" s="187"/>
      <c r="S151" s="232"/>
      <c r="T151" s="187"/>
      <c r="U151" s="187"/>
      <c r="V151" s="188"/>
      <c r="W151" s="232"/>
    </row>
    <row r="152" ht="15.75" customHeight="1">
      <c r="A152" s="115"/>
      <c r="B152" s="186"/>
      <c r="C152" s="186"/>
      <c r="D152" s="186"/>
      <c r="E152" s="232"/>
      <c r="F152" s="187"/>
      <c r="G152" s="232"/>
      <c r="H152" s="187"/>
      <c r="I152" s="232"/>
      <c r="J152" s="187"/>
      <c r="K152" s="232"/>
      <c r="L152" s="187"/>
      <c r="M152" s="232"/>
      <c r="N152" s="187"/>
      <c r="O152" s="232"/>
      <c r="P152" s="187"/>
      <c r="Q152" s="232"/>
      <c r="R152" s="187"/>
      <c r="S152" s="232"/>
      <c r="T152" s="187"/>
      <c r="U152" s="187"/>
      <c r="V152" s="188"/>
      <c r="W152" s="232"/>
    </row>
    <row r="153" ht="15.75" customHeight="1">
      <c r="A153" s="115"/>
      <c r="B153" s="186"/>
      <c r="C153" s="186"/>
      <c r="D153" s="186"/>
      <c r="E153" s="232"/>
      <c r="F153" s="187"/>
      <c r="G153" s="232"/>
      <c r="H153" s="187"/>
      <c r="I153" s="232"/>
      <c r="J153" s="187"/>
      <c r="K153" s="232"/>
      <c r="L153" s="187"/>
      <c r="M153" s="232"/>
      <c r="N153" s="187"/>
      <c r="O153" s="232"/>
      <c r="P153" s="187"/>
      <c r="Q153" s="232"/>
      <c r="R153" s="187"/>
      <c r="S153" s="232"/>
      <c r="T153" s="187"/>
      <c r="U153" s="187"/>
      <c r="V153" s="188"/>
      <c r="W153" s="232"/>
    </row>
    <row r="154" ht="15.75" customHeight="1">
      <c r="A154" s="115"/>
      <c r="B154" s="186"/>
      <c r="C154" s="186"/>
      <c r="D154" s="186"/>
      <c r="E154" s="232"/>
      <c r="F154" s="187"/>
      <c r="G154" s="232"/>
      <c r="H154" s="187"/>
      <c r="I154" s="232"/>
      <c r="J154" s="187"/>
      <c r="K154" s="232"/>
      <c r="L154" s="187"/>
      <c r="M154" s="232"/>
      <c r="N154" s="187"/>
      <c r="O154" s="232"/>
      <c r="P154" s="187"/>
      <c r="Q154" s="232"/>
      <c r="R154" s="187"/>
      <c r="S154" s="232"/>
      <c r="T154" s="187"/>
      <c r="U154" s="187"/>
      <c r="V154" s="188"/>
      <c r="W154" s="232"/>
    </row>
    <row r="155" ht="15.75" customHeight="1">
      <c r="A155" s="115"/>
      <c r="B155" s="186"/>
      <c r="C155" s="186"/>
      <c r="D155" s="186"/>
      <c r="E155" s="232"/>
      <c r="F155" s="187"/>
      <c r="G155" s="232"/>
      <c r="H155" s="187"/>
      <c r="I155" s="232"/>
      <c r="J155" s="187"/>
      <c r="K155" s="232"/>
      <c r="L155" s="187"/>
      <c r="M155" s="232"/>
      <c r="N155" s="187"/>
      <c r="O155" s="232"/>
      <c r="P155" s="187"/>
      <c r="Q155" s="232"/>
      <c r="R155" s="187"/>
      <c r="S155" s="232"/>
      <c r="T155" s="187"/>
      <c r="U155" s="187"/>
      <c r="V155" s="188"/>
      <c r="W155" s="232"/>
    </row>
    <row r="156" ht="15.75" customHeight="1">
      <c r="A156" s="115"/>
      <c r="B156" s="186"/>
      <c r="C156" s="186"/>
      <c r="D156" s="186"/>
      <c r="E156" s="232"/>
      <c r="F156" s="187"/>
      <c r="G156" s="232"/>
      <c r="H156" s="187"/>
      <c r="I156" s="232"/>
      <c r="J156" s="187"/>
      <c r="K156" s="232"/>
      <c r="L156" s="187"/>
      <c r="M156" s="232"/>
      <c r="N156" s="187"/>
      <c r="O156" s="232"/>
      <c r="P156" s="187"/>
      <c r="Q156" s="232"/>
      <c r="R156" s="187"/>
      <c r="S156" s="232"/>
      <c r="T156" s="187"/>
      <c r="U156" s="187"/>
      <c r="V156" s="188"/>
      <c r="W156" s="232"/>
    </row>
    <row r="157" ht="15.75" customHeight="1">
      <c r="A157" s="115"/>
      <c r="B157" s="186"/>
      <c r="C157" s="186"/>
      <c r="D157" s="186"/>
      <c r="E157" s="232"/>
      <c r="F157" s="187"/>
      <c r="G157" s="232"/>
      <c r="H157" s="187"/>
      <c r="I157" s="232"/>
      <c r="J157" s="187"/>
      <c r="K157" s="232"/>
      <c r="L157" s="187"/>
      <c r="M157" s="232"/>
      <c r="N157" s="187"/>
      <c r="O157" s="232"/>
      <c r="P157" s="187"/>
      <c r="Q157" s="232"/>
      <c r="R157" s="187"/>
      <c r="S157" s="232"/>
      <c r="T157" s="187"/>
      <c r="U157" s="187"/>
      <c r="V157" s="188"/>
      <c r="W157" s="232"/>
    </row>
    <row r="158" ht="15.75" customHeight="1">
      <c r="A158" s="115"/>
      <c r="B158" s="186"/>
      <c r="C158" s="186"/>
      <c r="D158" s="186"/>
      <c r="E158" s="232"/>
      <c r="F158" s="187"/>
      <c r="G158" s="232"/>
      <c r="H158" s="187"/>
      <c r="I158" s="232"/>
      <c r="J158" s="187"/>
      <c r="K158" s="232"/>
      <c r="L158" s="187"/>
      <c r="M158" s="232"/>
      <c r="N158" s="187"/>
      <c r="O158" s="232"/>
      <c r="P158" s="187"/>
      <c r="Q158" s="232"/>
      <c r="R158" s="187"/>
      <c r="S158" s="232"/>
      <c r="T158" s="187"/>
      <c r="U158" s="187"/>
      <c r="V158" s="188"/>
      <c r="W158" s="232"/>
    </row>
    <row r="159" ht="15.75" customHeight="1">
      <c r="A159" s="115"/>
      <c r="B159" s="186"/>
      <c r="C159" s="186"/>
      <c r="D159" s="186"/>
      <c r="E159" s="232"/>
      <c r="F159" s="187"/>
      <c r="G159" s="232"/>
      <c r="H159" s="187"/>
      <c r="I159" s="232"/>
      <c r="J159" s="187"/>
      <c r="K159" s="232"/>
      <c r="L159" s="187"/>
      <c r="M159" s="232"/>
      <c r="N159" s="187"/>
      <c r="O159" s="232"/>
      <c r="P159" s="187"/>
      <c r="Q159" s="232"/>
      <c r="R159" s="187"/>
      <c r="S159" s="232"/>
      <c r="T159" s="187"/>
      <c r="U159" s="187"/>
      <c r="V159" s="188"/>
      <c r="W159" s="232"/>
    </row>
    <row r="160" ht="15.75" customHeight="1">
      <c r="A160" s="115"/>
      <c r="B160" s="186"/>
      <c r="C160" s="186"/>
      <c r="D160" s="186"/>
      <c r="E160" s="232"/>
      <c r="F160" s="187"/>
      <c r="G160" s="232"/>
      <c r="H160" s="187"/>
      <c r="I160" s="232"/>
      <c r="J160" s="187"/>
      <c r="K160" s="232"/>
      <c r="L160" s="187"/>
      <c r="M160" s="232"/>
      <c r="N160" s="187"/>
      <c r="O160" s="232"/>
      <c r="P160" s="187"/>
      <c r="Q160" s="232"/>
      <c r="R160" s="187"/>
      <c r="S160" s="232"/>
      <c r="T160" s="187"/>
      <c r="U160" s="187"/>
      <c r="V160" s="188"/>
      <c r="W160" s="232"/>
    </row>
    <row r="161" ht="15.75" customHeight="1">
      <c r="A161" s="115"/>
      <c r="B161" s="186"/>
      <c r="C161" s="186"/>
      <c r="D161" s="186"/>
      <c r="E161" s="232"/>
      <c r="F161" s="187"/>
      <c r="G161" s="232"/>
      <c r="H161" s="187"/>
      <c r="I161" s="232"/>
      <c r="J161" s="187"/>
      <c r="K161" s="232"/>
      <c r="L161" s="187"/>
      <c r="M161" s="232"/>
      <c r="N161" s="187"/>
      <c r="O161" s="232"/>
      <c r="P161" s="187"/>
      <c r="Q161" s="232"/>
      <c r="R161" s="187"/>
      <c r="S161" s="232"/>
      <c r="T161" s="187"/>
      <c r="U161" s="187"/>
      <c r="V161" s="188"/>
      <c r="W161" s="232"/>
    </row>
    <row r="162" ht="15.75" customHeight="1">
      <c r="A162" s="115"/>
      <c r="B162" s="186"/>
      <c r="C162" s="186"/>
      <c r="D162" s="186"/>
      <c r="E162" s="232"/>
      <c r="F162" s="187"/>
      <c r="G162" s="232"/>
      <c r="H162" s="187"/>
      <c r="I162" s="232"/>
      <c r="J162" s="187"/>
      <c r="K162" s="232"/>
      <c r="L162" s="187"/>
      <c r="M162" s="232"/>
      <c r="N162" s="187"/>
      <c r="O162" s="232"/>
      <c r="P162" s="187"/>
      <c r="Q162" s="232"/>
      <c r="R162" s="187"/>
      <c r="S162" s="232"/>
      <c r="T162" s="187"/>
      <c r="U162" s="187"/>
      <c r="V162" s="188"/>
      <c r="W162" s="232"/>
    </row>
    <row r="163" ht="15.75" customHeight="1">
      <c r="A163" s="115"/>
      <c r="B163" s="186"/>
      <c r="C163" s="186"/>
      <c r="D163" s="186"/>
      <c r="E163" s="232"/>
      <c r="F163" s="187"/>
      <c r="G163" s="232"/>
      <c r="H163" s="187"/>
      <c r="I163" s="232"/>
      <c r="J163" s="187"/>
      <c r="K163" s="232"/>
      <c r="L163" s="187"/>
      <c r="M163" s="232"/>
      <c r="N163" s="187"/>
      <c r="O163" s="232"/>
      <c r="P163" s="187"/>
      <c r="Q163" s="232"/>
      <c r="R163" s="187"/>
      <c r="S163" s="232"/>
      <c r="T163" s="187"/>
      <c r="U163" s="187"/>
      <c r="V163" s="188"/>
      <c r="W163" s="232"/>
    </row>
    <row r="164" ht="15.75" customHeight="1">
      <c r="A164" s="115"/>
      <c r="B164" s="186"/>
      <c r="C164" s="186"/>
      <c r="D164" s="186"/>
      <c r="E164" s="232"/>
      <c r="F164" s="187"/>
      <c r="G164" s="232"/>
      <c r="H164" s="187"/>
      <c r="I164" s="232"/>
      <c r="J164" s="187"/>
      <c r="K164" s="232"/>
      <c r="L164" s="187"/>
      <c r="M164" s="232"/>
      <c r="N164" s="187"/>
      <c r="O164" s="232"/>
      <c r="P164" s="187"/>
      <c r="Q164" s="232"/>
      <c r="R164" s="187"/>
      <c r="S164" s="232"/>
      <c r="T164" s="187"/>
      <c r="U164" s="187"/>
      <c r="V164" s="188"/>
      <c r="W164" s="232"/>
    </row>
    <row r="165" ht="15.75" customHeight="1">
      <c r="A165" s="115"/>
      <c r="B165" s="186"/>
      <c r="C165" s="186"/>
      <c r="D165" s="186"/>
      <c r="E165" s="232"/>
      <c r="F165" s="187"/>
      <c r="G165" s="232"/>
      <c r="H165" s="187"/>
      <c r="I165" s="232"/>
      <c r="J165" s="187"/>
      <c r="K165" s="232"/>
      <c r="L165" s="187"/>
      <c r="M165" s="232"/>
      <c r="N165" s="187"/>
      <c r="O165" s="232"/>
      <c r="P165" s="187"/>
      <c r="Q165" s="232"/>
      <c r="R165" s="187"/>
      <c r="S165" s="232"/>
      <c r="T165" s="187"/>
      <c r="U165" s="187"/>
      <c r="V165" s="188"/>
      <c r="W165" s="232"/>
    </row>
    <row r="166" ht="15.75" customHeight="1">
      <c r="A166" s="115"/>
      <c r="B166" s="186"/>
      <c r="C166" s="186"/>
      <c r="D166" s="186"/>
      <c r="E166" s="232"/>
      <c r="F166" s="187"/>
      <c r="G166" s="232"/>
      <c r="H166" s="187"/>
      <c r="I166" s="232"/>
      <c r="J166" s="187"/>
      <c r="K166" s="232"/>
      <c r="L166" s="187"/>
      <c r="M166" s="232"/>
      <c r="N166" s="187"/>
      <c r="O166" s="232"/>
      <c r="P166" s="187"/>
      <c r="Q166" s="232"/>
      <c r="R166" s="187"/>
      <c r="S166" s="232"/>
      <c r="T166" s="187"/>
      <c r="U166" s="187"/>
      <c r="V166" s="188"/>
      <c r="W166" s="232"/>
    </row>
    <row r="167" ht="15.75" customHeight="1">
      <c r="A167" s="115"/>
      <c r="B167" s="186"/>
      <c r="C167" s="186"/>
      <c r="D167" s="186"/>
      <c r="E167" s="232"/>
      <c r="F167" s="187"/>
      <c r="G167" s="232"/>
      <c r="H167" s="187"/>
      <c r="I167" s="232"/>
      <c r="J167" s="187"/>
      <c r="K167" s="232"/>
      <c r="L167" s="187"/>
      <c r="M167" s="232"/>
      <c r="N167" s="187"/>
      <c r="O167" s="232"/>
      <c r="P167" s="187"/>
      <c r="Q167" s="232"/>
      <c r="R167" s="187"/>
      <c r="S167" s="232"/>
      <c r="T167" s="187"/>
      <c r="U167" s="187"/>
      <c r="V167" s="188"/>
      <c r="W167" s="232"/>
    </row>
    <row r="168" ht="15.75" customHeight="1">
      <c r="A168" s="115"/>
      <c r="B168" s="186"/>
      <c r="C168" s="186"/>
      <c r="D168" s="186"/>
      <c r="E168" s="232"/>
      <c r="F168" s="187"/>
      <c r="G168" s="232"/>
      <c r="H168" s="187"/>
      <c r="I168" s="232"/>
      <c r="J168" s="187"/>
      <c r="K168" s="232"/>
      <c r="L168" s="187"/>
      <c r="M168" s="232"/>
      <c r="N168" s="187"/>
      <c r="O168" s="232"/>
      <c r="P168" s="187"/>
      <c r="Q168" s="232"/>
      <c r="R168" s="187"/>
      <c r="S168" s="232"/>
      <c r="T168" s="187"/>
      <c r="U168" s="187"/>
      <c r="V168" s="188"/>
      <c r="W168" s="232"/>
    </row>
    <row r="169" ht="15.75" customHeight="1">
      <c r="A169" s="115"/>
      <c r="B169" s="186"/>
      <c r="C169" s="186"/>
      <c r="D169" s="186"/>
      <c r="E169" s="232"/>
      <c r="F169" s="187"/>
      <c r="G169" s="232"/>
      <c r="H169" s="187"/>
      <c r="I169" s="232"/>
      <c r="J169" s="187"/>
      <c r="K169" s="232"/>
      <c r="L169" s="187"/>
      <c r="M169" s="232"/>
      <c r="N169" s="187"/>
      <c r="O169" s="232"/>
      <c r="P169" s="187"/>
      <c r="Q169" s="232"/>
      <c r="R169" s="187"/>
      <c r="S169" s="232"/>
      <c r="T169" s="187"/>
      <c r="U169" s="187"/>
      <c r="V169" s="188"/>
      <c r="W169" s="232"/>
    </row>
    <row r="170" ht="15.75" customHeight="1">
      <c r="A170" s="115"/>
      <c r="B170" s="186"/>
      <c r="C170" s="186"/>
      <c r="D170" s="186"/>
      <c r="E170" s="232"/>
      <c r="F170" s="187"/>
      <c r="G170" s="232"/>
      <c r="H170" s="187"/>
      <c r="I170" s="232"/>
      <c r="J170" s="187"/>
      <c r="K170" s="232"/>
      <c r="L170" s="187"/>
      <c r="M170" s="232"/>
      <c r="N170" s="187"/>
      <c r="O170" s="232"/>
      <c r="P170" s="187"/>
      <c r="Q170" s="232"/>
      <c r="R170" s="187"/>
      <c r="S170" s="232"/>
      <c r="T170" s="187"/>
      <c r="U170" s="187"/>
      <c r="V170" s="188"/>
      <c r="W170" s="232"/>
    </row>
    <row r="171" ht="15.75" customHeight="1">
      <c r="A171" s="115"/>
      <c r="B171" s="186"/>
      <c r="C171" s="186"/>
      <c r="D171" s="186"/>
      <c r="E171" s="232"/>
      <c r="F171" s="187"/>
      <c r="G171" s="232"/>
      <c r="H171" s="187"/>
      <c r="I171" s="232"/>
      <c r="J171" s="187"/>
      <c r="K171" s="232"/>
      <c r="L171" s="187"/>
      <c r="M171" s="232"/>
      <c r="N171" s="187"/>
      <c r="O171" s="232"/>
      <c r="P171" s="187"/>
      <c r="Q171" s="232"/>
      <c r="R171" s="187"/>
      <c r="S171" s="232"/>
      <c r="T171" s="187"/>
      <c r="U171" s="187"/>
      <c r="V171" s="188"/>
      <c r="W171" s="232"/>
    </row>
    <row r="172" ht="15.75" customHeight="1">
      <c r="A172" s="115"/>
      <c r="B172" s="186"/>
      <c r="C172" s="186"/>
      <c r="D172" s="186"/>
      <c r="E172" s="232"/>
      <c r="F172" s="187"/>
      <c r="G172" s="232"/>
      <c r="H172" s="187"/>
      <c r="I172" s="232"/>
      <c r="J172" s="187"/>
      <c r="K172" s="232"/>
      <c r="L172" s="187"/>
      <c r="M172" s="232"/>
      <c r="N172" s="187"/>
      <c r="O172" s="232"/>
      <c r="P172" s="187"/>
      <c r="Q172" s="232"/>
      <c r="R172" s="187"/>
      <c r="S172" s="232"/>
      <c r="T172" s="187"/>
      <c r="U172" s="187"/>
      <c r="V172" s="188"/>
      <c r="W172" s="232"/>
    </row>
    <row r="173" ht="15.75" customHeight="1">
      <c r="A173" s="115"/>
      <c r="B173" s="186"/>
      <c r="C173" s="186"/>
      <c r="D173" s="186"/>
      <c r="E173" s="232"/>
      <c r="F173" s="187"/>
      <c r="G173" s="232"/>
      <c r="H173" s="187"/>
      <c r="I173" s="232"/>
      <c r="J173" s="187"/>
      <c r="K173" s="232"/>
      <c r="L173" s="187"/>
      <c r="M173" s="232"/>
      <c r="N173" s="187"/>
      <c r="O173" s="232"/>
      <c r="P173" s="187"/>
      <c r="Q173" s="232"/>
      <c r="R173" s="187"/>
      <c r="S173" s="232"/>
      <c r="T173" s="187"/>
      <c r="U173" s="187"/>
      <c r="V173" s="188"/>
      <c r="W173" s="232"/>
    </row>
    <row r="174" ht="15.75" customHeight="1">
      <c r="A174" s="115"/>
      <c r="B174" s="186"/>
      <c r="C174" s="186"/>
      <c r="D174" s="186"/>
      <c r="E174" s="232"/>
      <c r="F174" s="187"/>
      <c r="G174" s="232"/>
      <c r="H174" s="187"/>
      <c r="I174" s="232"/>
      <c r="J174" s="187"/>
      <c r="K174" s="232"/>
      <c r="L174" s="187"/>
      <c r="M174" s="232"/>
      <c r="N174" s="187"/>
      <c r="O174" s="232"/>
      <c r="P174" s="187"/>
      <c r="Q174" s="232"/>
      <c r="R174" s="187"/>
      <c r="S174" s="232"/>
      <c r="T174" s="187"/>
      <c r="U174" s="187"/>
      <c r="V174" s="188"/>
      <c r="W174" s="232"/>
    </row>
    <row r="175" ht="15.75" customHeight="1">
      <c r="A175" s="115"/>
      <c r="B175" s="186"/>
      <c r="C175" s="186"/>
      <c r="D175" s="186"/>
      <c r="E175" s="232"/>
      <c r="F175" s="187"/>
      <c r="G175" s="232"/>
      <c r="H175" s="187"/>
      <c r="I175" s="232"/>
      <c r="J175" s="187"/>
      <c r="K175" s="232"/>
      <c r="L175" s="187"/>
      <c r="M175" s="232"/>
      <c r="N175" s="187"/>
      <c r="O175" s="232"/>
      <c r="P175" s="187"/>
      <c r="Q175" s="232"/>
      <c r="R175" s="187"/>
      <c r="S175" s="232"/>
      <c r="T175" s="187"/>
      <c r="U175" s="187"/>
      <c r="V175" s="188"/>
      <c r="W175" s="232"/>
    </row>
    <row r="176" ht="15.75" customHeight="1">
      <c r="A176" s="115"/>
      <c r="B176" s="186"/>
      <c r="C176" s="186"/>
      <c r="D176" s="186"/>
      <c r="E176" s="232"/>
      <c r="F176" s="187"/>
      <c r="G176" s="232"/>
      <c r="H176" s="187"/>
      <c r="I176" s="232"/>
      <c r="J176" s="187"/>
      <c r="K176" s="232"/>
      <c r="L176" s="187"/>
      <c r="M176" s="232"/>
      <c r="N176" s="187"/>
      <c r="O176" s="232"/>
      <c r="P176" s="187"/>
      <c r="Q176" s="232"/>
      <c r="R176" s="187"/>
      <c r="S176" s="232"/>
      <c r="T176" s="187"/>
      <c r="U176" s="187"/>
      <c r="V176" s="188"/>
      <c r="W176" s="232"/>
    </row>
    <row r="177" ht="15.75" customHeight="1">
      <c r="A177" s="115"/>
      <c r="B177" s="186"/>
      <c r="C177" s="186"/>
      <c r="D177" s="186"/>
      <c r="E177" s="232"/>
      <c r="F177" s="187"/>
      <c r="G177" s="232"/>
      <c r="H177" s="187"/>
      <c r="I177" s="232"/>
      <c r="J177" s="187"/>
      <c r="K177" s="232"/>
      <c r="L177" s="187"/>
      <c r="M177" s="232"/>
      <c r="N177" s="187"/>
      <c r="O177" s="232"/>
      <c r="P177" s="187"/>
      <c r="Q177" s="232"/>
      <c r="R177" s="187"/>
      <c r="S177" s="232"/>
      <c r="T177" s="187"/>
      <c r="U177" s="187"/>
      <c r="V177" s="188"/>
      <c r="W177" s="232"/>
    </row>
    <row r="178" ht="15.75" customHeight="1">
      <c r="A178" s="115"/>
      <c r="B178" s="186"/>
      <c r="C178" s="186"/>
      <c r="D178" s="186"/>
      <c r="E178" s="232"/>
      <c r="F178" s="187"/>
      <c r="G178" s="232"/>
      <c r="H178" s="187"/>
      <c r="I178" s="232"/>
      <c r="J178" s="187"/>
      <c r="K178" s="232"/>
      <c r="L178" s="187"/>
      <c r="M178" s="232"/>
      <c r="N178" s="187"/>
      <c r="O178" s="232"/>
      <c r="P178" s="187"/>
      <c r="Q178" s="232"/>
      <c r="R178" s="187"/>
      <c r="S178" s="232"/>
      <c r="T178" s="187"/>
      <c r="U178" s="187"/>
      <c r="V178" s="188"/>
      <c r="W178" s="232"/>
    </row>
    <row r="179" ht="15.75" customHeight="1">
      <c r="A179" s="115"/>
      <c r="B179" s="186"/>
      <c r="C179" s="186"/>
      <c r="D179" s="186"/>
      <c r="E179" s="232"/>
      <c r="F179" s="187"/>
      <c r="G179" s="232"/>
      <c r="H179" s="187"/>
      <c r="I179" s="232"/>
      <c r="J179" s="187"/>
      <c r="K179" s="232"/>
      <c r="L179" s="187"/>
      <c r="M179" s="232"/>
      <c r="N179" s="187"/>
      <c r="O179" s="232"/>
      <c r="P179" s="187"/>
      <c r="Q179" s="232"/>
      <c r="R179" s="187"/>
      <c r="S179" s="232"/>
      <c r="T179" s="187"/>
      <c r="U179" s="187"/>
      <c r="V179" s="188"/>
      <c r="W179" s="232"/>
    </row>
    <row r="180" ht="15.75" customHeight="1">
      <c r="A180" s="115"/>
      <c r="B180" s="186"/>
      <c r="C180" s="186"/>
      <c r="D180" s="186"/>
      <c r="E180" s="232"/>
      <c r="F180" s="187"/>
      <c r="G180" s="232"/>
      <c r="H180" s="187"/>
      <c r="I180" s="232"/>
      <c r="J180" s="187"/>
      <c r="K180" s="232"/>
      <c r="L180" s="187"/>
      <c r="M180" s="232"/>
      <c r="N180" s="187"/>
      <c r="O180" s="232"/>
      <c r="P180" s="187"/>
      <c r="Q180" s="232"/>
      <c r="R180" s="187"/>
      <c r="S180" s="232"/>
      <c r="T180" s="187"/>
      <c r="U180" s="187"/>
      <c r="V180" s="188"/>
      <c r="W180" s="232"/>
    </row>
    <row r="181" ht="15.75" customHeight="1">
      <c r="A181" s="115"/>
      <c r="B181" s="186"/>
      <c r="C181" s="186"/>
      <c r="D181" s="186"/>
      <c r="E181" s="232"/>
      <c r="F181" s="187"/>
      <c r="G181" s="232"/>
      <c r="H181" s="187"/>
      <c r="I181" s="232"/>
      <c r="J181" s="187"/>
      <c r="K181" s="232"/>
      <c r="L181" s="187"/>
      <c r="M181" s="232"/>
      <c r="N181" s="187"/>
      <c r="O181" s="232"/>
      <c r="P181" s="187"/>
      <c r="Q181" s="232"/>
      <c r="R181" s="187"/>
      <c r="S181" s="232"/>
      <c r="T181" s="187"/>
      <c r="U181" s="187"/>
      <c r="V181" s="188"/>
      <c r="W181" s="232"/>
    </row>
    <row r="182" ht="15.75" customHeight="1">
      <c r="A182" s="115"/>
      <c r="B182" s="186"/>
      <c r="C182" s="186"/>
      <c r="D182" s="186"/>
      <c r="E182" s="232"/>
      <c r="F182" s="187"/>
      <c r="G182" s="232"/>
      <c r="H182" s="187"/>
      <c r="I182" s="232"/>
      <c r="J182" s="187"/>
      <c r="K182" s="232"/>
      <c r="L182" s="187"/>
      <c r="M182" s="232"/>
      <c r="N182" s="187"/>
      <c r="O182" s="232"/>
      <c r="P182" s="187"/>
      <c r="Q182" s="232"/>
      <c r="R182" s="187"/>
      <c r="S182" s="232"/>
      <c r="T182" s="187"/>
      <c r="U182" s="187"/>
      <c r="V182" s="188"/>
      <c r="W182" s="232"/>
    </row>
    <row r="183" ht="15.75" customHeight="1">
      <c r="A183" s="115"/>
      <c r="B183" s="186"/>
      <c r="C183" s="186"/>
      <c r="D183" s="186"/>
      <c r="E183" s="232"/>
      <c r="F183" s="187"/>
      <c r="G183" s="232"/>
      <c r="H183" s="187"/>
      <c r="I183" s="232"/>
      <c r="J183" s="187"/>
      <c r="K183" s="232"/>
      <c r="L183" s="187"/>
      <c r="M183" s="232"/>
      <c r="N183" s="187"/>
      <c r="O183" s="232"/>
      <c r="P183" s="187"/>
      <c r="Q183" s="232"/>
      <c r="R183" s="187"/>
      <c r="S183" s="232"/>
      <c r="T183" s="187"/>
      <c r="U183" s="187"/>
      <c r="V183" s="188"/>
      <c r="W183" s="232"/>
    </row>
    <row r="184" ht="15.75" customHeight="1">
      <c r="A184" s="115"/>
      <c r="B184" s="186"/>
      <c r="C184" s="186"/>
      <c r="D184" s="186"/>
      <c r="E184" s="232"/>
      <c r="F184" s="187"/>
      <c r="G184" s="232"/>
      <c r="H184" s="187"/>
      <c r="I184" s="232"/>
      <c r="J184" s="187"/>
      <c r="K184" s="232"/>
      <c r="L184" s="187"/>
      <c r="M184" s="232"/>
      <c r="N184" s="187"/>
      <c r="O184" s="232"/>
      <c r="P184" s="187"/>
      <c r="Q184" s="232"/>
      <c r="R184" s="187"/>
      <c r="S184" s="232"/>
      <c r="T184" s="187"/>
      <c r="U184" s="187"/>
      <c r="V184" s="188"/>
      <c r="W184" s="232"/>
    </row>
    <row r="185" ht="15.75" customHeight="1">
      <c r="A185" s="115"/>
      <c r="B185" s="186"/>
      <c r="C185" s="186"/>
      <c r="D185" s="186"/>
      <c r="E185" s="232"/>
      <c r="F185" s="187"/>
      <c r="G185" s="232"/>
      <c r="H185" s="187"/>
      <c r="I185" s="232"/>
      <c r="J185" s="187"/>
      <c r="K185" s="232"/>
      <c r="L185" s="187"/>
      <c r="M185" s="232"/>
      <c r="N185" s="187"/>
      <c r="O185" s="232"/>
      <c r="P185" s="187"/>
      <c r="Q185" s="232"/>
      <c r="R185" s="187"/>
      <c r="S185" s="232"/>
      <c r="T185" s="187"/>
      <c r="U185" s="187"/>
      <c r="V185" s="188"/>
      <c r="W185" s="232"/>
    </row>
    <row r="186" ht="15.75" customHeight="1">
      <c r="A186" s="115"/>
      <c r="B186" s="186"/>
      <c r="C186" s="186"/>
      <c r="D186" s="186"/>
      <c r="E186" s="232"/>
      <c r="F186" s="187"/>
      <c r="G186" s="232"/>
      <c r="H186" s="187"/>
      <c r="I186" s="232"/>
      <c r="J186" s="187"/>
      <c r="K186" s="232"/>
      <c r="L186" s="187"/>
      <c r="M186" s="232"/>
      <c r="N186" s="187"/>
      <c r="O186" s="232"/>
      <c r="P186" s="187"/>
      <c r="Q186" s="232"/>
      <c r="R186" s="187"/>
      <c r="S186" s="232"/>
      <c r="T186" s="187"/>
      <c r="U186" s="187"/>
      <c r="V186" s="188"/>
      <c r="W186" s="232"/>
    </row>
    <row r="187" ht="15.75" customHeight="1">
      <c r="A187" s="115"/>
      <c r="B187" s="186"/>
      <c r="C187" s="186"/>
      <c r="D187" s="186"/>
      <c r="E187" s="232"/>
      <c r="F187" s="187"/>
      <c r="G187" s="232"/>
      <c r="H187" s="187"/>
      <c r="I187" s="232"/>
      <c r="J187" s="187"/>
      <c r="K187" s="232"/>
      <c r="L187" s="187"/>
      <c r="M187" s="232"/>
      <c r="N187" s="187"/>
      <c r="O187" s="232"/>
      <c r="P187" s="187"/>
      <c r="Q187" s="232"/>
      <c r="R187" s="187"/>
      <c r="S187" s="232"/>
      <c r="T187" s="187"/>
      <c r="U187" s="187"/>
      <c r="V187" s="188"/>
      <c r="W187" s="232"/>
    </row>
    <row r="188" ht="15.75" customHeight="1">
      <c r="A188" s="115"/>
      <c r="B188" s="186"/>
      <c r="C188" s="186"/>
      <c r="D188" s="186"/>
      <c r="E188" s="232"/>
      <c r="F188" s="187"/>
      <c r="G188" s="232"/>
      <c r="H188" s="187"/>
      <c r="I188" s="232"/>
      <c r="J188" s="187"/>
      <c r="K188" s="232"/>
      <c r="L188" s="187"/>
      <c r="M188" s="232"/>
      <c r="N188" s="187"/>
      <c r="O188" s="232"/>
      <c r="P188" s="187"/>
      <c r="Q188" s="232"/>
      <c r="R188" s="187"/>
      <c r="S188" s="232"/>
      <c r="T188" s="187"/>
      <c r="U188" s="187"/>
      <c r="V188" s="188"/>
      <c r="W188" s="232"/>
    </row>
    <row r="189" ht="15.75" customHeight="1">
      <c r="A189" s="115"/>
      <c r="B189" s="186"/>
      <c r="C189" s="186"/>
      <c r="D189" s="186"/>
      <c r="E189" s="232"/>
      <c r="F189" s="187"/>
      <c r="G189" s="232"/>
      <c r="H189" s="187"/>
      <c r="I189" s="232"/>
      <c r="J189" s="187"/>
      <c r="K189" s="232"/>
      <c r="L189" s="187"/>
      <c r="M189" s="232"/>
      <c r="N189" s="187"/>
      <c r="O189" s="232"/>
      <c r="P189" s="187"/>
      <c r="Q189" s="232"/>
      <c r="R189" s="187"/>
      <c r="S189" s="232"/>
      <c r="T189" s="187"/>
      <c r="U189" s="187"/>
      <c r="V189" s="188"/>
      <c r="W189" s="232"/>
    </row>
    <row r="190" ht="15.75" customHeight="1">
      <c r="A190" s="115"/>
      <c r="B190" s="186"/>
      <c r="C190" s="186"/>
      <c r="D190" s="186"/>
      <c r="E190" s="232"/>
      <c r="F190" s="187"/>
      <c r="G190" s="232"/>
      <c r="H190" s="187"/>
      <c r="I190" s="232"/>
      <c r="J190" s="187"/>
      <c r="K190" s="232"/>
      <c r="L190" s="187"/>
      <c r="M190" s="232"/>
      <c r="N190" s="187"/>
      <c r="O190" s="232"/>
      <c r="P190" s="187"/>
      <c r="Q190" s="232"/>
      <c r="R190" s="187"/>
      <c r="S190" s="232"/>
      <c r="T190" s="187"/>
      <c r="U190" s="187"/>
      <c r="V190" s="188"/>
      <c r="W190" s="232"/>
    </row>
    <row r="191" ht="15.75" customHeight="1">
      <c r="A191" s="115"/>
      <c r="B191" s="186"/>
      <c r="C191" s="186"/>
      <c r="D191" s="186"/>
      <c r="E191" s="232"/>
      <c r="F191" s="187"/>
      <c r="G191" s="232"/>
      <c r="H191" s="187"/>
      <c r="I191" s="232"/>
      <c r="J191" s="187"/>
      <c r="K191" s="232"/>
      <c r="L191" s="187"/>
      <c r="M191" s="232"/>
      <c r="N191" s="187"/>
      <c r="O191" s="232"/>
      <c r="P191" s="187"/>
      <c r="Q191" s="232"/>
      <c r="R191" s="187"/>
      <c r="S191" s="232"/>
      <c r="T191" s="187"/>
      <c r="U191" s="187"/>
      <c r="V191" s="188"/>
      <c r="W191" s="232"/>
    </row>
    <row r="192" ht="15.75" customHeight="1">
      <c r="A192" s="115"/>
      <c r="B192" s="186"/>
      <c r="C192" s="186"/>
      <c r="D192" s="186"/>
      <c r="E192" s="232"/>
      <c r="F192" s="187"/>
      <c r="G192" s="232"/>
      <c r="H192" s="187"/>
      <c r="I192" s="232"/>
      <c r="J192" s="187"/>
      <c r="K192" s="232"/>
      <c r="L192" s="187"/>
      <c r="M192" s="232"/>
      <c r="N192" s="187"/>
      <c r="O192" s="232"/>
      <c r="P192" s="187"/>
      <c r="Q192" s="232"/>
      <c r="R192" s="187"/>
      <c r="S192" s="232"/>
      <c r="T192" s="187"/>
      <c r="U192" s="187"/>
      <c r="V192" s="188"/>
      <c r="W192" s="232"/>
    </row>
    <row r="193" ht="15.75" customHeight="1">
      <c r="A193" s="115"/>
      <c r="B193" s="186"/>
      <c r="C193" s="186"/>
      <c r="D193" s="186"/>
      <c r="E193" s="232"/>
      <c r="F193" s="187"/>
      <c r="G193" s="232"/>
      <c r="H193" s="187"/>
      <c r="I193" s="232"/>
      <c r="J193" s="187"/>
      <c r="K193" s="232"/>
      <c r="L193" s="187"/>
      <c r="M193" s="232"/>
      <c r="N193" s="187"/>
      <c r="O193" s="232"/>
      <c r="P193" s="187"/>
      <c r="Q193" s="232"/>
      <c r="R193" s="187"/>
      <c r="S193" s="232"/>
      <c r="T193" s="187"/>
      <c r="U193" s="187"/>
      <c r="V193" s="188"/>
      <c r="W193" s="232"/>
    </row>
    <row r="194" ht="15.75" customHeight="1">
      <c r="A194" s="115"/>
      <c r="B194" s="186"/>
      <c r="C194" s="186"/>
      <c r="D194" s="186"/>
      <c r="E194" s="232"/>
      <c r="F194" s="187"/>
      <c r="G194" s="232"/>
      <c r="H194" s="187"/>
      <c r="I194" s="232"/>
      <c r="J194" s="187"/>
      <c r="K194" s="232"/>
      <c r="L194" s="187"/>
      <c r="M194" s="232"/>
      <c r="N194" s="187"/>
      <c r="O194" s="232"/>
      <c r="P194" s="187"/>
      <c r="Q194" s="232"/>
      <c r="R194" s="187"/>
      <c r="S194" s="232"/>
      <c r="T194" s="187"/>
      <c r="U194" s="187"/>
      <c r="V194" s="188"/>
      <c r="W194" s="232"/>
    </row>
    <row r="195" ht="15.75" customHeight="1">
      <c r="A195" s="115"/>
      <c r="B195" s="186"/>
      <c r="C195" s="186"/>
      <c r="D195" s="186"/>
      <c r="E195" s="232"/>
      <c r="F195" s="187"/>
      <c r="G195" s="232"/>
      <c r="H195" s="187"/>
      <c r="I195" s="232"/>
      <c r="J195" s="187"/>
      <c r="K195" s="232"/>
      <c r="L195" s="187"/>
      <c r="M195" s="232"/>
      <c r="N195" s="187"/>
      <c r="O195" s="232"/>
      <c r="P195" s="187"/>
      <c r="Q195" s="232"/>
      <c r="R195" s="187"/>
      <c r="S195" s="232"/>
      <c r="T195" s="187"/>
      <c r="U195" s="187"/>
      <c r="V195" s="188"/>
      <c r="W195" s="232"/>
    </row>
    <row r="196" ht="15.75" customHeight="1">
      <c r="A196" s="115"/>
      <c r="B196" s="186"/>
      <c r="C196" s="186"/>
      <c r="D196" s="186"/>
      <c r="E196" s="232"/>
      <c r="F196" s="187"/>
      <c r="G196" s="232"/>
      <c r="H196" s="187"/>
      <c r="I196" s="232"/>
      <c r="J196" s="187"/>
      <c r="K196" s="232"/>
      <c r="L196" s="187"/>
      <c r="M196" s="232"/>
      <c r="N196" s="187"/>
      <c r="O196" s="232"/>
      <c r="P196" s="187"/>
      <c r="Q196" s="232"/>
      <c r="R196" s="187"/>
      <c r="S196" s="232"/>
      <c r="T196" s="187"/>
      <c r="U196" s="187"/>
      <c r="V196" s="188"/>
      <c r="W196" s="232"/>
    </row>
    <row r="197" ht="15.75" customHeight="1">
      <c r="A197" s="187"/>
      <c r="B197" s="187"/>
      <c r="C197" s="187"/>
      <c r="D197" s="187"/>
      <c r="E197" s="232"/>
      <c r="F197" s="187"/>
      <c r="G197" s="232"/>
      <c r="H197" s="187"/>
      <c r="I197" s="232"/>
      <c r="J197" s="187"/>
      <c r="K197" s="232"/>
      <c r="L197" s="187"/>
      <c r="M197" s="232"/>
      <c r="N197" s="187"/>
      <c r="O197" s="232"/>
      <c r="P197" s="187"/>
      <c r="Q197" s="232"/>
      <c r="R197" s="187"/>
      <c r="S197" s="232"/>
      <c r="T197" s="187"/>
      <c r="U197" s="187"/>
      <c r="V197" s="188"/>
      <c r="W197" s="232"/>
    </row>
    <row r="198" ht="15.75" customHeight="1">
      <c r="A198" s="187"/>
      <c r="B198" s="187"/>
      <c r="C198" s="187"/>
      <c r="D198" s="187"/>
      <c r="E198" s="232"/>
      <c r="F198" s="187"/>
      <c r="G198" s="232"/>
      <c r="H198" s="187"/>
      <c r="I198" s="232"/>
      <c r="J198" s="187"/>
      <c r="K198" s="232"/>
      <c r="L198" s="187"/>
      <c r="M198" s="232"/>
      <c r="N198" s="187"/>
      <c r="O198" s="232"/>
      <c r="P198" s="187"/>
      <c r="Q198" s="232"/>
      <c r="R198" s="187"/>
      <c r="S198" s="232"/>
      <c r="T198" s="187"/>
      <c r="U198" s="187"/>
      <c r="V198" s="188"/>
      <c r="W198" s="232"/>
    </row>
    <row r="199" ht="15.75" customHeight="1">
      <c r="A199" s="187"/>
      <c r="B199" s="187"/>
      <c r="C199" s="187"/>
      <c r="D199" s="187"/>
      <c r="E199" s="232"/>
      <c r="F199" s="187"/>
      <c r="G199" s="232"/>
      <c r="H199" s="187"/>
      <c r="I199" s="232"/>
      <c r="J199" s="187"/>
      <c r="K199" s="232"/>
      <c r="L199" s="187"/>
      <c r="M199" s="232"/>
      <c r="N199" s="187"/>
      <c r="O199" s="232"/>
      <c r="P199" s="187"/>
      <c r="Q199" s="232"/>
      <c r="R199" s="187"/>
      <c r="S199" s="232"/>
      <c r="T199" s="187"/>
      <c r="U199" s="187"/>
      <c r="V199" s="188"/>
      <c r="W199" s="232"/>
    </row>
    <row r="200" ht="15.75" customHeight="1">
      <c r="A200" s="187"/>
      <c r="B200" s="187"/>
      <c r="C200" s="187"/>
      <c r="D200" s="187"/>
      <c r="E200" s="232"/>
      <c r="F200" s="187"/>
      <c r="G200" s="232"/>
      <c r="H200" s="187"/>
      <c r="I200" s="232"/>
      <c r="J200" s="187"/>
      <c r="K200" s="232"/>
      <c r="L200" s="187"/>
      <c r="M200" s="232"/>
      <c r="N200" s="187"/>
      <c r="O200" s="232"/>
      <c r="P200" s="187"/>
      <c r="Q200" s="232"/>
      <c r="R200" s="187"/>
      <c r="S200" s="232"/>
      <c r="T200" s="187"/>
      <c r="U200" s="187"/>
      <c r="V200" s="188"/>
      <c r="W200" s="232"/>
    </row>
    <row r="201" ht="15.75" customHeight="1">
      <c r="A201" s="187"/>
      <c r="B201" s="187"/>
      <c r="C201" s="187"/>
      <c r="D201" s="187"/>
      <c r="E201" s="232"/>
      <c r="F201" s="187"/>
      <c r="G201" s="232"/>
      <c r="H201" s="187"/>
      <c r="I201" s="232"/>
      <c r="J201" s="187"/>
      <c r="K201" s="232"/>
      <c r="L201" s="187"/>
      <c r="M201" s="232"/>
      <c r="N201" s="187"/>
      <c r="O201" s="232"/>
      <c r="P201" s="187"/>
      <c r="Q201" s="232"/>
      <c r="R201" s="187"/>
      <c r="S201" s="232"/>
      <c r="T201" s="187"/>
      <c r="U201" s="187"/>
      <c r="V201" s="188"/>
      <c r="W201" s="232"/>
    </row>
    <row r="202" ht="15.75" customHeight="1">
      <c r="A202" s="187"/>
      <c r="B202" s="187"/>
      <c r="C202" s="187"/>
      <c r="D202" s="187"/>
      <c r="E202" s="232"/>
      <c r="F202" s="187"/>
      <c r="G202" s="232"/>
      <c r="H202" s="187"/>
      <c r="I202" s="232"/>
      <c r="J202" s="187"/>
      <c r="K202" s="232"/>
      <c r="L202" s="187"/>
      <c r="M202" s="232"/>
      <c r="N202" s="187"/>
      <c r="O202" s="232"/>
      <c r="P202" s="187"/>
      <c r="Q202" s="232"/>
      <c r="R202" s="187"/>
      <c r="S202" s="232"/>
      <c r="T202" s="187"/>
      <c r="U202" s="187"/>
      <c r="V202" s="188"/>
      <c r="W202" s="232"/>
    </row>
    <row r="203" ht="15.75" customHeight="1">
      <c r="A203" s="187"/>
      <c r="B203" s="187"/>
      <c r="C203" s="187"/>
      <c r="D203" s="187"/>
      <c r="E203" s="232"/>
      <c r="F203" s="187"/>
      <c r="G203" s="232"/>
      <c r="H203" s="187"/>
      <c r="I203" s="232"/>
      <c r="J203" s="187"/>
      <c r="K203" s="232"/>
      <c r="L203" s="187"/>
      <c r="M203" s="232"/>
      <c r="N203" s="187"/>
      <c r="O203" s="232"/>
      <c r="P203" s="187"/>
      <c r="Q203" s="232"/>
      <c r="R203" s="187"/>
      <c r="S203" s="232"/>
      <c r="T203" s="187"/>
      <c r="U203" s="187"/>
      <c r="V203" s="188"/>
      <c r="W203" s="232"/>
    </row>
    <row r="204" ht="15.75" customHeight="1">
      <c r="A204" s="187"/>
      <c r="B204" s="187"/>
      <c r="C204" s="187"/>
      <c r="D204" s="187"/>
      <c r="E204" s="232"/>
      <c r="F204" s="187"/>
      <c r="G204" s="232"/>
      <c r="H204" s="187"/>
      <c r="I204" s="232"/>
      <c r="J204" s="187"/>
      <c r="K204" s="232"/>
      <c r="L204" s="187"/>
      <c r="M204" s="232"/>
      <c r="N204" s="187"/>
      <c r="O204" s="232"/>
      <c r="P204" s="187"/>
      <c r="Q204" s="232"/>
      <c r="R204" s="187"/>
      <c r="S204" s="232"/>
      <c r="T204" s="187"/>
      <c r="U204" s="187"/>
      <c r="V204" s="188"/>
      <c r="W204" s="232"/>
    </row>
    <row r="205" ht="15.75" customHeight="1">
      <c r="A205" s="187"/>
      <c r="B205" s="187"/>
      <c r="C205" s="187"/>
      <c r="D205" s="187"/>
      <c r="E205" s="232"/>
      <c r="F205" s="187"/>
      <c r="G205" s="232"/>
      <c r="H205" s="187"/>
      <c r="I205" s="232"/>
      <c r="J205" s="187"/>
      <c r="K205" s="232"/>
      <c r="L205" s="187"/>
      <c r="M205" s="232"/>
      <c r="N205" s="187"/>
      <c r="O205" s="232"/>
      <c r="P205" s="187"/>
      <c r="Q205" s="232"/>
      <c r="R205" s="187"/>
      <c r="S205" s="232"/>
      <c r="T205" s="187"/>
      <c r="U205" s="187"/>
      <c r="V205" s="188"/>
      <c r="W205" s="232"/>
    </row>
    <row r="206" ht="15.75" customHeight="1">
      <c r="A206" s="187"/>
      <c r="B206" s="187"/>
      <c r="C206" s="187"/>
      <c r="D206" s="187"/>
      <c r="E206" s="232"/>
      <c r="F206" s="187"/>
      <c r="G206" s="232"/>
      <c r="H206" s="187"/>
      <c r="I206" s="232"/>
      <c r="J206" s="187"/>
      <c r="K206" s="232"/>
      <c r="L206" s="187"/>
      <c r="M206" s="232"/>
      <c r="N206" s="187"/>
      <c r="O206" s="232"/>
      <c r="P206" s="187"/>
      <c r="Q206" s="232"/>
      <c r="R206" s="187"/>
      <c r="S206" s="232"/>
      <c r="T206" s="187"/>
      <c r="U206" s="187"/>
      <c r="V206" s="188"/>
      <c r="W206" s="232"/>
    </row>
    <row r="207" ht="15.75" customHeight="1">
      <c r="A207" s="187"/>
      <c r="B207" s="187"/>
      <c r="C207" s="187"/>
      <c r="D207" s="187"/>
      <c r="E207" s="232"/>
      <c r="F207" s="187"/>
      <c r="G207" s="232"/>
      <c r="H207" s="187"/>
      <c r="I207" s="232"/>
      <c r="J207" s="187"/>
      <c r="K207" s="232"/>
      <c r="L207" s="187"/>
      <c r="M207" s="232"/>
      <c r="N207" s="187"/>
      <c r="O207" s="232"/>
      <c r="P207" s="187"/>
      <c r="Q207" s="232"/>
      <c r="R207" s="187"/>
      <c r="S207" s="232"/>
      <c r="T207" s="187"/>
      <c r="U207" s="187"/>
      <c r="V207" s="188"/>
      <c r="W207" s="232"/>
    </row>
    <row r="208" ht="15.75" customHeight="1">
      <c r="A208" s="187"/>
      <c r="B208" s="187"/>
      <c r="C208" s="187"/>
      <c r="D208" s="187"/>
      <c r="E208" s="232"/>
      <c r="F208" s="187"/>
      <c r="G208" s="232"/>
      <c r="H208" s="187"/>
      <c r="I208" s="232"/>
      <c r="J208" s="187"/>
      <c r="K208" s="232"/>
      <c r="L208" s="187"/>
      <c r="M208" s="232"/>
      <c r="N208" s="187"/>
      <c r="O208" s="232"/>
      <c r="P208" s="187"/>
      <c r="Q208" s="232"/>
      <c r="R208" s="187"/>
      <c r="S208" s="232"/>
      <c r="T208" s="187"/>
      <c r="U208" s="187"/>
      <c r="V208" s="188"/>
      <c r="W208" s="232"/>
    </row>
    <row r="209" ht="15.75" customHeight="1">
      <c r="A209" s="187"/>
      <c r="B209" s="187"/>
      <c r="C209" s="187"/>
      <c r="D209" s="187"/>
      <c r="E209" s="232"/>
      <c r="F209" s="187"/>
      <c r="G209" s="232"/>
      <c r="H209" s="187"/>
      <c r="I209" s="232"/>
      <c r="J209" s="187"/>
      <c r="K209" s="232"/>
      <c r="L209" s="187"/>
      <c r="M209" s="232"/>
      <c r="N209" s="187"/>
      <c r="O209" s="232"/>
      <c r="P209" s="187"/>
      <c r="Q209" s="232"/>
      <c r="R209" s="187"/>
      <c r="S209" s="232"/>
      <c r="T209" s="187"/>
      <c r="U209" s="187"/>
      <c r="V209" s="188"/>
      <c r="W209" s="232"/>
    </row>
    <row r="210" ht="15.75" customHeight="1">
      <c r="A210" s="187"/>
      <c r="B210" s="187"/>
      <c r="C210" s="187"/>
      <c r="D210" s="187"/>
      <c r="E210" s="232"/>
      <c r="F210" s="187"/>
      <c r="G210" s="232"/>
      <c r="H210" s="187"/>
      <c r="I210" s="232"/>
      <c r="J210" s="187"/>
      <c r="K210" s="232"/>
      <c r="L210" s="187"/>
      <c r="M210" s="232"/>
      <c r="N210" s="187"/>
      <c r="O210" s="232"/>
      <c r="P210" s="187"/>
      <c r="Q210" s="232"/>
      <c r="R210" s="187"/>
      <c r="S210" s="232"/>
      <c r="T210" s="187"/>
      <c r="U210" s="187"/>
      <c r="V210" s="188"/>
      <c r="W210" s="232"/>
    </row>
    <row r="211" ht="15.75" customHeight="1">
      <c r="A211" s="187"/>
      <c r="B211" s="187"/>
      <c r="C211" s="187"/>
      <c r="D211" s="187"/>
      <c r="E211" s="232"/>
      <c r="F211" s="187"/>
      <c r="G211" s="232"/>
      <c r="H211" s="187"/>
      <c r="I211" s="232"/>
      <c r="J211" s="187"/>
      <c r="K211" s="232"/>
      <c r="L211" s="187"/>
      <c r="M211" s="232"/>
      <c r="N211" s="187"/>
      <c r="O211" s="232"/>
      <c r="P211" s="187"/>
      <c r="Q211" s="232"/>
      <c r="R211" s="187"/>
      <c r="S211" s="232"/>
      <c r="T211" s="187"/>
      <c r="U211" s="187"/>
      <c r="V211" s="188"/>
      <c r="W211" s="232"/>
    </row>
    <row r="212" ht="15.75" customHeight="1">
      <c r="A212" s="187"/>
      <c r="B212" s="187"/>
      <c r="C212" s="187"/>
      <c r="D212" s="187"/>
      <c r="E212" s="232"/>
      <c r="F212" s="187"/>
      <c r="G212" s="232"/>
      <c r="H212" s="187"/>
      <c r="I212" s="232"/>
      <c r="J212" s="187"/>
      <c r="K212" s="232"/>
      <c r="L212" s="187"/>
      <c r="M212" s="232"/>
      <c r="N212" s="187"/>
      <c r="O212" s="232"/>
      <c r="P212" s="187"/>
      <c r="Q212" s="232"/>
      <c r="R212" s="187"/>
      <c r="S212" s="232"/>
      <c r="T212" s="187"/>
      <c r="U212" s="187"/>
      <c r="V212" s="188"/>
      <c r="W212" s="232"/>
    </row>
    <row r="213" ht="15.75" customHeight="1">
      <c r="A213" s="187"/>
      <c r="B213" s="187"/>
      <c r="C213" s="187"/>
      <c r="D213" s="187"/>
      <c r="E213" s="232"/>
      <c r="F213" s="187"/>
      <c r="G213" s="232"/>
      <c r="H213" s="187"/>
      <c r="I213" s="232"/>
      <c r="J213" s="187"/>
      <c r="K213" s="232"/>
      <c r="L213" s="187"/>
      <c r="M213" s="232"/>
      <c r="N213" s="187"/>
      <c r="O213" s="232"/>
      <c r="P213" s="187"/>
      <c r="Q213" s="232"/>
      <c r="R213" s="187"/>
      <c r="S213" s="232"/>
      <c r="T213" s="187"/>
      <c r="U213" s="187"/>
      <c r="V213" s="188"/>
      <c r="W213" s="232"/>
    </row>
    <row r="214" ht="15.75" customHeight="1">
      <c r="A214" s="187"/>
      <c r="B214" s="187"/>
      <c r="C214" s="187"/>
      <c r="D214" s="187"/>
      <c r="E214" s="232"/>
      <c r="F214" s="187"/>
      <c r="G214" s="232"/>
      <c r="H214" s="187"/>
      <c r="I214" s="232"/>
      <c r="J214" s="187"/>
      <c r="K214" s="232"/>
      <c r="L214" s="187"/>
      <c r="M214" s="232"/>
      <c r="N214" s="187"/>
      <c r="O214" s="232"/>
      <c r="P214" s="187"/>
      <c r="Q214" s="232"/>
      <c r="R214" s="187"/>
      <c r="S214" s="232"/>
      <c r="T214" s="187"/>
      <c r="U214" s="187"/>
      <c r="V214" s="188"/>
      <c r="W214" s="232"/>
    </row>
    <row r="215" ht="15.75" customHeight="1">
      <c r="A215" s="187"/>
      <c r="B215" s="187"/>
      <c r="C215" s="187"/>
      <c r="D215" s="187"/>
      <c r="E215" s="232"/>
      <c r="F215" s="187"/>
      <c r="G215" s="232"/>
      <c r="H215" s="187"/>
      <c r="I215" s="232"/>
      <c r="J215" s="187"/>
      <c r="K215" s="232"/>
      <c r="L215" s="187"/>
      <c r="M215" s="232"/>
      <c r="N215" s="187"/>
      <c r="O215" s="232"/>
      <c r="P215" s="187"/>
      <c r="Q215" s="232"/>
      <c r="R215" s="187"/>
      <c r="S215" s="232"/>
      <c r="T215" s="187"/>
      <c r="U215" s="187"/>
      <c r="V215" s="188"/>
      <c r="W215" s="232"/>
    </row>
    <row r="216" ht="15.75" customHeight="1">
      <c r="A216" s="187"/>
      <c r="B216" s="187"/>
      <c r="C216" s="187"/>
      <c r="D216" s="187"/>
      <c r="E216" s="232"/>
      <c r="F216" s="187"/>
      <c r="G216" s="232"/>
      <c r="H216" s="187"/>
      <c r="I216" s="232"/>
      <c r="J216" s="187"/>
      <c r="K216" s="232"/>
      <c r="L216" s="187"/>
      <c r="M216" s="232"/>
      <c r="N216" s="187"/>
      <c r="O216" s="232"/>
      <c r="P216" s="187"/>
      <c r="Q216" s="232"/>
      <c r="R216" s="187"/>
      <c r="S216" s="232"/>
      <c r="T216" s="187"/>
      <c r="U216" s="187"/>
      <c r="V216" s="188"/>
      <c r="W216" s="232"/>
    </row>
    <row r="217" ht="15.75" customHeight="1">
      <c r="A217" s="187"/>
      <c r="B217" s="187"/>
      <c r="C217" s="187"/>
      <c r="D217" s="187"/>
      <c r="E217" s="232"/>
      <c r="F217" s="187"/>
      <c r="G217" s="232"/>
      <c r="H217" s="187"/>
      <c r="I217" s="232"/>
      <c r="J217" s="187"/>
      <c r="K217" s="232"/>
      <c r="L217" s="187"/>
      <c r="M217" s="232"/>
      <c r="N217" s="187"/>
      <c r="O217" s="232"/>
      <c r="P217" s="187"/>
      <c r="Q217" s="232"/>
      <c r="R217" s="187"/>
      <c r="S217" s="232"/>
      <c r="T217" s="187"/>
      <c r="U217" s="187"/>
      <c r="V217" s="188"/>
      <c r="W217" s="232"/>
    </row>
    <row r="218" ht="15.75" customHeight="1">
      <c r="A218" s="187"/>
      <c r="B218" s="187"/>
      <c r="C218" s="187"/>
      <c r="D218" s="187"/>
      <c r="E218" s="232"/>
      <c r="F218" s="187"/>
      <c r="G218" s="232"/>
      <c r="H218" s="187"/>
      <c r="I218" s="232"/>
      <c r="J218" s="187"/>
      <c r="K218" s="232"/>
      <c r="L218" s="187"/>
      <c r="M218" s="232"/>
      <c r="N218" s="187"/>
      <c r="O218" s="232"/>
      <c r="P218" s="187"/>
      <c r="Q218" s="232"/>
      <c r="R218" s="187"/>
      <c r="S218" s="232"/>
      <c r="T218" s="187"/>
      <c r="U218" s="187"/>
      <c r="V218" s="188"/>
      <c r="W218" s="232"/>
    </row>
    <row r="219" ht="15.75" customHeight="1">
      <c r="A219" s="187"/>
      <c r="B219" s="187"/>
      <c r="C219" s="187"/>
      <c r="D219" s="187"/>
      <c r="E219" s="232"/>
      <c r="F219" s="187"/>
      <c r="G219" s="232"/>
      <c r="H219" s="187"/>
      <c r="I219" s="232"/>
      <c r="J219" s="187"/>
      <c r="K219" s="232"/>
      <c r="L219" s="187"/>
      <c r="M219" s="232"/>
      <c r="N219" s="187"/>
      <c r="O219" s="232"/>
      <c r="P219" s="187"/>
      <c r="Q219" s="232"/>
      <c r="R219" s="187"/>
      <c r="S219" s="232"/>
      <c r="T219" s="187"/>
      <c r="U219" s="187"/>
      <c r="V219" s="188"/>
      <c r="W219" s="232"/>
    </row>
    <row r="220" ht="15.75" customHeight="1">
      <c r="A220" s="187"/>
      <c r="B220" s="187"/>
      <c r="C220" s="187"/>
      <c r="D220" s="187"/>
      <c r="E220" s="232"/>
      <c r="F220" s="187"/>
      <c r="G220" s="232"/>
      <c r="H220" s="187"/>
      <c r="I220" s="232"/>
      <c r="J220" s="187"/>
      <c r="K220" s="232"/>
      <c r="L220" s="187"/>
      <c r="M220" s="232"/>
      <c r="N220" s="187"/>
      <c r="O220" s="232"/>
      <c r="P220" s="187"/>
      <c r="Q220" s="232"/>
      <c r="R220" s="187"/>
      <c r="S220" s="232"/>
      <c r="T220" s="187"/>
      <c r="U220" s="187"/>
      <c r="V220" s="188"/>
      <c r="W220" s="232"/>
    </row>
    <row r="221" ht="15.75" customHeight="1">
      <c r="A221" s="187"/>
      <c r="B221" s="187"/>
      <c r="C221" s="187"/>
      <c r="D221" s="187"/>
      <c r="E221" s="232"/>
      <c r="F221" s="187"/>
      <c r="G221" s="232"/>
      <c r="H221" s="187"/>
      <c r="I221" s="232"/>
      <c r="J221" s="187"/>
      <c r="K221" s="232"/>
      <c r="L221" s="187"/>
      <c r="M221" s="232"/>
      <c r="N221" s="187"/>
      <c r="O221" s="232"/>
      <c r="P221" s="187"/>
      <c r="Q221" s="232"/>
      <c r="R221" s="187"/>
      <c r="S221" s="232"/>
      <c r="T221" s="187"/>
      <c r="U221" s="187"/>
      <c r="V221" s="188"/>
      <c r="W221" s="232"/>
    </row>
    <row r="222" ht="15.75" customHeight="1">
      <c r="A222" s="187"/>
      <c r="B222" s="187"/>
      <c r="C222" s="187"/>
      <c r="D222" s="187"/>
      <c r="E222" s="232"/>
      <c r="F222" s="187"/>
      <c r="G222" s="232"/>
      <c r="H222" s="187"/>
      <c r="I222" s="232"/>
      <c r="J222" s="187"/>
      <c r="K222" s="232"/>
      <c r="L222" s="187"/>
      <c r="M222" s="232"/>
      <c r="N222" s="187"/>
      <c r="O222" s="232"/>
      <c r="P222" s="187"/>
      <c r="Q222" s="232"/>
      <c r="R222" s="187"/>
      <c r="S222" s="232"/>
      <c r="T222" s="187"/>
      <c r="U222" s="187"/>
      <c r="V222" s="188"/>
      <c r="W222" s="232"/>
    </row>
    <row r="223" ht="15.75" customHeight="1">
      <c r="A223" s="187"/>
      <c r="B223" s="187"/>
      <c r="C223" s="187"/>
      <c r="D223" s="187"/>
      <c r="E223" s="232"/>
      <c r="F223" s="187"/>
      <c r="G223" s="232"/>
      <c r="H223" s="187"/>
      <c r="I223" s="232"/>
      <c r="J223" s="187"/>
      <c r="K223" s="232"/>
      <c r="L223" s="187"/>
      <c r="M223" s="232"/>
      <c r="N223" s="187"/>
      <c r="O223" s="232"/>
      <c r="P223" s="187"/>
      <c r="Q223" s="232"/>
      <c r="R223" s="187"/>
      <c r="S223" s="232"/>
      <c r="T223" s="187"/>
      <c r="U223" s="187"/>
      <c r="V223" s="188"/>
      <c r="W223" s="232"/>
    </row>
    <row r="224" ht="15.75" customHeight="1">
      <c r="A224" s="187"/>
      <c r="B224" s="187"/>
      <c r="C224" s="187"/>
      <c r="D224" s="187"/>
      <c r="E224" s="232"/>
      <c r="F224" s="187"/>
      <c r="G224" s="232"/>
      <c r="H224" s="187"/>
      <c r="I224" s="232"/>
      <c r="J224" s="187"/>
      <c r="K224" s="232"/>
      <c r="L224" s="187"/>
      <c r="M224" s="232"/>
      <c r="N224" s="187"/>
      <c r="O224" s="232"/>
      <c r="P224" s="187"/>
      <c r="Q224" s="232"/>
      <c r="R224" s="187"/>
      <c r="S224" s="232"/>
      <c r="T224" s="187"/>
      <c r="U224" s="187"/>
      <c r="V224" s="188"/>
      <c r="W224" s="232"/>
    </row>
    <row r="225" ht="15.75" customHeight="1">
      <c r="A225" s="187"/>
      <c r="B225" s="187"/>
      <c r="C225" s="187"/>
      <c r="D225" s="187"/>
      <c r="E225" s="232"/>
      <c r="F225" s="187"/>
      <c r="G225" s="232"/>
      <c r="H225" s="187"/>
      <c r="I225" s="232"/>
      <c r="J225" s="187"/>
      <c r="K225" s="232"/>
      <c r="L225" s="187"/>
      <c r="M225" s="232"/>
      <c r="N225" s="187"/>
      <c r="O225" s="232"/>
      <c r="P225" s="187"/>
      <c r="Q225" s="232"/>
      <c r="R225" s="187"/>
      <c r="S225" s="232"/>
      <c r="T225" s="187"/>
      <c r="U225" s="187"/>
      <c r="V225" s="188"/>
      <c r="W225" s="232"/>
    </row>
    <row r="226" ht="15.75" customHeight="1">
      <c r="A226" s="187"/>
      <c r="B226" s="187"/>
      <c r="C226" s="187"/>
      <c r="D226" s="187"/>
      <c r="E226" s="232"/>
      <c r="F226" s="187"/>
      <c r="G226" s="232"/>
      <c r="H226" s="187"/>
      <c r="I226" s="232"/>
      <c r="J226" s="187"/>
      <c r="K226" s="232"/>
      <c r="L226" s="187"/>
      <c r="M226" s="232"/>
      <c r="N226" s="187"/>
      <c r="O226" s="232"/>
      <c r="P226" s="187"/>
      <c r="Q226" s="232"/>
      <c r="R226" s="187"/>
      <c r="S226" s="232"/>
      <c r="T226" s="187"/>
      <c r="U226" s="187"/>
      <c r="V226" s="188"/>
      <c r="W226" s="232"/>
    </row>
    <row r="227" ht="15.75" customHeight="1">
      <c r="A227" s="187"/>
      <c r="B227" s="187"/>
      <c r="C227" s="187"/>
      <c r="D227" s="187"/>
      <c r="E227" s="232"/>
      <c r="F227" s="187"/>
      <c r="G227" s="232"/>
      <c r="H227" s="187"/>
      <c r="I227" s="232"/>
      <c r="J227" s="187"/>
      <c r="K227" s="232"/>
      <c r="L227" s="187"/>
      <c r="M227" s="232"/>
      <c r="N227" s="187"/>
      <c r="O227" s="232"/>
      <c r="P227" s="187"/>
      <c r="Q227" s="232"/>
      <c r="R227" s="187"/>
      <c r="S227" s="232"/>
      <c r="T227" s="187"/>
      <c r="U227" s="187"/>
      <c r="V227" s="188"/>
      <c r="W227" s="232"/>
    </row>
    <row r="228" ht="15.75" customHeight="1">
      <c r="A228" s="187"/>
      <c r="B228" s="187"/>
      <c r="C228" s="187"/>
      <c r="D228" s="187"/>
      <c r="E228" s="232"/>
      <c r="F228" s="187"/>
      <c r="G228" s="232"/>
      <c r="H228" s="187"/>
      <c r="I228" s="232"/>
      <c r="J228" s="187"/>
      <c r="K228" s="232"/>
      <c r="L228" s="187"/>
      <c r="M228" s="232"/>
      <c r="N228" s="187"/>
      <c r="O228" s="232"/>
      <c r="P228" s="187"/>
      <c r="Q228" s="232"/>
      <c r="R228" s="187"/>
      <c r="S228" s="232"/>
      <c r="T228" s="187"/>
      <c r="U228" s="187"/>
      <c r="V228" s="188"/>
      <c r="W228" s="232"/>
    </row>
    <row r="229" ht="15.75" customHeight="1">
      <c r="A229" s="187"/>
      <c r="B229" s="187"/>
      <c r="C229" s="187"/>
      <c r="D229" s="187"/>
      <c r="E229" s="232"/>
      <c r="F229" s="187"/>
      <c r="G229" s="232"/>
      <c r="H229" s="187"/>
      <c r="I229" s="232"/>
      <c r="J229" s="187"/>
      <c r="K229" s="232"/>
      <c r="L229" s="187"/>
      <c r="M229" s="232"/>
      <c r="N229" s="187"/>
      <c r="O229" s="232"/>
      <c r="P229" s="187"/>
      <c r="Q229" s="232"/>
      <c r="R229" s="187"/>
      <c r="S229" s="232"/>
      <c r="T229" s="187"/>
      <c r="U229" s="187"/>
      <c r="V229" s="188"/>
      <c r="W229" s="232"/>
    </row>
    <row r="230" ht="15.75" customHeight="1">
      <c r="A230" s="187"/>
      <c r="B230" s="187"/>
      <c r="C230" s="187"/>
      <c r="D230" s="187"/>
      <c r="E230" s="232"/>
      <c r="F230" s="187"/>
      <c r="G230" s="232"/>
      <c r="H230" s="187"/>
      <c r="I230" s="232"/>
      <c r="J230" s="187"/>
      <c r="K230" s="232"/>
      <c r="L230" s="187"/>
      <c r="M230" s="232"/>
      <c r="N230" s="187"/>
      <c r="O230" s="232"/>
      <c r="P230" s="187"/>
      <c r="Q230" s="232"/>
      <c r="R230" s="187"/>
      <c r="S230" s="232"/>
      <c r="T230" s="187"/>
      <c r="U230" s="187"/>
      <c r="V230" s="188"/>
      <c r="W230" s="232"/>
    </row>
    <row r="231" ht="15.75" customHeight="1">
      <c r="A231" s="187"/>
      <c r="B231" s="187"/>
      <c r="C231" s="187"/>
      <c r="D231" s="187"/>
      <c r="E231" s="232"/>
      <c r="F231" s="187"/>
      <c r="G231" s="232"/>
      <c r="H231" s="187"/>
      <c r="I231" s="232"/>
      <c r="J231" s="187"/>
      <c r="K231" s="232"/>
      <c r="L231" s="187"/>
      <c r="M231" s="232"/>
      <c r="N231" s="187"/>
      <c r="O231" s="232"/>
      <c r="P231" s="187"/>
      <c r="Q231" s="232"/>
      <c r="R231" s="187"/>
      <c r="S231" s="232"/>
      <c r="T231" s="187"/>
      <c r="U231" s="187"/>
      <c r="V231" s="188"/>
      <c r="W231" s="232"/>
    </row>
    <row r="232" ht="15.75" customHeight="1">
      <c r="A232" s="187"/>
      <c r="B232" s="187"/>
      <c r="C232" s="187"/>
      <c r="D232" s="187"/>
      <c r="E232" s="232"/>
      <c r="F232" s="187"/>
      <c r="G232" s="232"/>
      <c r="H232" s="187"/>
      <c r="I232" s="232"/>
      <c r="J232" s="187"/>
      <c r="K232" s="232"/>
      <c r="L232" s="187"/>
      <c r="M232" s="232"/>
      <c r="N232" s="187"/>
      <c r="O232" s="232"/>
      <c r="P232" s="187"/>
      <c r="Q232" s="232"/>
      <c r="R232" s="187"/>
      <c r="S232" s="232"/>
      <c r="T232" s="187"/>
      <c r="U232" s="187"/>
      <c r="V232" s="188"/>
      <c r="W232" s="232"/>
    </row>
    <row r="233" ht="15.75" customHeight="1">
      <c r="A233" s="187"/>
      <c r="B233" s="187"/>
      <c r="C233" s="187"/>
      <c r="D233" s="187"/>
      <c r="E233" s="232"/>
      <c r="F233" s="187"/>
      <c r="G233" s="232"/>
      <c r="H233" s="187"/>
      <c r="I233" s="232"/>
      <c r="J233" s="187"/>
      <c r="K233" s="232"/>
      <c r="L233" s="187"/>
      <c r="M233" s="232"/>
      <c r="N233" s="187"/>
      <c r="O233" s="232"/>
      <c r="P233" s="187"/>
      <c r="Q233" s="232"/>
      <c r="R233" s="187"/>
      <c r="S233" s="232"/>
      <c r="T233" s="187"/>
      <c r="U233" s="187"/>
      <c r="V233" s="188"/>
      <c r="W233" s="232"/>
    </row>
    <row r="234" ht="15.75" customHeight="1">
      <c r="A234" s="187"/>
      <c r="B234" s="187"/>
      <c r="C234" s="187"/>
      <c r="D234" s="187"/>
      <c r="E234" s="232"/>
      <c r="F234" s="187"/>
      <c r="G234" s="232"/>
      <c r="H234" s="187"/>
      <c r="I234" s="232"/>
      <c r="J234" s="187"/>
      <c r="K234" s="232"/>
      <c r="L234" s="187"/>
      <c r="M234" s="232"/>
      <c r="N234" s="187"/>
      <c r="O234" s="232"/>
      <c r="P234" s="187"/>
      <c r="Q234" s="232"/>
      <c r="R234" s="187"/>
      <c r="S234" s="232"/>
      <c r="T234" s="187"/>
      <c r="U234" s="187"/>
      <c r="V234" s="188"/>
      <c r="W234" s="232"/>
    </row>
    <row r="235" ht="15.75" customHeight="1">
      <c r="A235" s="187"/>
      <c r="B235" s="187"/>
      <c r="C235" s="187"/>
      <c r="D235" s="187"/>
      <c r="E235" s="232"/>
      <c r="F235" s="187"/>
      <c r="G235" s="232"/>
      <c r="H235" s="187"/>
      <c r="I235" s="232"/>
      <c r="J235" s="187"/>
      <c r="K235" s="232"/>
      <c r="L235" s="187"/>
      <c r="M235" s="232"/>
      <c r="N235" s="187"/>
      <c r="O235" s="232"/>
      <c r="P235" s="187"/>
      <c r="Q235" s="232"/>
      <c r="R235" s="187"/>
      <c r="S235" s="232"/>
      <c r="T235" s="187"/>
      <c r="U235" s="187"/>
      <c r="V235" s="188"/>
      <c r="W235" s="188"/>
    </row>
    <row r="236" ht="15.75" customHeight="1">
      <c r="A236" s="187"/>
      <c r="B236" s="187"/>
      <c r="C236" s="187"/>
      <c r="D236" s="187"/>
      <c r="E236" s="232"/>
      <c r="F236" s="187"/>
      <c r="G236" s="232"/>
      <c r="H236" s="187"/>
      <c r="I236" s="232"/>
      <c r="J236" s="187"/>
      <c r="K236" s="232"/>
      <c r="L236" s="187"/>
      <c r="M236" s="232"/>
      <c r="N236" s="187"/>
      <c r="O236" s="232"/>
      <c r="P236" s="187"/>
      <c r="Q236" s="232"/>
      <c r="R236" s="187"/>
      <c r="S236" s="232"/>
      <c r="T236" s="187"/>
      <c r="U236" s="187"/>
      <c r="V236" s="188"/>
      <c r="W236" s="188"/>
    </row>
    <row r="237" ht="15.75" customHeight="1">
      <c r="A237" s="187"/>
      <c r="B237" s="187"/>
      <c r="C237" s="187"/>
      <c r="D237" s="187"/>
      <c r="E237" s="232"/>
      <c r="F237" s="187"/>
      <c r="G237" s="232"/>
      <c r="H237" s="187"/>
      <c r="I237" s="232"/>
      <c r="J237" s="187"/>
      <c r="K237" s="232"/>
      <c r="L237" s="187"/>
      <c r="M237" s="232"/>
      <c r="N237" s="187"/>
      <c r="O237" s="232"/>
      <c r="P237" s="187"/>
      <c r="Q237" s="232"/>
      <c r="R237" s="187"/>
      <c r="S237" s="232"/>
      <c r="T237" s="187"/>
      <c r="U237" s="187"/>
      <c r="V237" s="188"/>
      <c r="W237" s="188"/>
    </row>
    <row r="238" ht="15.75" customHeight="1">
      <c r="A238" s="187"/>
      <c r="B238" s="187"/>
      <c r="C238" s="187"/>
      <c r="D238" s="187"/>
      <c r="E238" s="232"/>
      <c r="F238" s="187"/>
      <c r="G238" s="232"/>
      <c r="H238" s="187"/>
      <c r="I238" s="232"/>
      <c r="J238" s="187"/>
      <c r="K238" s="232"/>
      <c r="L238" s="187"/>
      <c r="M238" s="232"/>
      <c r="N238" s="187"/>
      <c r="O238" s="232"/>
      <c r="P238" s="187"/>
      <c r="Q238" s="232"/>
      <c r="R238" s="187"/>
      <c r="S238" s="232"/>
      <c r="T238" s="187"/>
      <c r="U238" s="187"/>
      <c r="V238" s="188"/>
      <c r="W238" s="188"/>
    </row>
    <row r="239" ht="15.75" customHeight="1">
      <c r="A239" s="187"/>
      <c r="B239" s="187"/>
      <c r="C239" s="187"/>
      <c r="D239" s="187"/>
      <c r="E239" s="232"/>
      <c r="F239" s="187"/>
      <c r="G239" s="232"/>
      <c r="H239" s="187"/>
      <c r="I239" s="232"/>
      <c r="J239" s="187"/>
      <c r="K239" s="232"/>
      <c r="L239" s="187"/>
      <c r="M239" s="232"/>
      <c r="N239" s="187"/>
      <c r="O239" s="232"/>
      <c r="P239" s="187"/>
      <c r="Q239" s="232"/>
      <c r="R239" s="187"/>
      <c r="S239" s="232"/>
      <c r="T239" s="187"/>
      <c r="U239" s="187"/>
      <c r="V239" s="188"/>
      <c r="W239" s="188"/>
    </row>
    <row r="240" ht="15.75" customHeight="1">
      <c r="A240" s="187"/>
      <c r="B240" s="187"/>
      <c r="C240" s="187"/>
      <c r="D240" s="187"/>
      <c r="E240" s="232"/>
      <c r="F240" s="187"/>
      <c r="G240" s="232"/>
      <c r="H240" s="187"/>
      <c r="I240" s="232"/>
      <c r="J240" s="187"/>
      <c r="K240" s="232"/>
      <c r="L240" s="187"/>
      <c r="M240" s="232"/>
      <c r="N240" s="187"/>
      <c r="O240" s="232"/>
      <c r="P240" s="187"/>
      <c r="Q240" s="232"/>
      <c r="R240" s="187"/>
      <c r="S240" s="232"/>
      <c r="T240" s="187"/>
      <c r="U240" s="187"/>
      <c r="V240" s="188"/>
      <c r="W240" s="188"/>
    </row>
    <row r="241" ht="15.75" customHeight="1">
      <c r="A241" s="187"/>
      <c r="B241" s="187"/>
      <c r="C241" s="187"/>
      <c r="D241" s="187"/>
      <c r="E241" s="232"/>
      <c r="F241" s="187"/>
      <c r="G241" s="232"/>
      <c r="H241" s="187"/>
      <c r="I241" s="232"/>
      <c r="J241" s="187"/>
      <c r="K241" s="232"/>
      <c r="L241" s="187"/>
      <c r="M241" s="232"/>
      <c r="N241" s="187"/>
      <c r="O241" s="232"/>
      <c r="P241" s="187"/>
      <c r="Q241" s="232"/>
      <c r="R241" s="187"/>
      <c r="S241" s="232"/>
      <c r="T241" s="187"/>
      <c r="U241" s="187"/>
      <c r="V241" s="188"/>
      <c r="W241" s="188"/>
    </row>
    <row r="242" ht="15.75" customHeight="1">
      <c r="E242" s="188"/>
      <c r="G242" s="188"/>
      <c r="I242" s="188"/>
      <c r="K242" s="188"/>
      <c r="M242" s="188"/>
      <c r="O242" s="188"/>
      <c r="Q242" s="188"/>
      <c r="S242" s="188"/>
      <c r="V242" s="188"/>
      <c r="W242" s="188"/>
    </row>
    <row r="243" ht="15.75" customHeight="1">
      <c r="E243" s="188"/>
      <c r="G243" s="188"/>
      <c r="I243" s="188"/>
      <c r="K243" s="188"/>
      <c r="M243" s="188"/>
      <c r="O243" s="188"/>
      <c r="Q243" s="188"/>
      <c r="S243" s="188"/>
      <c r="V243" s="188"/>
      <c r="W243" s="188"/>
    </row>
    <row r="244" ht="15.75" customHeight="1">
      <c r="E244" s="188"/>
      <c r="G244" s="188"/>
      <c r="I244" s="188"/>
      <c r="K244" s="188"/>
      <c r="M244" s="188"/>
      <c r="O244" s="188"/>
      <c r="Q244" s="188"/>
      <c r="S244" s="188"/>
      <c r="V244" s="188"/>
      <c r="W244" s="188"/>
    </row>
    <row r="245" ht="15.75" customHeight="1">
      <c r="E245" s="188"/>
      <c r="G245" s="188"/>
      <c r="I245" s="188"/>
      <c r="K245" s="188"/>
      <c r="M245" s="188"/>
      <c r="O245" s="188"/>
      <c r="Q245" s="188"/>
      <c r="S245" s="188"/>
      <c r="V245" s="188"/>
      <c r="W245" s="188"/>
    </row>
    <row r="246" ht="15.75" customHeight="1">
      <c r="E246" s="188"/>
      <c r="G246" s="188"/>
      <c r="I246" s="188"/>
      <c r="K246" s="188"/>
      <c r="M246" s="188"/>
      <c r="O246" s="188"/>
      <c r="Q246" s="188"/>
      <c r="S246" s="188"/>
      <c r="V246" s="188"/>
      <c r="W246" s="188"/>
    </row>
    <row r="247" ht="15.75" customHeight="1">
      <c r="E247" s="188"/>
      <c r="G247" s="188"/>
      <c r="I247" s="188"/>
      <c r="K247" s="188"/>
      <c r="M247" s="188"/>
      <c r="O247" s="188"/>
      <c r="Q247" s="188"/>
      <c r="S247" s="188"/>
      <c r="V247" s="188"/>
      <c r="W247" s="188"/>
    </row>
    <row r="248" ht="15.75" customHeight="1">
      <c r="E248" s="188"/>
      <c r="G248" s="188"/>
      <c r="I248" s="188"/>
      <c r="K248" s="188"/>
      <c r="M248" s="188"/>
      <c r="O248" s="188"/>
      <c r="Q248" s="188"/>
      <c r="S248" s="188"/>
      <c r="V248" s="188"/>
      <c r="W248" s="188"/>
    </row>
    <row r="249" ht="15.75" customHeight="1">
      <c r="E249" s="188"/>
      <c r="G249" s="188"/>
      <c r="I249" s="188"/>
      <c r="K249" s="188"/>
      <c r="M249" s="188"/>
      <c r="O249" s="188"/>
      <c r="Q249" s="188"/>
      <c r="S249" s="188"/>
      <c r="V249" s="188"/>
      <c r="W249" s="188"/>
    </row>
    <row r="250" ht="15.75" customHeight="1">
      <c r="E250" s="188"/>
      <c r="G250" s="188"/>
      <c r="I250" s="188"/>
      <c r="K250" s="188"/>
      <c r="M250" s="188"/>
      <c r="O250" s="188"/>
      <c r="Q250" s="188"/>
      <c r="S250" s="188"/>
      <c r="V250" s="188"/>
      <c r="W250" s="188"/>
    </row>
    <row r="251" ht="15.75" customHeight="1">
      <c r="E251" s="188"/>
      <c r="G251" s="188"/>
      <c r="I251" s="188"/>
      <c r="K251" s="188"/>
      <c r="M251" s="188"/>
      <c r="O251" s="188"/>
      <c r="Q251" s="188"/>
      <c r="S251" s="188"/>
      <c r="V251" s="188"/>
      <c r="W251" s="188"/>
    </row>
    <row r="252" ht="15.75" customHeight="1">
      <c r="E252" s="188"/>
      <c r="G252" s="188"/>
      <c r="I252" s="188"/>
      <c r="K252" s="188"/>
      <c r="M252" s="188"/>
      <c r="O252" s="188"/>
      <c r="Q252" s="188"/>
      <c r="S252" s="188"/>
      <c r="V252" s="188"/>
      <c r="W252" s="188"/>
    </row>
    <row r="253" ht="15.75" customHeight="1">
      <c r="E253" s="188"/>
      <c r="G253" s="188"/>
      <c r="I253" s="188"/>
      <c r="K253" s="188"/>
      <c r="M253" s="188"/>
      <c r="O253" s="188"/>
      <c r="Q253" s="188"/>
      <c r="S253" s="188"/>
      <c r="V253" s="188"/>
      <c r="W253" s="188"/>
    </row>
    <row r="254" ht="15.75" customHeight="1">
      <c r="E254" s="188"/>
      <c r="G254" s="188"/>
      <c r="I254" s="188"/>
      <c r="K254" s="188"/>
      <c r="M254" s="188"/>
      <c r="O254" s="188"/>
      <c r="Q254" s="188"/>
      <c r="S254" s="188"/>
      <c r="V254" s="188"/>
      <c r="W254" s="188"/>
    </row>
    <row r="255" ht="15.75" customHeight="1">
      <c r="E255" s="188"/>
      <c r="G255" s="188"/>
      <c r="I255" s="188"/>
      <c r="K255" s="188"/>
      <c r="M255" s="188"/>
      <c r="O255" s="188"/>
      <c r="Q255" s="188"/>
      <c r="S255" s="188"/>
      <c r="V255" s="188"/>
      <c r="W255" s="188"/>
    </row>
    <row r="256" ht="15.75" customHeight="1">
      <c r="E256" s="188"/>
      <c r="G256" s="188"/>
      <c r="I256" s="188"/>
      <c r="K256" s="188"/>
      <c r="M256" s="188"/>
      <c r="O256" s="188"/>
      <c r="Q256" s="188"/>
      <c r="S256" s="188"/>
      <c r="V256" s="188"/>
      <c r="W256" s="188"/>
    </row>
    <row r="257" ht="15.75" customHeight="1">
      <c r="E257" s="188"/>
      <c r="G257" s="188"/>
      <c r="I257" s="188"/>
      <c r="K257" s="188"/>
      <c r="M257" s="188"/>
      <c r="O257" s="188"/>
      <c r="Q257" s="188"/>
      <c r="S257" s="188"/>
      <c r="V257" s="188"/>
      <c r="W257" s="188"/>
    </row>
    <row r="258" ht="15.75" customHeight="1">
      <c r="E258" s="188"/>
      <c r="G258" s="188"/>
      <c r="I258" s="188"/>
      <c r="K258" s="188"/>
      <c r="M258" s="188"/>
      <c r="O258" s="188"/>
      <c r="Q258" s="188"/>
      <c r="S258" s="188"/>
      <c r="V258" s="188"/>
      <c r="W258" s="188"/>
    </row>
    <row r="259" ht="15.75" customHeight="1">
      <c r="E259" s="188"/>
      <c r="G259" s="188"/>
      <c r="I259" s="188"/>
      <c r="K259" s="188"/>
      <c r="M259" s="188"/>
      <c r="O259" s="188"/>
      <c r="Q259" s="188"/>
      <c r="S259" s="188"/>
      <c r="V259" s="188"/>
      <c r="W259" s="188"/>
    </row>
    <row r="260" ht="15.75" customHeight="1">
      <c r="E260" s="188"/>
      <c r="G260" s="188"/>
      <c r="I260" s="188"/>
      <c r="K260" s="188"/>
      <c r="M260" s="188"/>
      <c r="O260" s="188"/>
      <c r="Q260" s="188"/>
      <c r="S260" s="188"/>
      <c r="V260" s="188"/>
      <c r="W260" s="188"/>
    </row>
    <row r="261" ht="15.75" customHeight="1">
      <c r="E261" s="188"/>
      <c r="G261" s="188"/>
      <c r="I261" s="188"/>
      <c r="K261" s="188"/>
      <c r="M261" s="188"/>
      <c r="O261" s="188"/>
      <c r="Q261" s="188"/>
      <c r="S261" s="188"/>
      <c r="V261" s="188"/>
      <c r="W261" s="188"/>
    </row>
    <row r="262" ht="15.75" customHeight="1">
      <c r="E262" s="188"/>
      <c r="G262" s="188"/>
      <c r="I262" s="188"/>
      <c r="K262" s="188"/>
      <c r="M262" s="188"/>
      <c r="O262" s="188"/>
      <c r="Q262" s="188"/>
      <c r="S262" s="188"/>
      <c r="V262" s="188"/>
      <c r="W262" s="188"/>
    </row>
    <row r="263" ht="15.75" customHeight="1">
      <c r="E263" s="188"/>
      <c r="G263" s="188"/>
      <c r="I263" s="188"/>
      <c r="K263" s="188"/>
      <c r="M263" s="188"/>
      <c r="O263" s="188"/>
      <c r="Q263" s="188"/>
      <c r="S263" s="188"/>
      <c r="V263" s="188"/>
      <c r="W263" s="188"/>
    </row>
    <row r="264" ht="15.75" customHeight="1">
      <c r="E264" s="188"/>
      <c r="G264" s="188"/>
      <c r="I264" s="188"/>
      <c r="K264" s="188"/>
      <c r="M264" s="188"/>
      <c r="O264" s="188"/>
      <c r="Q264" s="188"/>
      <c r="S264" s="188"/>
      <c r="V264" s="188"/>
      <c r="W264" s="188"/>
    </row>
    <row r="265" ht="15.75" customHeight="1">
      <c r="E265" s="188"/>
      <c r="G265" s="188"/>
      <c r="I265" s="188"/>
      <c r="K265" s="188"/>
      <c r="M265" s="188"/>
      <c r="O265" s="188"/>
      <c r="Q265" s="188"/>
      <c r="S265" s="188"/>
      <c r="V265" s="188"/>
      <c r="W265" s="188"/>
    </row>
    <row r="266" ht="15.75" customHeight="1">
      <c r="E266" s="188"/>
      <c r="G266" s="188"/>
      <c r="I266" s="188"/>
      <c r="K266" s="188"/>
      <c r="M266" s="188"/>
      <c r="O266" s="188"/>
      <c r="Q266" s="188"/>
      <c r="S266" s="188"/>
      <c r="V266" s="188"/>
      <c r="W266" s="188"/>
    </row>
    <row r="267" ht="15.75" customHeight="1">
      <c r="E267" s="188"/>
      <c r="G267" s="188"/>
      <c r="I267" s="188"/>
      <c r="K267" s="188"/>
      <c r="M267" s="188"/>
      <c r="O267" s="188"/>
      <c r="Q267" s="188"/>
      <c r="S267" s="188"/>
      <c r="V267" s="188"/>
      <c r="W267" s="188"/>
    </row>
    <row r="268" ht="15.75" customHeight="1">
      <c r="E268" s="188"/>
      <c r="G268" s="188"/>
      <c r="I268" s="188"/>
      <c r="K268" s="188"/>
      <c r="M268" s="188"/>
      <c r="O268" s="188"/>
      <c r="Q268" s="188"/>
      <c r="S268" s="188"/>
      <c r="V268" s="188"/>
      <c r="W268" s="188"/>
    </row>
    <row r="269" ht="15.75" customHeight="1">
      <c r="E269" s="188"/>
      <c r="G269" s="188"/>
      <c r="I269" s="188"/>
      <c r="K269" s="188"/>
      <c r="M269" s="188"/>
      <c r="O269" s="188"/>
      <c r="Q269" s="188"/>
      <c r="S269" s="188"/>
      <c r="V269" s="188"/>
      <c r="W269" s="188"/>
    </row>
    <row r="270" ht="15.75" customHeight="1">
      <c r="E270" s="188"/>
      <c r="G270" s="188"/>
      <c r="I270" s="188"/>
      <c r="K270" s="188"/>
      <c r="M270" s="188"/>
      <c r="O270" s="188"/>
      <c r="Q270" s="188"/>
      <c r="S270" s="188"/>
      <c r="V270" s="188"/>
      <c r="W270" s="188"/>
    </row>
    <row r="271" ht="15.75" customHeight="1">
      <c r="E271" s="188"/>
      <c r="G271" s="188"/>
      <c r="I271" s="188"/>
      <c r="K271" s="188"/>
      <c r="M271" s="188"/>
      <c r="O271" s="188"/>
      <c r="Q271" s="188"/>
      <c r="S271" s="188"/>
      <c r="V271" s="188"/>
      <c r="W271" s="188"/>
    </row>
    <row r="272" ht="15.75" customHeight="1">
      <c r="E272" s="188"/>
      <c r="G272" s="188"/>
      <c r="I272" s="188"/>
      <c r="K272" s="188"/>
      <c r="M272" s="188"/>
      <c r="O272" s="188"/>
      <c r="Q272" s="188"/>
      <c r="S272" s="188"/>
      <c r="V272" s="188"/>
      <c r="W272" s="188"/>
    </row>
    <row r="273" ht="15.75" customHeight="1">
      <c r="E273" s="188"/>
      <c r="G273" s="188"/>
      <c r="I273" s="188"/>
      <c r="K273" s="188"/>
      <c r="M273" s="188"/>
      <c r="O273" s="188"/>
      <c r="Q273" s="188"/>
      <c r="S273" s="188"/>
      <c r="V273" s="188"/>
      <c r="W273" s="188"/>
    </row>
    <row r="274" ht="15.75" customHeight="1">
      <c r="E274" s="188"/>
      <c r="G274" s="188"/>
      <c r="I274" s="188"/>
      <c r="K274" s="188"/>
      <c r="M274" s="188"/>
      <c r="O274" s="188"/>
      <c r="Q274" s="188"/>
      <c r="S274" s="188"/>
      <c r="V274" s="188"/>
      <c r="W274" s="188"/>
    </row>
    <row r="275" ht="15.75" customHeight="1">
      <c r="E275" s="188"/>
      <c r="G275" s="188"/>
      <c r="I275" s="188"/>
      <c r="K275" s="188"/>
      <c r="M275" s="188"/>
      <c r="O275" s="188"/>
      <c r="Q275" s="188"/>
      <c r="S275" s="188"/>
      <c r="V275" s="188"/>
      <c r="W275" s="188"/>
    </row>
    <row r="276" ht="15.75" customHeight="1">
      <c r="E276" s="188"/>
      <c r="G276" s="188"/>
      <c r="I276" s="188"/>
      <c r="K276" s="188"/>
      <c r="M276" s="188"/>
      <c r="O276" s="188"/>
      <c r="Q276" s="188"/>
      <c r="S276" s="188"/>
      <c r="V276" s="188"/>
      <c r="W276" s="188"/>
    </row>
    <row r="277" ht="15.75" customHeight="1">
      <c r="E277" s="188"/>
      <c r="G277" s="188"/>
      <c r="I277" s="188"/>
      <c r="K277" s="188"/>
      <c r="M277" s="188"/>
      <c r="O277" s="188"/>
      <c r="Q277" s="188"/>
      <c r="S277" s="188"/>
      <c r="V277" s="188"/>
      <c r="W277" s="188"/>
    </row>
    <row r="278" ht="15.75" customHeight="1">
      <c r="E278" s="188"/>
      <c r="G278" s="188"/>
      <c r="I278" s="188"/>
      <c r="K278" s="188"/>
      <c r="M278" s="188"/>
      <c r="O278" s="188"/>
      <c r="Q278" s="188"/>
      <c r="S278" s="188"/>
      <c r="V278" s="188"/>
      <c r="W278" s="188"/>
    </row>
    <row r="279" ht="15.75" customHeight="1">
      <c r="E279" s="188"/>
      <c r="G279" s="188"/>
      <c r="I279" s="188"/>
      <c r="K279" s="188"/>
      <c r="M279" s="188"/>
      <c r="O279" s="188"/>
      <c r="Q279" s="188"/>
      <c r="S279" s="188"/>
      <c r="V279" s="188"/>
      <c r="W279" s="188"/>
    </row>
    <row r="280" ht="15.75" customHeight="1">
      <c r="E280" s="188"/>
      <c r="G280" s="188"/>
      <c r="I280" s="188"/>
      <c r="K280" s="188"/>
      <c r="M280" s="188"/>
      <c r="O280" s="188"/>
      <c r="Q280" s="188"/>
      <c r="S280" s="188"/>
      <c r="V280" s="188"/>
      <c r="W280" s="188"/>
    </row>
    <row r="281" ht="15.75" customHeight="1">
      <c r="E281" s="188"/>
      <c r="G281" s="188"/>
      <c r="I281" s="188"/>
      <c r="K281" s="188"/>
      <c r="M281" s="188"/>
      <c r="O281" s="188"/>
      <c r="Q281" s="188"/>
      <c r="S281" s="188"/>
      <c r="V281" s="188"/>
      <c r="W281" s="188"/>
    </row>
    <row r="282" ht="15.75" customHeight="1">
      <c r="E282" s="188"/>
      <c r="G282" s="188"/>
      <c r="I282" s="188"/>
      <c r="K282" s="188"/>
      <c r="M282" s="188"/>
      <c r="O282" s="188"/>
      <c r="Q282" s="188"/>
      <c r="S282" s="188"/>
      <c r="V282" s="188"/>
      <c r="W282" s="188"/>
    </row>
    <row r="283" ht="15.75" customHeight="1">
      <c r="E283" s="188"/>
      <c r="G283" s="188"/>
      <c r="I283" s="188"/>
      <c r="K283" s="188"/>
      <c r="M283" s="188"/>
      <c r="O283" s="188"/>
      <c r="Q283" s="188"/>
      <c r="S283" s="188"/>
      <c r="V283" s="188"/>
      <c r="W283" s="188"/>
    </row>
    <row r="284" ht="15.75" customHeight="1">
      <c r="E284" s="188"/>
      <c r="G284" s="188"/>
      <c r="I284" s="188"/>
      <c r="K284" s="188"/>
      <c r="M284" s="188"/>
      <c r="O284" s="188"/>
      <c r="Q284" s="188"/>
      <c r="S284" s="188"/>
      <c r="V284" s="188"/>
      <c r="W284" s="188"/>
    </row>
    <row r="285" ht="15.75" customHeight="1">
      <c r="E285" s="188"/>
      <c r="G285" s="188"/>
      <c r="I285" s="188"/>
      <c r="K285" s="188"/>
      <c r="M285" s="188"/>
      <c r="O285" s="188"/>
      <c r="Q285" s="188"/>
      <c r="S285" s="188"/>
      <c r="V285" s="188"/>
      <c r="W285" s="188"/>
    </row>
    <row r="286" ht="15.75" customHeight="1">
      <c r="E286" s="188"/>
      <c r="G286" s="188"/>
      <c r="I286" s="188"/>
      <c r="K286" s="188"/>
      <c r="M286" s="188"/>
      <c r="O286" s="188"/>
      <c r="Q286" s="188"/>
      <c r="S286" s="188"/>
      <c r="V286" s="188"/>
      <c r="W286" s="188"/>
    </row>
    <row r="287" ht="15.75" customHeight="1">
      <c r="E287" s="188"/>
      <c r="G287" s="188"/>
      <c r="I287" s="188"/>
      <c r="K287" s="188"/>
      <c r="M287" s="188"/>
      <c r="O287" s="188"/>
      <c r="Q287" s="188"/>
      <c r="S287" s="188"/>
      <c r="V287" s="188"/>
      <c r="W287" s="188"/>
    </row>
    <row r="288" ht="15.75" customHeight="1">
      <c r="E288" s="188"/>
      <c r="G288" s="188"/>
      <c r="I288" s="188"/>
      <c r="K288" s="188"/>
      <c r="M288" s="188"/>
      <c r="O288" s="188"/>
      <c r="Q288" s="188"/>
      <c r="S288" s="188"/>
      <c r="V288" s="188"/>
      <c r="W288" s="188"/>
    </row>
    <row r="289" ht="15.75" customHeight="1">
      <c r="E289" s="188"/>
      <c r="G289" s="188"/>
      <c r="I289" s="188"/>
      <c r="K289" s="188"/>
      <c r="M289" s="188"/>
      <c r="O289" s="188"/>
      <c r="Q289" s="188"/>
      <c r="S289" s="188"/>
      <c r="V289" s="188"/>
      <c r="W289" s="188"/>
    </row>
    <row r="290" ht="15.75" customHeight="1">
      <c r="E290" s="188"/>
      <c r="G290" s="188"/>
      <c r="I290" s="188"/>
      <c r="K290" s="188"/>
      <c r="M290" s="188"/>
      <c r="O290" s="188"/>
      <c r="Q290" s="188"/>
      <c r="S290" s="188"/>
      <c r="V290" s="188"/>
      <c r="W290" s="188"/>
    </row>
    <row r="291" ht="15.75" customHeight="1">
      <c r="E291" s="188"/>
      <c r="G291" s="188"/>
      <c r="I291" s="188"/>
      <c r="K291" s="188"/>
      <c r="M291" s="188"/>
      <c r="O291" s="188"/>
      <c r="Q291" s="188"/>
      <c r="S291" s="188"/>
      <c r="V291" s="188"/>
      <c r="W291" s="188"/>
    </row>
    <row r="292" ht="15.75" customHeight="1">
      <c r="E292" s="188"/>
      <c r="G292" s="188"/>
      <c r="I292" s="188"/>
      <c r="K292" s="188"/>
      <c r="M292" s="188"/>
      <c r="O292" s="188"/>
      <c r="Q292" s="188"/>
      <c r="S292" s="188"/>
      <c r="V292" s="188"/>
      <c r="W292" s="188"/>
    </row>
    <row r="293" ht="15.75" customHeight="1">
      <c r="E293" s="188"/>
      <c r="G293" s="188"/>
      <c r="I293" s="188"/>
      <c r="K293" s="188"/>
      <c r="M293" s="188"/>
      <c r="O293" s="188"/>
      <c r="Q293" s="188"/>
      <c r="S293" s="188"/>
      <c r="V293" s="188"/>
      <c r="W293" s="188"/>
    </row>
    <row r="294" ht="15.75" customHeight="1">
      <c r="E294" s="188"/>
      <c r="G294" s="188"/>
      <c r="I294" s="188"/>
      <c r="K294" s="188"/>
      <c r="M294" s="188"/>
      <c r="O294" s="188"/>
      <c r="Q294" s="188"/>
      <c r="S294" s="188"/>
      <c r="V294" s="188"/>
      <c r="W294" s="188"/>
    </row>
    <row r="295" ht="15.75" customHeight="1">
      <c r="E295" s="188"/>
      <c r="G295" s="188"/>
      <c r="I295" s="188"/>
      <c r="K295" s="188"/>
      <c r="M295" s="188"/>
      <c r="O295" s="188"/>
      <c r="Q295" s="188"/>
      <c r="S295" s="188"/>
      <c r="V295" s="188"/>
      <c r="W295" s="188"/>
    </row>
    <row r="296" ht="15.75" customHeight="1">
      <c r="E296" s="188"/>
      <c r="G296" s="188"/>
      <c r="I296" s="188"/>
      <c r="K296" s="188"/>
      <c r="M296" s="188"/>
      <c r="O296" s="188"/>
      <c r="Q296" s="188"/>
      <c r="S296" s="188"/>
      <c r="V296" s="188"/>
      <c r="W296" s="188"/>
    </row>
    <row r="297" ht="15.75" customHeight="1">
      <c r="E297" s="188"/>
      <c r="G297" s="188"/>
      <c r="I297" s="188"/>
      <c r="K297" s="188"/>
      <c r="M297" s="188"/>
      <c r="O297" s="188"/>
      <c r="Q297" s="188"/>
      <c r="S297" s="188"/>
      <c r="V297" s="188"/>
      <c r="W297" s="188"/>
    </row>
    <row r="298" ht="15.75" customHeight="1">
      <c r="E298" s="188"/>
      <c r="G298" s="188"/>
      <c r="I298" s="188"/>
      <c r="K298" s="188"/>
      <c r="M298" s="188"/>
      <c r="O298" s="188"/>
      <c r="Q298" s="188"/>
      <c r="S298" s="188"/>
      <c r="V298" s="188"/>
      <c r="W298" s="188"/>
    </row>
    <row r="299" ht="15.75" customHeight="1">
      <c r="E299" s="188"/>
      <c r="G299" s="188"/>
      <c r="I299" s="188"/>
      <c r="K299" s="188"/>
      <c r="M299" s="188"/>
      <c r="O299" s="188"/>
      <c r="Q299" s="188"/>
      <c r="S299" s="188"/>
      <c r="V299" s="188"/>
      <c r="W299" s="188"/>
    </row>
    <row r="300" ht="15.75" customHeight="1">
      <c r="E300" s="188"/>
      <c r="G300" s="188"/>
      <c r="I300" s="188"/>
      <c r="K300" s="188"/>
      <c r="M300" s="188"/>
      <c r="O300" s="188"/>
      <c r="Q300" s="188"/>
      <c r="S300" s="188"/>
      <c r="V300" s="188"/>
      <c r="W300" s="188"/>
    </row>
    <row r="301" ht="15.75" customHeight="1">
      <c r="E301" s="188"/>
      <c r="G301" s="188"/>
      <c r="I301" s="188"/>
      <c r="K301" s="188"/>
      <c r="M301" s="188"/>
      <c r="O301" s="188"/>
      <c r="Q301" s="188"/>
      <c r="S301" s="188"/>
      <c r="V301" s="188"/>
      <c r="W301" s="188"/>
    </row>
    <row r="302" ht="15.75" customHeight="1">
      <c r="E302" s="188"/>
      <c r="G302" s="188"/>
      <c r="I302" s="188"/>
      <c r="K302" s="188"/>
      <c r="M302" s="188"/>
      <c r="O302" s="188"/>
      <c r="Q302" s="188"/>
      <c r="S302" s="188"/>
      <c r="V302" s="188"/>
      <c r="W302" s="188"/>
    </row>
    <row r="303" ht="15.75" customHeight="1">
      <c r="E303" s="188"/>
      <c r="G303" s="188"/>
      <c r="I303" s="188"/>
      <c r="K303" s="188"/>
      <c r="M303" s="188"/>
      <c r="O303" s="188"/>
      <c r="Q303" s="188"/>
      <c r="S303" s="188"/>
      <c r="V303" s="188"/>
      <c r="W303" s="188"/>
    </row>
    <row r="304" ht="15.75" customHeight="1">
      <c r="E304" s="188"/>
      <c r="G304" s="188"/>
      <c r="I304" s="188"/>
      <c r="K304" s="188"/>
      <c r="M304" s="188"/>
      <c r="O304" s="188"/>
      <c r="Q304" s="188"/>
      <c r="S304" s="188"/>
      <c r="V304" s="188"/>
      <c r="W304" s="188"/>
    </row>
    <row r="305" ht="15.75" customHeight="1">
      <c r="E305" s="188"/>
      <c r="G305" s="188"/>
      <c r="I305" s="188"/>
      <c r="K305" s="188"/>
      <c r="M305" s="188"/>
      <c r="O305" s="188"/>
      <c r="Q305" s="188"/>
      <c r="S305" s="188"/>
      <c r="V305" s="188"/>
      <c r="W305" s="188"/>
    </row>
    <row r="306" ht="15.75" customHeight="1">
      <c r="E306" s="188"/>
      <c r="G306" s="188"/>
      <c r="I306" s="188"/>
      <c r="K306" s="188"/>
      <c r="M306" s="188"/>
      <c r="O306" s="188"/>
      <c r="Q306" s="188"/>
      <c r="S306" s="188"/>
      <c r="V306" s="188"/>
      <c r="W306" s="188"/>
    </row>
    <row r="307" ht="15.75" customHeight="1">
      <c r="E307" s="188"/>
      <c r="G307" s="188"/>
      <c r="I307" s="188"/>
      <c r="K307" s="188"/>
      <c r="M307" s="188"/>
      <c r="O307" s="188"/>
      <c r="Q307" s="188"/>
      <c r="S307" s="188"/>
      <c r="V307" s="188"/>
      <c r="W307" s="188"/>
    </row>
    <row r="308" ht="15.75" customHeight="1">
      <c r="E308" s="188"/>
      <c r="G308" s="188"/>
      <c r="I308" s="188"/>
      <c r="K308" s="188"/>
      <c r="M308" s="188"/>
      <c r="O308" s="188"/>
      <c r="Q308" s="188"/>
      <c r="S308" s="188"/>
      <c r="V308" s="188"/>
      <c r="W308" s="188"/>
    </row>
    <row r="309" ht="15.75" customHeight="1">
      <c r="E309" s="188"/>
      <c r="G309" s="188"/>
      <c r="I309" s="188"/>
      <c r="K309" s="188"/>
      <c r="M309" s="188"/>
      <c r="O309" s="188"/>
      <c r="Q309" s="188"/>
      <c r="S309" s="188"/>
      <c r="V309" s="188"/>
      <c r="W309" s="188"/>
    </row>
    <row r="310" ht="15.75" customHeight="1">
      <c r="E310" s="188"/>
      <c r="G310" s="188"/>
      <c r="I310" s="188"/>
      <c r="K310" s="188"/>
      <c r="M310" s="188"/>
      <c r="O310" s="188"/>
      <c r="Q310" s="188"/>
      <c r="S310" s="188"/>
      <c r="V310" s="188"/>
      <c r="W310" s="188"/>
    </row>
    <row r="311" ht="15.75" customHeight="1">
      <c r="E311" s="188"/>
      <c r="G311" s="188"/>
      <c r="I311" s="188"/>
      <c r="K311" s="188"/>
      <c r="M311" s="188"/>
      <c r="O311" s="188"/>
      <c r="Q311" s="188"/>
      <c r="S311" s="188"/>
      <c r="V311" s="188"/>
      <c r="W311" s="188"/>
    </row>
    <row r="312" ht="15.75" customHeight="1">
      <c r="E312" s="188"/>
      <c r="G312" s="188"/>
      <c r="I312" s="188"/>
      <c r="K312" s="188"/>
      <c r="M312" s="188"/>
      <c r="O312" s="188"/>
      <c r="Q312" s="188"/>
      <c r="S312" s="188"/>
      <c r="V312" s="188"/>
      <c r="W312" s="188"/>
    </row>
    <row r="313" ht="15.75" customHeight="1">
      <c r="E313" s="188"/>
      <c r="G313" s="188"/>
      <c r="I313" s="188"/>
      <c r="K313" s="188"/>
      <c r="M313" s="188"/>
      <c r="O313" s="188"/>
      <c r="Q313" s="188"/>
      <c r="S313" s="188"/>
      <c r="V313" s="188"/>
      <c r="W313" s="188"/>
    </row>
    <row r="314" ht="15.75" customHeight="1">
      <c r="E314" s="188"/>
      <c r="G314" s="188"/>
      <c r="I314" s="188"/>
      <c r="K314" s="188"/>
      <c r="M314" s="188"/>
      <c r="O314" s="188"/>
      <c r="Q314" s="188"/>
      <c r="S314" s="188"/>
      <c r="V314" s="188"/>
      <c r="W314" s="188"/>
    </row>
    <row r="315" ht="15.75" customHeight="1">
      <c r="E315" s="188"/>
      <c r="G315" s="188"/>
      <c r="I315" s="188"/>
      <c r="K315" s="188"/>
      <c r="M315" s="188"/>
      <c r="O315" s="188"/>
      <c r="Q315" s="188"/>
      <c r="S315" s="188"/>
      <c r="V315" s="188"/>
      <c r="W315" s="188"/>
    </row>
    <row r="316" ht="15.75" customHeight="1">
      <c r="E316" s="188"/>
      <c r="G316" s="188"/>
      <c r="I316" s="188"/>
      <c r="K316" s="188"/>
      <c r="M316" s="188"/>
      <c r="O316" s="188"/>
      <c r="Q316" s="188"/>
      <c r="S316" s="188"/>
      <c r="V316" s="188"/>
      <c r="W316" s="188"/>
    </row>
    <row r="317" ht="15.75" customHeight="1">
      <c r="E317" s="188"/>
      <c r="G317" s="188"/>
      <c r="I317" s="188"/>
      <c r="K317" s="188"/>
      <c r="M317" s="188"/>
      <c r="O317" s="188"/>
      <c r="Q317" s="188"/>
      <c r="S317" s="188"/>
      <c r="V317" s="188"/>
      <c r="W317" s="188"/>
    </row>
    <row r="318" ht="15.75" customHeight="1">
      <c r="E318" s="188"/>
      <c r="G318" s="188"/>
      <c r="I318" s="188"/>
      <c r="K318" s="188"/>
      <c r="M318" s="188"/>
      <c r="O318" s="188"/>
      <c r="Q318" s="188"/>
      <c r="S318" s="188"/>
      <c r="V318" s="188"/>
      <c r="W318" s="188"/>
    </row>
    <row r="319" ht="15.75" customHeight="1">
      <c r="E319" s="188"/>
      <c r="G319" s="188"/>
      <c r="I319" s="188"/>
      <c r="K319" s="188"/>
      <c r="M319" s="188"/>
      <c r="O319" s="188"/>
      <c r="Q319" s="188"/>
      <c r="S319" s="188"/>
      <c r="V319" s="188"/>
      <c r="W319" s="188"/>
    </row>
    <row r="320" ht="15.75" customHeight="1">
      <c r="E320" s="188"/>
      <c r="G320" s="188"/>
      <c r="I320" s="188"/>
      <c r="K320" s="188"/>
      <c r="M320" s="188"/>
      <c r="O320" s="188"/>
      <c r="Q320" s="188"/>
      <c r="S320" s="188"/>
      <c r="V320" s="188"/>
      <c r="W320" s="188"/>
    </row>
    <row r="321" ht="15.75" customHeight="1">
      <c r="E321" s="188"/>
      <c r="G321" s="188"/>
      <c r="I321" s="188"/>
      <c r="K321" s="188"/>
      <c r="M321" s="188"/>
      <c r="O321" s="188"/>
      <c r="Q321" s="188"/>
      <c r="S321" s="188"/>
      <c r="V321" s="188"/>
      <c r="W321" s="188"/>
    </row>
    <row r="322" ht="15.75" customHeight="1">
      <c r="E322" s="188"/>
      <c r="G322" s="188"/>
      <c r="I322" s="188"/>
      <c r="K322" s="188"/>
      <c r="M322" s="188"/>
      <c r="O322" s="188"/>
      <c r="Q322" s="188"/>
      <c r="S322" s="188"/>
      <c r="V322" s="188"/>
      <c r="W322" s="188"/>
    </row>
    <row r="323" ht="15.75" customHeight="1">
      <c r="E323" s="188"/>
      <c r="G323" s="188"/>
      <c r="I323" s="188"/>
      <c r="K323" s="188"/>
      <c r="M323" s="188"/>
      <c r="O323" s="188"/>
      <c r="Q323" s="188"/>
      <c r="S323" s="188"/>
      <c r="V323" s="188"/>
      <c r="W323" s="188"/>
    </row>
    <row r="324" ht="15.75" customHeight="1">
      <c r="E324" s="188"/>
      <c r="G324" s="188"/>
      <c r="I324" s="188"/>
      <c r="K324" s="188"/>
      <c r="M324" s="188"/>
      <c r="O324" s="188"/>
      <c r="Q324" s="188"/>
      <c r="S324" s="188"/>
      <c r="V324" s="188"/>
      <c r="W324" s="188"/>
    </row>
    <row r="325" ht="15.75" customHeight="1">
      <c r="E325" s="188"/>
      <c r="G325" s="188"/>
      <c r="I325" s="188"/>
      <c r="K325" s="188"/>
      <c r="M325" s="188"/>
      <c r="O325" s="188"/>
      <c r="Q325" s="188"/>
      <c r="S325" s="188"/>
      <c r="V325" s="188"/>
      <c r="W325" s="188"/>
    </row>
    <row r="326" ht="15.75" customHeight="1">
      <c r="E326" s="188"/>
      <c r="G326" s="188"/>
      <c r="I326" s="188"/>
      <c r="K326" s="188"/>
      <c r="M326" s="188"/>
      <c r="O326" s="188"/>
      <c r="Q326" s="188"/>
      <c r="S326" s="188"/>
      <c r="V326" s="188"/>
      <c r="W326" s="188"/>
    </row>
    <row r="327" ht="15.75" customHeight="1">
      <c r="E327" s="188"/>
      <c r="G327" s="188"/>
      <c r="I327" s="188"/>
      <c r="K327" s="188"/>
      <c r="M327" s="188"/>
      <c r="O327" s="188"/>
      <c r="Q327" s="188"/>
      <c r="S327" s="188"/>
      <c r="V327" s="188"/>
      <c r="W327" s="188"/>
    </row>
    <row r="328" ht="15.75" customHeight="1">
      <c r="E328" s="188"/>
      <c r="G328" s="188"/>
      <c r="I328" s="188"/>
      <c r="K328" s="188"/>
      <c r="M328" s="188"/>
      <c r="O328" s="188"/>
      <c r="Q328" s="188"/>
      <c r="S328" s="188"/>
      <c r="V328" s="188"/>
      <c r="W328" s="188"/>
    </row>
    <row r="329" ht="15.75" customHeight="1">
      <c r="E329" s="188"/>
      <c r="G329" s="188"/>
      <c r="I329" s="188"/>
      <c r="K329" s="188"/>
      <c r="M329" s="188"/>
      <c r="O329" s="188"/>
      <c r="Q329" s="188"/>
      <c r="S329" s="188"/>
      <c r="V329" s="188"/>
      <c r="W329" s="188"/>
    </row>
    <row r="330" ht="15.75" customHeight="1">
      <c r="E330" s="188"/>
      <c r="G330" s="188"/>
      <c r="I330" s="188"/>
      <c r="K330" s="188"/>
      <c r="M330" s="188"/>
      <c r="O330" s="188"/>
      <c r="Q330" s="188"/>
      <c r="S330" s="188"/>
      <c r="V330" s="188"/>
      <c r="W330" s="188"/>
    </row>
    <row r="331" ht="15.75" customHeight="1">
      <c r="E331" s="188"/>
      <c r="G331" s="188"/>
      <c r="I331" s="188"/>
      <c r="K331" s="188"/>
      <c r="M331" s="188"/>
      <c r="O331" s="188"/>
      <c r="Q331" s="188"/>
      <c r="S331" s="188"/>
      <c r="V331" s="188"/>
      <c r="W331" s="188"/>
    </row>
    <row r="332" ht="15.75" customHeight="1">
      <c r="E332" s="188"/>
      <c r="G332" s="188"/>
      <c r="I332" s="188"/>
      <c r="K332" s="188"/>
      <c r="M332" s="188"/>
      <c r="O332" s="188"/>
      <c r="Q332" s="188"/>
      <c r="S332" s="188"/>
      <c r="V332" s="188"/>
      <c r="W332" s="188"/>
    </row>
    <row r="333" ht="15.75" customHeight="1">
      <c r="E333" s="188"/>
      <c r="G333" s="188"/>
      <c r="I333" s="188"/>
      <c r="K333" s="188"/>
      <c r="M333" s="188"/>
      <c r="O333" s="188"/>
      <c r="Q333" s="188"/>
      <c r="S333" s="188"/>
      <c r="V333" s="188"/>
      <c r="W333" s="188"/>
    </row>
    <row r="334" ht="15.75" customHeight="1">
      <c r="E334" s="188"/>
      <c r="G334" s="188"/>
      <c r="I334" s="188"/>
      <c r="K334" s="188"/>
      <c r="M334" s="188"/>
      <c r="O334" s="188"/>
      <c r="Q334" s="188"/>
      <c r="S334" s="188"/>
      <c r="V334" s="188"/>
      <c r="W334" s="188"/>
    </row>
    <row r="335" ht="15.75" customHeight="1">
      <c r="E335" s="188"/>
      <c r="G335" s="188"/>
      <c r="I335" s="188"/>
      <c r="K335" s="188"/>
      <c r="M335" s="188"/>
      <c r="O335" s="188"/>
      <c r="Q335" s="188"/>
      <c r="S335" s="188"/>
      <c r="V335" s="188"/>
      <c r="W335" s="188"/>
    </row>
    <row r="336" ht="15.75" customHeight="1">
      <c r="E336" s="188"/>
      <c r="G336" s="188"/>
      <c r="I336" s="188"/>
      <c r="K336" s="188"/>
      <c r="M336" s="188"/>
      <c r="O336" s="188"/>
      <c r="Q336" s="188"/>
      <c r="S336" s="188"/>
      <c r="V336" s="188"/>
      <c r="W336" s="188"/>
    </row>
    <row r="337" ht="15.75" customHeight="1">
      <c r="E337" s="188"/>
      <c r="G337" s="188"/>
      <c r="I337" s="188"/>
      <c r="K337" s="188"/>
      <c r="M337" s="188"/>
      <c r="O337" s="188"/>
      <c r="Q337" s="188"/>
      <c r="S337" s="188"/>
      <c r="V337" s="188"/>
      <c r="W337" s="188"/>
    </row>
    <row r="338" ht="15.75" customHeight="1">
      <c r="E338" s="188"/>
      <c r="G338" s="188"/>
      <c r="I338" s="188"/>
      <c r="K338" s="188"/>
      <c r="M338" s="188"/>
      <c r="O338" s="188"/>
      <c r="Q338" s="188"/>
      <c r="S338" s="188"/>
      <c r="V338" s="188"/>
      <c r="W338" s="188"/>
    </row>
    <row r="339" ht="15.75" customHeight="1">
      <c r="E339" s="188"/>
      <c r="G339" s="188"/>
      <c r="I339" s="188"/>
      <c r="K339" s="188"/>
      <c r="M339" s="188"/>
      <c r="O339" s="188"/>
      <c r="Q339" s="188"/>
      <c r="S339" s="188"/>
      <c r="V339" s="188"/>
      <c r="W339" s="188"/>
    </row>
    <row r="340" ht="15.75" customHeight="1">
      <c r="E340" s="188"/>
      <c r="G340" s="188"/>
      <c r="I340" s="188"/>
      <c r="K340" s="188"/>
      <c r="M340" s="188"/>
      <c r="O340" s="188"/>
      <c r="Q340" s="188"/>
      <c r="S340" s="188"/>
      <c r="V340" s="188"/>
      <c r="W340" s="188"/>
    </row>
    <row r="341" ht="15.75" customHeight="1">
      <c r="E341" s="188"/>
      <c r="G341" s="188"/>
      <c r="I341" s="188"/>
      <c r="K341" s="188"/>
      <c r="M341" s="188"/>
      <c r="O341" s="188"/>
      <c r="Q341" s="188"/>
      <c r="S341" s="188"/>
      <c r="V341" s="188"/>
      <c r="W341" s="188"/>
    </row>
    <row r="342" ht="15.75" customHeight="1">
      <c r="E342" s="188"/>
      <c r="G342" s="188"/>
      <c r="I342" s="188"/>
      <c r="K342" s="188"/>
      <c r="M342" s="188"/>
      <c r="O342" s="188"/>
      <c r="Q342" s="188"/>
      <c r="S342" s="188"/>
      <c r="V342" s="188"/>
      <c r="W342" s="188"/>
    </row>
    <row r="343" ht="15.75" customHeight="1">
      <c r="E343" s="188"/>
      <c r="G343" s="188"/>
      <c r="I343" s="188"/>
      <c r="K343" s="188"/>
      <c r="M343" s="188"/>
      <c r="O343" s="188"/>
      <c r="Q343" s="188"/>
      <c r="S343" s="188"/>
      <c r="V343" s="188"/>
      <c r="W343" s="188"/>
    </row>
    <row r="344" ht="15.75" customHeight="1">
      <c r="E344" s="188"/>
      <c r="G344" s="188"/>
      <c r="I344" s="188"/>
      <c r="K344" s="188"/>
      <c r="M344" s="188"/>
      <c r="O344" s="188"/>
      <c r="Q344" s="188"/>
      <c r="S344" s="188"/>
      <c r="V344" s="188"/>
      <c r="W344" s="188"/>
    </row>
    <row r="345" ht="15.75" customHeight="1">
      <c r="E345" s="188"/>
      <c r="G345" s="188"/>
      <c r="I345" s="188"/>
      <c r="K345" s="188"/>
      <c r="M345" s="188"/>
      <c r="O345" s="188"/>
      <c r="Q345" s="188"/>
      <c r="S345" s="188"/>
      <c r="V345" s="188"/>
      <c r="W345" s="188"/>
    </row>
    <row r="346" ht="15.75" customHeight="1">
      <c r="E346" s="188"/>
      <c r="G346" s="188"/>
      <c r="I346" s="188"/>
      <c r="K346" s="188"/>
      <c r="M346" s="188"/>
      <c r="O346" s="188"/>
      <c r="Q346" s="188"/>
      <c r="S346" s="188"/>
      <c r="V346" s="188"/>
      <c r="W346" s="188"/>
    </row>
    <row r="347" ht="15.75" customHeight="1">
      <c r="E347" s="188"/>
      <c r="G347" s="188"/>
      <c r="I347" s="188"/>
      <c r="K347" s="188"/>
      <c r="M347" s="188"/>
      <c r="O347" s="188"/>
      <c r="Q347" s="188"/>
      <c r="S347" s="188"/>
      <c r="V347" s="188"/>
      <c r="W347" s="188"/>
    </row>
    <row r="348" ht="15.75" customHeight="1">
      <c r="E348" s="188"/>
      <c r="G348" s="188"/>
      <c r="I348" s="188"/>
      <c r="K348" s="188"/>
      <c r="M348" s="188"/>
      <c r="O348" s="188"/>
      <c r="Q348" s="188"/>
      <c r="S348" s="188"/>
      <c r="V348" s="188"/>
      <c r="W348" s="188"/>
    </row>
    <row r="349" ht="15.75" customHeight="1">
      <c r="E349" s="188"/>
      <c r="G349" s="188"/>
      <c r="I349" s="188"/>
      <c r="K349" s="188"/>
      <c r="M349" s="188"/>
      <c r="O349" s="188"/>
      <c r="Q349" s="188"/>
      <c r="S349" s="188"/>
      <c r="V349" s="188"/>
      <c r="W349" s="188"/>
    </row>
    <row r="350" ht="15.75" customHeight="1">
      <c r="E350" s="188"/>
      <c r="G350" s="188"/>
      <c r="I350" s="188"/>
      <c r="K350" s="188"/>
      <c r="M350" s="188"/>
      <c r="O350" s="188"/>
      <c r="Q350" s="188"/>
      <c r="S350" s="188"/>
      <c r="V350" s="188"/>
      <c r="W350" s="188"/>
    </row>
    <row r="351" ht="15.75" customHeight="1">
      <c r="E351" s="188"/>
      <c r="G351" s="188"/>
      <c r="I351" s="188"/>
      <c r="K351" s="188"/>
      <c r="M351" s="188"/>
      <c r="O351" s="188"/>
      <c r="Q351" s="188"/>
      <c r="S351" s="188"/>
      <c r="V351" s="188"/>
      <c r="W351" s="188"/>
    </row>
    <row r="352" ht="15.75" customHeight="1">
      <c r="E352" s="188"/>
      <c r="G352" s="188"/>
      <c r="I352" s="188"/>
      <c r="K352" s="188"/>
      <c r="M352" s="188"/>
      <c r="O352" s="188"/>
      <c r="Q352" s="188"/>
      <c r="S352" s="188"/>
      <c r="V352" s="188"/>
      <c r="W352" s="188"/>
    </row>
    <row r="353" ht="15.75" customHeight="1">
      <c r="E353" s="188"/>
      <c r="G353" s="188"/>
      <c r="I353" s="188"/>
      <c r="K353" s="188"/>
      <c r="M353" s="188"/>
      <c r="O353" s="188"/>
      <c r="Q353" s="188"/>
      <c r="S353" s="188"/>
      <c r="V353" s="188"/>
      <c r="W353" s="188"/>
    </row>
    <row r="354" ht="15.75" customHeight="1">
      <c r="E354" s="188"/>
      <c r="G354" s="188"/>
      <c r="I354" s="188"/>
      <c r="K354" s="188"/>
      <c r="M354" s="188"/>
      <c r="O354" s="188"/>
      <c r="Q354" s="188"/>
      <c r="S354" s="188"/>
      <c r="V354" s="188"/>
      <c r="W354" s="188"/>
    </row>
    <row r="355" ht="15.75" customHeight="1">
      <c r="E355" s="188"/>
      <c r="G355" s="188"/>
      <c r="I355" s="188"/>
      <c r="K355" s="188"/>
      <c r="M355" s="188"/>
      <c r="O355" s="188"/>
      <c r="Q355" s="188"/>
      <c r="S355" s="188"/>
      <c r="V355" s="188"/>
      <c r="W355" s="188"/>
    </row>
    <row r="356" ht="15.75" customHeight="1">
      <c r="E356" s="188"/>
      <c r="G356" s="188"/>
      <c r="I356" s="188"/>
      <c r="K356" s="188"/>
      <c r="M356" s="188"/>
      <c r="O356" s="188"/>
      <c r="Q356" s="188"/>
      <c r="S356" s="188"/>
      <c r="V356" s="188"/>
      <c r="W356" s="188"/>
    </row>
    <row r="357" ht="15.75" customHeight="1">
      <c r="E357" s="188"/>
      <c r="G357" s="188"/>
      <c r="I357" s="188"/>
      <c r="K357" s="188"/>
      <c r="M357" s="188"/>
      <c r="O357" s="188"/>
      <c r="Q357" s="188"/>
      <c r="S357" s="188"/>
      <c r="V357" s="188"/>
      <c r="W357" s="188"/>
    </row>
    <row r="358" ht="15.75" customHeight="1">
      <c r="E358" s="188"/>
      <c r="G358" s="188"/>
      <c r="I358" s="188"/>
      <c r="K358" s="188"/>
      <c r="M358" s="188"/>
      <c r="O358" s="188"/>
      <c r="Q358" s="188"/>
      <c r="S358" s="188"/>
      <c r="V358" s="188"/>
      <c r="W358" s="188"/>
    </row>
    <row r="359" ht="15.75" customHeight="1">
      <c r="E359" s="188"/>
      <c r="G359" s="188"/>
      <c r="I359" s="188"/>
      <c r="K359" s="188"/>
      <c r="M359" s="188"/>
      <c r="O359" s="188"/>
      <c r="Q359" s="188"/>
      <c r="S359" s="188"/>
      <c r="V359" s="188"/>
      <c r="W359" s="188"/>
    </row>
    <row r="360" ht="15.75" customHeight="1">
      <c r="E360" s="188"/>
      <c r="G360" s="188"/>
      <c r="I360" s="188"/>
      <c r="K360" s="188"/>
      <c r="M360" s="188"/>
      <c r="O360" s="188"/>
      <c r="Q360" s="188"/>
      <c r="S360" s="188"/>
      <c r="V360" s="188"/>
      <c r="W360" s="188"/>
    </row>
    <row r="361" ht="15.75" customHeight="1">
      <c r="E361" s="188"/>
      <c r="G361" s="188"/>
      <c r="I361" s="188"/>
      <c r="K361" s="188"/>
      <c r="M361" s="188"/>
      <c r="O361" s="188"/>
      <c r="Q361" s="188"/>
      <c r="S361" s="188"/>
      <c r="V361" s="188"/>
      <c r="W361" s="188"/>
    </row>
    <row r="362" ht="15.75" customHeight="1">
      <c r="E362" s="188"/>
      <c r="G362" s="188"/>
      <c r="I362" s="188"/>
      <c r="K362" s="188"/>
      <c r="M362" s="188"/>
      <c r="O362" s="188"/>
      <c r="Q362" s="188"/>
      <c r="S362" s="188"/>
      <c r="V362" s="188"/>
      <c r="W362" s="188"/>
    </row>
    <row r="363" ht="15.75" customHeight="1">
      <c r="E363" s="188"/>
      <c r="G363" s="188"/>
      <c r="I363" s="188"/>
      <c r="K363" s="188"/>
      <c r="M363" s="188"/>
      <c r="O363" s="188"/>
      <c r="Q363" s="188"/>
      <c r="S363" s="188"/>
      <c r="V363" s="188"/>
      <c r="W363" s="188"/>
    </row>
    <row r="364" ht="15.75" customHeight="1">
      <c r="E364" s="188"/>
      <c r="G364" s="188"/>
      <c r="I364" s="188"/>
      <c r="K364" s="188"/>
      <c r="M364" s="188"/>
      <c r="O364" s="188"/>
      <c r="Q364" s="188"/>
      <c r="S364" s="188"/>
      <c r="V364" s="188"/>
      <c r="W364" s="188"/>
    </row>
    <row r="365" ht="15.75" customHeight="1">
      <c r="E365" s="188"/>
      <c r="G365" s="188"/>
      <c r="I365" s="188"/>
      <c r="K365" s="188"/>
      <c r="M365" s="188"/>
      <c r="O365" s="188"/>
      <c r="Q365" s="188"/>
      <c r="S365" s="188"/>
      <c r="V365" s="188"/>
      <c r="W365" s="188"/>
    </row>
    <row r="366" ht="15.75" customHeight="1">
      <c r="E366" s="188"/>
      <c r="G366" s="188"/>
      <c r="I366" s="188"/>
      <c r="K366" s="188"/>
      <c r="M366" s="188"/>
      <c r="O366" s="188"/>
      <c r="Q366" s="188"/>
      <c r="S366" s="188"/>
      <c r="V366" s="188"/>
      <c r="W366" s="188"/>
    </row>
    <row r="367" ht="15.75" customHeight="1">
      <c r="E367" s="188"/>
      <c r="G367" s="188"/>
      <c r="I367" s="188"/>
      <c r="K367" s="188"/>
      <c r="M367" s="188"/>
      <c r="O367" s="188"/>
      <c r="Q367" s="188"/>
      <c r="S367" s="188"/>
      <c r="V367" s="188"/>
      <c r="W367" s="188"/>
    </row>
    <row r="368" ht="15.75" customHeight="1">
      <c r="E368" s="188"/>
      <c r="G368" s="188"/>
      <c r="I368" s="188"/>
      <c r="K368" s="188"/>
      <c r="M368" s="188"/>
      <c r="O368" s="188"/>
      <c r="Q368" s="188"/>
      <c r="S368" s="188"/>
      <c r="V368" s="188"/>
      <c r="W368" s="188"/>
    </row>
    <row r="369" ht="15.75" customHeight="1">
      <c r="E369" s="188"/>
      <c r="G369" s="188"/>
      <c r="I369" s="188"/>
      <c r="K369" s="188"/>
      <c r="M369" s="188"/>
      <c r="O369" s="188"/>
      <c r="Q369" s="188"/>
      <c r="S369" s="188"/>
      <c r="V369" s="188"/>
      <c r="W369" s="188"/>
    </row>
    <row r="370" ht="15.75" customHeight="1">
      <c r="E370" s="188"/>
      <c r="G370" s="188"/>
      <c r="I370" s="188"/>
      <c r="K370" s="188"/>
      <c r="M370" s="188"/>
      <c r="O370" s="188"/>
      <c r="Q370" s="188"/>
      <c r="S370" s="188"/>
      <c r="V370" s="188"/>
      <c r="W370" s="188"/>
    </row>
    <row r="371" ht="15.75" customHeight="1">
      <c r="E371" s="188"/>
      <c r="G371" s="188"/>
      <c r="I371" s="188"/>
      <c r="K371" s="188"/>
      <c r="M371" s="188"/>
      <c r="O371" s="188"/>
      <c r="Q371" s="188"/>
      <c r="S371" s="188"/>
      <c r="V371" s="188"/>
      <c r="W371" s="188"/>
    </row>
    <row r="372" ht="15.75" customHeight="1">
      <c r="E372" s="188"/>
      <c r="G372" s="188"/>
      <c r="I372" s="188"/>
      <c r="K372" s="188"/>
      <c r="M372" s="188"/>
      <c r="O372" s="188"/>
      <c r="Q372" s="188"/>
      <c r="S372" s="188"/>
      <c r="V372" s="188"/>
      <c r="W372" s="188"/>
    </row>
    <row r="373" ht="15.75" customHeight="1">
      <c r="E373" s="188"/>
      <c r="G373" s="188"/>
      <c r="I373" s="188"/>
      <c r="K373" s="188"/>
      <c r="M373" s="188"/>
      <c r="O373" s="188"/>
      <c r="Q373" s="188"/>
      <c r="S373" s="188"/>
      <c r="V373" s="188"/>
      <c r="W373" s="188"/>
    </row>
    <row r="374" ht="15.75" customHeight="1">
      <c r="E374" s="188"/>
      <c r="G374" s="188"/>
      <c r="I374" s="188"/>
      <c r="K374" s="188"/>
      <c r="M374" s="188"/>
      <c r="O374" s="188"/>
      <c r="Q374" s="188"/>
      <c r="S374" s="188"/>
      <c r="V374" s="188"/>
      <c r="W374" s="188"/>
    </row>
    <row r="375" ht="15.75" customHeight="1">
      <c r="E375" s="188"/>
      <c r="G375" s="188"/>
      <c r="I375" s="188"/>
      <c r="K375" s="188"/>
      <c r="M375" s="188"/>
      <c r="O375" s="188"/>
      <c r="Q375" s="188"/>
      <c r="S375" s="188"/>
      <c r="V375" s="188"/>
      <c r="W375" s="188"/>
    </row>
    <row r="376" ht="15.75" customHeight="1">
      <c r="E376" s="188"/>
      <c r="G376" s="188"/>
      <c r="I376" s="188"/>
      <c r="K376" s="188"/>
      <c r="M376" s="188"/>
      <c r="O376" s="188"/>
      <c r="Q376" s="188"/>
      <c r="S376" s="188"/>
      <c r="V376" s="188"/>
      <c r="W376" s="188"/>
    </row>
    <row r="377" ht="15.75" customHeight="1">
      <c r="E377" s="188"/>
      <c r="G377" s="188"/>
      <c r="I377" s="188"/>
      <c r="K377" s="188"/>
      <c r="M377" s="188"/>
      <c r="O377" s="188"/>
      <c r="Q377" s="188"/>
      <c r="S377" s="188"/>
      <c r="V377" s="188"/>
      <c r="W377" s="188"/>
    </row>
    <row r="378" ht="15.75" customHeight="1">
      <c r="E378" s="188"/>
      <c r="G378" s="188"/>
      <c r="I378" s="188"/>
      <c r="K378" s="188"/>
      <c r="M378" s="188"/>
      <c r="O378" s="188"/>
      <c r="Q378" s="188"/>
      <c r="S378" s="188"/>
      <c r="V378" s="188"/>
      <c r="W378" s="188"/>
    </row>
    <row r="379" ht="15.75" customHeight="1">
      <c r="E379" s="188"/>
      <c r="G379" s="188"/>
      <c r="I379" s="188"/>
      <c r="K379" s="188"/>
      <c r="M379" s="188"/>
      <c r="O379" s="188"/>
      <c r="Q379" s="188"/>
      <c r="S379" s="188"/>
      <c r="V379" s="188"/>
      <c r="W379" s="188"/>
    </row>
    <row r="380" ht="15.75" customHeight="1">
      <c r="E380" s="188"/>
      <c r="G380" s="188"/>
      <c r="I380" s="188"/>
      <c r="K380" s="188"/>
      <c r="M380" s="188"/>
      <c r="O380" s="188"/>
      <c r="Q380" s="188"/>
      <c r="S380" s="188"/>
      <c r="V380" s="188"/>
      <c r="W380" s="188"/>
    </row>
    <row r="381" ht="15.75" customHeight="1">
      <c r="E381" s="188"/>
      <c r="G381" s="188"/>
      <c r="I381" s="188"/>
      <c r="K381" s="188"/>
      <c r="M381" s="188"/>
      <c r="O381" s="188"/>
      <c r="Q381" s="188"/>
      <c r="S381" s="188"/>
      <c r="V381" s="188"/>
      <c r="W381" s="188"/>
    </row>
    <row r="382" ht="15.75" customHeight="1">
      <c r="E382" s="188"/>
      <c r="G382" s="188"/>
      <c r="I382" s="188"/>
      <c r="K382" s="188"/>
      <c r="M382" s="188"/>
      <c r="O382" s="188"/>
      <c r="Q382" s="188"/>
      <c r="S382" s="188"/>
      <c r="V382" s="188"/>
      <c r="W382" s="188"/>
    </row>
    <row r="383" ht="15.75" customHeight="1">
      <c r="E383" s="188"/>
      <c r="G383" s="188"/>
      <c r="I383" s="188"/>
      <c r="K383" s="188"/>
      <c r="M383" s="188"/>
      <c r="O383" s="188"/>
      <c r="Q383" s="188"/>
      <c r="S383" s="188"/>
      <c r="V383" s="188"/>
      <c r="W383" s="188"/>
    </row>
    <row r="384" ht="15.75" customHeight="1">
      <c r="E384" s="188"/>
      <c r="G384" s="188"/>
      <c r="I384" s="188"/>
      <c r="K384" s="188"/>
      <c r="M384" s="188"/>
      <c r="O384" s="188"/>
      <c r="Q384" s="188"/>
      <c r="S384" s="188"/>
      <c r="V384" s="188"/>
      <c r="W384" s="188"/>
    </row>
    <row r="385" ht="15.75" customHeight="1">
      <c r="E385" s="188"/>
      <c r="G385" s="188"/>
      <c r="I385" s="188"/>
      <c r="K385" s="188"/>
      <c r="M385" s="188"/>
      <c r="O385" s="188"/>
      <c r="Q385" s="188"/>
      <c r="S385" s="188"/>
      <c r="V385" s="188"/>
      <c r="W385" s="188"/>
    </row>
    <row r="386" ht="15.75" customHeight="1">
      <c r="E386" s="188"/>
      <c r="G386" s="188"/>
      <c r="I386" s="188"/>
      <c r="K386" s="188"/>
      <c r="M386" s="188"/>
      <c r="O386" s="188"/>
      <c r="Q386" s="188"/>
      <c r="S386" s="188"/>
      <c r="V386" s="188"/>
      <c r="W386" s="188"/>
    </row>
    <row r="387" ht="15.75" customHeight="1">
      <c r="E387" s="188"/>
      <c r="G387" s="188"/>
      <c r="I387" s="188"/>
      <c r="K387" s="188"/>
      <c r="M387" s="188"/>
      <c r="O387" s="188"/>
      <c r="Q387" s="188"/>
      <c r="S387" s="188"/>
      <c r="V387" s="188"/>
      <c r="W387" s="188"/>
    </row>
    <row r="388" ht="15.75" customHeight="1">
      <c r="E388" s="188"/>
      <c r="G388" s="188"/>
      <c r="I388" s="188"/>
      <c r="K388" s="188"/>
      <c r="M388" s="188"/>
      <c r="O388" s="188"/>
      <c r="Q388" s="188"/>
      <c r="S388" s="188"/>
      <c r="V388" s="188"/>
      <c r="W388" s="188"/>
    </row>
    <row r="389" ht="15.75" customHeight="1">
      <c r="E389" s="188"/>
      <c r="G389" s="188"/>
      <c r="I389" s="188"/>
      <c r="K389" s="188"/>
      <c r="M389" s="188"/>
      <c r="O389" s="188"/>
      <c r="Q389" s="188"/>
      <c r="S389" s="188"/>
      <c r="V389" s="188"/>
      <c r="W389" s="188"/>
    </row>
    <row r="390" ht="15.75" customHeight="1">
      <c r="E390" s="188"/>
      <c r="G390" s="188"/>
      <c r="I390" s="188"/>
      <c r="K390" s="188"/>
      <c r="M390" s="188"/>
      <c r="O390" s="188"/>
      <c r="Q390" s="188"/>
      <c r="S390" s="188"/>
      <c r="V390" s="188"/>
      <c r="W390" s="188"/>
    </row>
    <row r="391" ht="15.75" customHeight="1">
      <c r="E391" s="188"/>
      <c r="G391" s="188"/>
      <c r="I391" s="188"/>
      <c r="K391" s="188"/>
      <c r="M391" s="188"/>
      <c r="O391" s="188"/>
      <c r="Q391" s="188"/>
      <c r="S391" s="188"/>
      <c r="V391" s="188"/>
      <c r="W391" s="188"/>
    </row>
    <row r="392" ht="15.75" customHeight="1">
      <c r="E392" s="188"/>
      <c r="G392" s="188"/>
      <c r="I392" s="188"/>
      <c r="K392" s="188"/>
      <c r="M392" s="188"/>
      <c r="O392" s="188"/>
      <c r="Q392" s="188"/>
      <c r="S392" s="188"/>
      <c r="V392" s="188"/>
      <c r="W392" s="188"/>
    </row>
    <row r="393" ht="15.75" customHeight="1">
      <c r="E393" s="188"/>
      <c r="G393" s="188"/>
      <c r="I393" s="188"/>
      <c r="K393" s="188"/>
      <c r="M393" s="188"/>
      <c r="O393" s="188"/>
      <c r="Q393" s="188"/>
      <c r="S393" s="188"/>
      <c r="V393" s="188"/>
      <c r="W393" s="188"/>
    </row>
    <row r="394" ht="15.75" customHeight="1">
      <c r="E394" s="188"/>
      <c r="G394" s="188"/>
      <c r="I394" s="188"/>
      <c r="K394" s="188"/>
      <c r="M394" s="188"/>
      <c r="O394" s="188"/>
      <c r="Q394" s="188"/>
      <c r="S394" s="188"/>
      <c r="V394" s="188"/>
      <c r="W394" s="188"/>
    </row>
    <row r="395" ht="15.75" customHeight="1">
      <c r="E395" s="188"/>
      <c r="G395" s="188"/>
      <c r="I395" s="188"/>
      <c r="K395" s="188"/>
      <c r="M395" s="188"/>
      <c r="O395" s="188"/>
      <c r="Q395" s="188"/>
      <c r="S395" s="188"/>
      <c r="V395" s="188"/>
      <c r="W395" s="188"/>
    </row>
    <row r="396" ht="15.75" customHeight="1">
      <c r="E396" s="188"/>
      <c r="G396" s="188"/>
      <c r="I396" s="188"/>
      <c r="K396" s="188"/>
      <c r="M396" s="188"/>
      <c r="O396" s="188"/>
      <c r="Q396" s="188"/>
      <c r="S396" s="188"/>
      <c r="V396" s="188"/>
      <c r="W396" s="188"/>
    </row>
    <row r="397" ht="15.75" customHeight="1">
      <c r="E397" s="188"/>
      <c r="G397" s="188"/>
      <c r="I397" s="188"/>
      <c r="K397" s="188"/>
      <c r="M397" s="188"/>
      <c r="O397" s="188"/>
      <c r="Q397" s="188"/>
      <c r="S397" s="188"/>
      <c r="V397" s="188"/>
      <c r="W397" s="188"/>
    </row>
    <row r="398" ht="15.75" customHeight="1">
      <c r="E398" s="188"/>
      <c r="G398" s="188"/>
      <c r="I398" s="188"/>
      <c r="K398" s="188"/>
      <c r="M398" s="188"/>
      <c r="O398" s="188"/>
      <c r="Q398" s="188"/>
      <c r="S398" s="188"/>
      <c r="V398" s="188"/>
      <c r="W398" s="188"/>
    </row>
    <row r="399" ht="15.75" customHeight="1">
      <c r="E399" s="188"/>
      <c r="G399" s="188"/>
      <c r="I399" s="188"/>
      <c r="K399" s="188"/>
      <c r="M399" s="188"/>
      <c r="O399" s="188"/>
      <c r="Q399" s="188"/>
      <c r="S399" s="188"/>
      <c r="V399" s="188"/>
      <c r="W399" s="188"/>
    </row>
    <row r="400" ht="15.75" customHeight="1">
      <c r="E400" s="188"/>
      <c r="G400" s="188"/>
      <c r="I400" s="188"/>
      <c r="K400" s="188"/>
      <c r="M400" s="188"/>
      <c r="O400" s="188"/>
      <c r="Q400" s="188"/>
      <c r="S400" s="188"/>
      <c r="V400" s="188"/>
      <c r="W400" s="188"/>
    </row>
    <row r="401" ht="15.75" customHeight="1">
      <c r="E401" s="188"/>
      <c r="G401" s="188"/>
      <c r="I401" s="188"/>
      <c r="K401" s="188"/>
      <c r="M401" s="188"/>
      <c r="O401" s="188"/>
      <c r="Q401" s="188"/>
      <c r="S401" s="188"/>
      <c r="V401" s="188"/>
      <c r="W401" s="188"/>
    </row>
    <row r="402" ht="15.75" customHeight="1">
      <c r="E402" s="188"/>
      <c r="G402" s="188"/>
      <c r="I402" s="188"/>
      <c r="K402" s="188"/>
      <c r="M402" s="188"/>
      <c r="O402" s="188"/>
      <c r="Q402" s="188"/>
      <c r="S402" s="188"/>
      <c r="V402" s="188"/>
      <c r="W402" s="188"/>
    </row>
    <row r="403" ht="15.75" customHeight="1">
      <c r="E403" s="188"/>
      <c r="G403" s="188"/>
      <c r="I403" s="188"/>
      <c r="K403" s="188"/>
      <c r="M403" s="188"/>
      <c r="O403" s="188"/>
      <c r="Q403" s="188"/>
      <c r="S403" s="188"/>
      <c r="V403" s="188"/>
      <c r="W403" s="188"/>
    </row>
    <row r="404" ht="15.75" customHeight="1">
      <c r="E404" s="188"/>
      <c r="G404" s="188"/>
      <c r="I404" s="188"/>
      <c r="K404" s="188"/>
      <c r="M404" s="188"/>
      <c r="O404" s="188"/>
      <c r="Q404" s="188"/>
      <c r="S404" s="188"/>
      <c r="V404" s="188"/>
      <c r="W404" s="188"/>
    </row>
    <row r="405" ht="15.75" customHeight="1">
      <c r="E405" s="188"/>
      <c r="G405" s="188"/>
      <c r="I405" s="188"/>
      <c r="K405" s="188"/>
      <c r="M405" s="188"/>
      <c r="O405" s="188"/>
      <c r="Q405" s="188"/>
      <c r="S405" s="188"/>
      <c r="V405" s="188"/>
      <c r="W405" s="188"/>
    </row>
    <row r="406" ht="15.75" customHeight="1">
      <c r="E406" s="188"/>
      <c r="G406" s="188"/>
      <c r="I406" s="188"/>
      <c r="K406" s="188"/>
      <c r="M406" s="188"/>
      <c r="O406" s="188"/>
      <c r="Q406" s="188"/>
      <c r="S406" s="188"/>
      <c r="V406" s="188"/>
      <c r="W406" s="188"/>
    </row>
    <row r="407" ht="15.75" customHeight="1">
      <c r="E407" s="188"/>
      <c r="G407" s="188"/>
      <c r="I407" s="188"/>
      <c r="K407" s="188"/>
      <c r="M407" s="188"/>
      <c r="O407" s="188"/>
      <c r="Q407" s="188"/>
      <c r="S407" s="188"/>
      <c r="V407" s="188"/>
      <c r="W407" s="188"/>
    </row>
    <row r="408" ht="15.75" customHeight="1">
      <c r="E408" s="188"/>
      <c r="G408" s="188"/>
      <c r="I408" s="188"/>
      <c r="K408" s="188"/>
      <c r="M408" s="188"/>
      <c r="O408" s="188"/>
      <c r="Q408" s="188"/>
      <c r="S408" s="188"/>
      <c r="V408" s="188"/>
      <c r="W408" s="188"/>
    </row>
    <row r="409" ht="15.75" customHeight="1">
      <c r="E409" s="188"/>
      <c r="G409" s="188"/>
      <c r="I409" s="188"/>
      <c r="K409" s="188"/>
      <c r="M409" s="188"/>
      <c r="O409" s="188"/>
      <c r="Q409" s="188"/>
      <c r="S409" s="188"/>
      <c r="V409" s="188"/>
      <c r="W409" s="188"/>
    </row>
    <row r="410" ht="15.75" customHeight="1">
      <c r="E410" s="188"/>
      <c r="G410" s="188"/>
      <c r="I410" s="188"/>
      <c r="K410" s="188"/>
      <c r="M410" s="188"/>
      <c r="O410" s="188"/>
      <c r="Q410" s="188"/>
      <c r="S410" s="188"/>
      <c r="V410" s="188"/>
      <c r="W410" s="188"/>
    </row>
    <row r="411" ht="15.75" customHeight="1">
      <c r="E411" s="188"/>
      <c r="G411" s="188"/>
      <c r="I411" s="188"/>
      <c r="K411" s="188"/>
      <c r="M411" s="188"/>
      <c r="O411" s="188"/>
      <c r="Q411" s="188"/>
      <c r="S411" s="188"/>
      <c r="V411" s="188"/>
      <c r="W411" s="188"/>
    </row>
    <row r="412" ht="15.75" customHeight="1">
      <c r="E412" s="188"/>
      <c r="G412" s="188"/>
      <c r="I412" s="188"/>
      <c r="K412" s="188"/>
      <c r="M412" s="188"/>
      <c r="O412" s="188"/>
      <c r="Q412" s="188"/>
      <c r="S412" s="188"/>
      <c r="V412" s="188"/>
      <c r="W412" s="188"/>
    </row>
    <row r="413" ht="15.75" customHeight="1">
      <c r="E413" s="188"/>
      <c r="G413" s="188"/>
      <c r="I413" s="188"/>
      <c r="K413" s="188"/>
      <c r="M413" s="188"/>
      <c r="O413" s="188"/>
      <c r="Q413" s="188"/>
      <c r="S413" s="188"/>
      <c r="V413" s="188"/>
      <c r="W413" s="188"/>
    </row>
    <row r="414" ht="15.75" customHeight="1">
      <c r="E414" s="188"/>
      <c r="G414" s="188"/>
      <c r="I414" s="188"/>
      <c r="K414" s="188"/>
      <c r="M414" s="188"/>
      <c r="O414" s="188"/>
      <c r="Q414" s="188"/>
      <c r="S414" s="188"/>
      <c r="V414" s="188"/>
      <c r="W414" s="188"/>
    </row>
    <row r="415" ht="15.75" customHeight="1">
      <c r="E415" s="188"/>
      <c r="G415" s="188"/>
      <c r="I415" s="188"/>
      <c r="K415" s="188"/>
      <c r="M415" s="188"/>
      <c r="O415" s="188"/>
      <c r="Q415" s="188"/>
      <c r="S415" s="188"/>
      <c r="V415" s="188"/>
      <c r="W415" s="188"/>
    </row>
    <row r="416" ht="15.75" customHeight="1">
      <c r="E416" s="188"/>
      <c r="G416" s="188"/>
      <c r="I416" s="188"/>
      <c r="K416" s="188"/>
      <c r="M416" s="188"/>
      <c r="O416" s="188"/>
      <c r="Q416" s="188"/>
      <c r="S416" s="188"/>
      <c r="V416" s="188"/>
      <c r="W416" s="188"/>
    </row>
    <row r="417" ht="15.75" customHeight="1">
      <c r="E417" s="188"/>
      <c r="G417" s="188"/>
      <c r="I417" s="188"/>
      <c r="K417" s="188"/>
      <c r="M417" s="188"/>
      <c r="O417" s="188"/>
      <c r="Q417" s="188"/>
      <c r="S417" s="188"/>
      <c r="V417" s="188"/>
      <c r="W417" s="188"/>
    </row>
    <row r="418" ht="15.75" customHeight="1">
      <c r="E418" s="188"/>
      <c r="G418" s="188"/>
      <c r="I418" s="188"/>
      <c r="K418" s="188"/>
      <c r="M418" s="188"/>
      <c r="O418" s="188"/>
      <c r="Q418" s="188"/>
      <c r="S418" s="188"/>
      <c r="V418" s="188"/>
      <c r="W418" s="188"/>
    </row>
    <row r="419" ht="15.75" customHeight="1">
      <c r="E419" s="188"/>
      <c r="G419" s="188"/>
      <c r="I419" s="188"/>
      <c r="K419" s="188"/>
      <c r="M419" s="188"/>
      <c r="O419" s="188"/>
      <c r="Q419" s="188"/>
      <c r="S419" s="188"/>
      <c r="V419" s="188"/>
      <c r="W419" s="188"/>
    </row>
    <row r="420" ht="15.75" customHeight="1">
      <c r="E420" s="188"/>
      <c r="G420" s="188"/>
      <c r="I420" s="188"/>
      <c r="K420" s="188"/>
      <c r="M420" s="188"/>
      <c r="O420" s="188"/>
      <c r="Q420" s="188"/>
      <c r="S420" s="188"/>
      <c r="V420" s="188"/>
      <c r="W420" s="188"/>
    </row>
    <row r="421" ht="15.75" customHeight="1">
      <c r="E421" s="188"/>
      <c r="G421" s="188"/>
      <c r="I421" s="188"/>
      <c r="K421" s="188"/>
      <c r="M421" s="188"/>
      <c r="O421" s="188"/>
      <c r="Q421" s="188"/>
      <c r="S421" s="188"/>
      <c r="V421" s="188"/>
      <c r="W421" s="188"/>
    </row>
    <row r="422" ht="15.75" customHeight="1">
      <c r="E422" s="188"/>
      <c r="G422" s="188"/>
      <c r="I422" s="188"/>
      <c r="K422" s="188"/>
      <c r="M422" s="188"/>
      <c r="O422" s="188"/>
      <c r="Q422" s="188"/>
      <c r="S422" s="188"/>
      <c r="V422" s="188"/>
      <c r="W422" s="188"/>
    </row>
    <row r="423" ht="15.75" customHeight="1">
      <c r="E423" s="188"/>
      <c r="G423" s="188"/>
      <c r="I423" s="188"/>
      <c r="K423" s="188"/>
      <c r="M423" s="188"/>
      <c r="O423" s="188"/>
      <c r="Q423" s="188"/>
      <c r="S423" s="188"/>
      <c r="V423" s="188"/>
      <c r="W423" s="188"/>
    </row>
    <row r="424" ht="15.75" customHeight="1">
      <c r="E424" s="188"/>
      <c r="G424" s="188"/>
      <c r="I424" s="188"/>
      <c r="K424" s="188"/>
      <c r="M424" s="188"/>
      <c r="O424" s="188"/>
      <c r="Q424" s="188"/>
      <c r="S424" s="188"/>
      <c r="V424" s="188"/>
      <c r="W424" s="188"/>
    </row>
    <row r="425" ht="15.75" customHeight="1">
      <c r="E425" s="188"/>
      <c r="G425" s="188"/>
      <c r="I425" s="188"/>
      <c r="K425" s="188"/>
      <c r="M425" s="188"/>
      <c r="O425" s="188"/>
      <c r="Q425" s="188"/>
      <c r="S425" s="188"/>
      <c r="V425" s="188"/>
      <c r="W425" s="188"/>
    </row>
    <row r="426" ht="15.75" customHeight="1">
      <c r="E426" s="188"/>
      <c r="G426" s="188"/>
      <c r="I426" s="188"/>
      <c r="K426" s="188"/>
      <c r="M426" s="188"/>
      <c r="O426" s="188"/>
      <c r="Q426" s="188"/>
      <c r="S426" s="188"/>
      <c r="V426" s="188"/>
      <c r="W426" s="188"/>
    </row>
    <row r="427" ht="15.75" customHeight="1">
      <c r="E427" s="188"/>
      <c r="G427" s="188"/>
      <c r="I427" s="188"/>
      <c r="K427" s="188"/>
      <c r="M427" s="188"/>
      <c r="O427" s="188"/>
      <c r="Q427" s="188"/>
      <c r="S427" s="188"/>
      <c r="V427" s="188"/>
      <c r="W427" s="188"/>
    </row>
    <row r="428" ht="15.75" customHeight="1">
      <c r="E428" s="188"/>
      <c r="G428" s="188"/>
      <c r="I428" s="188"/>
      <c r="K428" s="188"/>
      <c r="M428" s="188"/>
      <c r="O428" s="188"/>
      <c r="Q428" s="188"/>
      <c r="S428" s="188"/>
      <c r="V428" s="188"/>
      <c r="W428" s="188"/>
    </row>
    <row r="429" ht="15.75" customHeight="1">
      <c r="E429" s="188"/>
      <c r="G429" s="188"/>
      <c r="I429" s="188"/>
      <c r="K429" s="188"/>
      <c r="M429" s="188"/>
      <c r="O429" s="188"/>
      <c r="Q429" s="188"/>
      <c r="S429" s="188"/>
      <c r="V429" s="188"/>
      <c r="W429" s="188"/>
    </row>
    <row r="430" ht="15.75" customHeight="1">
      <c r="E430" s="188"/>
      <c r="G430" s="188"/>
      <c r="I430" s="188"/>
      <c r="K430" s="188"/>
      <c r="M430" s="188"/>
      <c r="O430" s="188"/>
      <c r="Q430" s="188"/>
      <c r="S430" s="188"/>
      <c r="V430" s="188"/>
      <c r="W430" s="188"/>
    </row>
    <row r="431" ht="15.75" customHeight="1">
      <c r="E431" s="188"/>
      <c r="G431" s="188"/>
      <c r="I431" s="188"/>
      <c r="K431" s="188"/>
      <c r="M431" s="188"/>
      <c r="O431" s="188"/>
      <c r="Q431" s="188"/>
      <c r="S431" s="188"/>
      <c r="V431" s="188"/>
      <c r="W431" s="188"/>
    </row>
    <row r="432" ht="15.75" customHeight="1">
      <c r="E432" s="188"/>
      <c r="G432" s="188"/>
      <c r="I432" s="188"/>
      <c r="K432" s="188"/>
      <c r="M432" s="188"/>
      <c r="O432" s="188"/>
      <c r="Q432" s="188"/>
      <c r="S432" s="188"/>
      <c r="V432" s="188"/>
      <c r="W432" s="188"/>
    </row>
    <row r="433" ht="15.75" customHeight="1">
      <c r="E433" s="188"/>
      <c r="G433" s="188"/>
      <c r="I433" s="188"/>
      <c r="K433" s="188"/>
      <c r="M433" s="188"/>
      <c r="O433" s="188"/>
      <c r="Q433" s="188"/>
      <c r="S433" s="188"/>
      <c r="V433" s="188"/>
      <c r="W433" s="188"/>
    </row>
    <row r="434" ht="15.75" customHeight="1">
      <c r="E434" s="188"/>
      <c r="G434" s="188"/>
      <c r="I434" s="188"/>
      <c r="K434" s="188"/>
      <c r="M434" s="188"/>
      <c r="O434" s="188"/>
      <c r="Q434" s="188"/>
      <c r="S434" s="188"/>
      <c r="V434" s="188"/>
      <c r="W434" s="188"/>
    </row>
    <row r="435" ht="15.75" customHeight="1">
      <c r="E435" s="188"/>
      <c r="G435" s="188"/>
      <c r="I435" s="188"/>
      <c r="K435" s="188"/>
      <c r="M435" s="188"/>
      <c r="O435" s="188"/>
      <c r="Q435" s="188"/>
      <c r="S435" s="188"/>
      <c r="V435" s="188"/>
      <c r="W435" s="188"/>
    </row>
    <row r="436" ht="15.75" customHeight="1">
      <c r="E436" s="188"/>
      <c r="G436" s="188"/>
      <c r="I436" s="188"/>
      <c r="K436" s="188"/>
      <c r="M436" s="188"/>
      <c r="O436" s="188"/>
      <c r="Q436" s="188"/>
      <c r="S436" s="188"/>
      <c r="V436" s="188"/>
      <c r="W436" s="188"/>
    </row>
    <row r="437" ht="15.75" customHeight="1">
      <c r="E437" s="188"/>
      <c r="G437" s="188"/>
      <c r="I437" s="188"/>
      <c r="K437" s="188"/>
      <c r="M437" s="188"/>
      <c r="O437" s="188"/>
      <c r="Q437" s="188"/>
      <c r="S437" s="188"/>
      <c r="V437" s="188"/>
      <c r="W437" s="188"/>
    </row>
    <row r="438" ht="15.75" customHeight="1">
      <c r="E438" s="188"/>
      <c r="G438" s="188"/>
      <c r="I438" s="188"/>
      <c r="K438" s="188"/>
      <c r="M438" s="188"/>
      <c r="O438" s="188"/>
      <c r="Q438" s="188"/>
      <c r="S438" s="188"/>
      <c r="V438" s="188"/>
      <c r="W438" s="188"/>
    </row>
    <row r="439" ht="15.75" customHeight="1">
      <c r="E439" s="188"/>
      <c r="G439" s="188"/>
      <c r="I439" s="188"/>
      <c r="K439" s="188"/>
      <c r="M439" s="188"/>
      <c r="O439" s="188"/>
      <c r="Q439" s="188"/>
      <c r="S439" s="188"/>
      <c r="V439" s="188"/>
      <c r="W439" s="188"/>
    </row>
    <row r="440" ht="15.75" customHeight="1">
      <c r="E440" s="188"/>
      <c r="G440" s="188"/>
      <c r="I440" s="188"/>
      <c r="K440" s="188"/>
      <c r="M440" s="188"/>
      <c r="O440" s="188"/>
      <c r="Q440" s="188"/>
      <c r="S440" s="188"/>
      <c r="V440" s="188"/>
      <c r="W440" s="188"/>
    </row>
    <row r="441" ht="15.75" customHeight="1">
      <c r="E441" s="188"/>
      <c r="G441" s="188"/>
      <c r="I441" s="188"/>
      <c r="K441" s="188"/>
      <c r="M441" s="188"/>
      <c r="O441" s="188"/>
      <c r="Q441" s="188"/>
      <c r="S441" s="188"/>
      <c r="V441" s="188"/>
      <c r="W441" s="188"/>
    </row>
    <row r="442" ht="15.75" customHeight="1">
      <c r="E442" s="188"/>
      <c r="G442" s="188"/>
      <c r="I442" s="188"/>
      <c r="K442" s="188"/>
      <c r="M442" s="188"/>
      <c r="O442" s="188"/>
      <c r="Q442" s="188"/>
      <c r="S442" s="188"/>
      <c r="V442" s="188"/>
      <c r="W442" s="188"/>
    </row>
    <row r="443" ht="15.75" customHeight="1">
      <c r="E443" s="188"/>
      <c r="G443" s="188"/>
      <c r="I443" s="188"/>
      <c r="K443" s="188"/>
      <c r="M443" s="188"/>
      <c r="O443" s="188"/>
      <c r="Q443" s="188"/>
      <c r="S443" s="188"/>
      <c r="V443" s="188"/>
      <c r="W443" s="188"/>
    </row>
    <row r="444" ht="15.75" customHeight="1">
      <c r="E444" s="188"/>
      <c r="G444" s="188"/>
      <c r="I444" s="188"/>
      <c r="K444" s="188"/>
      <c r="M444" s="188"/>
      <c r="O444" s="188"/>
      <c r="Q444" s="188"/>
      <c r="S444" s="188"/>
      <c r="V444" s="188"/>
      <c r="W444" s="188"/>
    </row>
    <row r="445" ht="15.75" customHeight="1">
      <c r="E445" s="188"/>
      <c r="G445" s="188"/>
      <c r="I445" s="188"/>
      <c r="K445" s="188"/>
      <c r="M445" s="188"/>
      <c r="O445" s="188"/>
      <c r="Q445" s="188"/>
      <c r="S445" s="188"/>
      <c r="V445" s="188"/>
      <c r="W445" s="188"/>
    </row>
    <row r="446" ht="15.75" customHeight="1">
      <c r="E446" s="188"/>
      <c r="G446" s="188"/>
      <c r="I446" s="188"/>
      <c r="K446" s="188"/>
      <c r="M446" s="188"/>
      <c r="O446" s="188"/>
      <c r="Q446" s="188"/>
      <c r="S446" s="188"/>
      <c r="V446" s="188"/>
      <c r="W446" s="188"/>
    </row>
    <row r="447" ht="15.75" customHeight="1">
      <c r="E447" s="188"/>
      <c r="G447" s="188"/>
      <c r="I447" s="188"/>
      <c r="K447" s="188"/>
      <c r="M447" s="188"/>
      <c r="O447" s="188"/>
      <c r="Q447" s="188"/>
      <c r="S447" s="188"/>
      <c r="V447" s="188"/>
      <c r="W447" s="188"/>
    </row>
    <row r="448" ht="15.75" customHeight="1">
      <c r="E448" s="188"/>
      <c r="G448" s="188"/>
      <c r="I448" s="188"/>
      <c r="K448" s="188"/>
      <c r="M448" s="188"/>
      <c r="O448" s="188"/>
      <c r="Q448" s="188"/>
      <c r="S448" s="188"/>
      <c r="V448" s="188"/>
      <c r="W448" s="188"/>
    </row>
    <row r="449" ht="15.75" customHeight="1">
      <c r="E449" s="188"/>
      <c r="G449" s="188"/>
      <c r="I449" s="188"/>
      <c r="K449" s="188"/>
      <c r="M449" s="188"/>
      <c r="O449" s="188"/>
      <c r="Q449" s="188"/>
      <c r="S449" s="188"/>
      <c r="V449" s="188"/>
      <c r="W449" s="188"/>
    </row>
    <row r="450" ht="15.75" customHeight="1">
      <c r="E450" s="188"/>
      <c r="G450" s="188"/>
      <c r="I450" s="188"/>
      <c r="K450" s="188"/>
      <c r="M450" s="188"/>
      <c r="O450" s="188"/>
      <c r="Q450" s="188"/>
      <c r="S450" s="188"/>
      <c r="V450" s="188"/>
      <c r="W450" s="188"/>
    </row>
    <row r="451" ht="15.75" customHeight="1">
      <c r="E451" s="188"/>
      <c r="G451" s="188"/>
      <c r="I451" s="188"/>
      <c r="K451" s="188"/>
      <c r="M451" s="188"/>
      <c r="O451" s="188"/>
      <c r="Q451" s="188"/>
      <c r="S451" s="188"/>
      <c r="V451" s="188"/>
      <c r="W451" s="188"/>
    </row>
    <row r="452" ht="15.75" customHeight="1">
      <c r="E452" s="188"/>
      <c r="G452" s="188"/>
      <c r="I452" s="188"/>
      <c r="K452" s="188"/>
      <c r="M452" s="188"/>
      <c r="O452" s="188"/>
      <c r="Q452" s="188"/>
      <c r="S452" s="188"/>
      <c r="V452" s="188"/>
      <c r="W452" s="188"/>
    </row>
    <row r="453" ht="15.75" customHeight="1">
      <c r="E453" s="188"/>
      <c r="G453" s="188"/>
      <c r="I453" s="188"/>
      <c r="K453" s="188"/>
      <c r="M453" s="188"/>
      <c r="O453" s="188"/>
      <c r="Q453" s="188"/>
      <c r="S453" s="188"/>
      <c r="V453" s="188"/>
      <c r="W453" s="188"/>
    </row>
    <row r="454" ht="15.75" customHeight="1">
      <c r="E454" s="188"/>
      <c r="G454" s="188"/>
      <c r="I454" s="188"/>
      <c r="K454" s="188"/>
      <c r="M454" s="188"/>
      <c r="O454" s="188"/>
      <c r="Q454" s="188"/>
      <c r="S454" s="188"/>
      <c r="V454" s="188"/>
      <c r="W454" s="188"/>
    </row>
    <row r="455" ht="15.75" customHeight="1">
      <c r="E455" s="188"/>
      <c r="G455" s="188"/>
      <c r="I455" s="188"/>
      <c r="K455" s="188"/>
      <c r="M455" s="188"/>
      <c r="O455" s="188"/>
      <c r="Q455" s="188"/>
      <c r="S455" s="188"/>
      <c r="V455" s="188"/>
      <c r="W455" s="188"/>
    </row>
    <row r="456" ht="15.75" customHeight="1">
      <c r="E456" s="188"/>
      <c r="G456" s="188"/>
      <c r="I456" s="188"/>
      <c r="K456" s="188"/>
      <c r="M456" s="188"/>
      <c r="O456" s="188"/>
      <c r="Q456" s="188"/>
      <c r="S456" s="188"/>
      <c r="V456" s="188"/>
      <c r="W456" s="188"/>
    </row>
    <row r="457" ht="15.75" customHeight="1">
      <c r="E457" s="188"/>
      <c r="G457" s="188"/>
      <c r="I457" s="188"/>
      <c r="K457" s="188"/>
      <c r="M457" s="188"/>
      <c r="O457" s="188"/>
      <c r="Q457" s="188"/>
      <c r="S457" s="188"/>
      <c r="V457" s="188"/>
      <c r="W457" s="188"/>
    </row>
    <row r="458" ht="15.75" customHeight="1">
      <c r="E458" s="188"/>
      <c r="G458" s="188"/>
      <c r="I458" s="188"/>
      <c r="K458" s="188"/>
      <c r="M458" s="188"/>
      <c r="O458" s="188"/>
      <c r="Q458" s="188"/>
      <c r="S458" s="188"/>
      <c r="V458" s="188"/>
      <c r="W458" s="188"/>
    </row>
    <row r="459" ht="15.75" customHeight="1">
      <c r="E459" s="188"/>
      <c r="G459" s="188"/>
      <c r="I459" s="188"/>
      <c r="K459" s="188"/>
      <c r="M459" s="188"/>
      <c r="O459" s="188"/>
      <c r="Q459" s="188"/>
      <c r="S459" s="188"/>
      <c r="V459" s="188"/>
      <c r="W459" s="188"/>
    </row>
    <row r="460" ht="15.75" customHeight="1">
      <c r="E460" s="188"/>
      <c r="G460" s="188"/>
      <c r="I460" s="188"/>
      <c r="K460" s="188"/>
      <c r="M460" s="188"/>
      <c r="O460" s="188"/>
      <c r="Q460" s="188"/>
      <c r="S460" s="188"/>
      <c r="V460" s="188"/>
      <c r="W460" s="188"/>
    </row>
    <row r="461" ht="15.75" customHeight="1">
      <c r="E461" s="188"/>
      <c r="G461" s="188"/>
      <c r="I461" s="188"/>
      <c r="K461" s="188"/>
      <c r="M461" s="188"/>
      <c r="O461" s="188"/>
      <c r="Q461" s="188"/>
      <c r="S461" s="188"/>
      <c r="V461" s="188"/>
      <c r="W461" s="188"/>
    </row>
    <row r="462" ht="15.75" customHeight="1">
      <c r="E462" s="188"/>
      <c r="G462" s="188"/>
      <c r="I462" s="188"/>
      <c r="K462" s="188"/>
      <c r="M462" s="188"/>
      <c r="O462" s="188"/>
      <c r="Q462" s="188"/>
      <c r="S462" s="188"/>
      <c r="V462" s="188"/>
      <c r="W462" s="188"/>
    </row>
    <row r="463" ht="15.75" customHeight="1">
      <c r="E463" s="188"/>
      <c r="G463" s="188"/>
      <c r="I463" s="188"/>
      <c r="K463" s="188"/>
      <c r="M463" s="188"/>
      <c r="O463" s="188"/>
      <c r="Q463" s="188"/>
      <c r="S463" s="188"/>
      <c r="V463" s="188"/>
      <c r="W463" s="188"/>
    </row>
    <row r="464" ht="15.75" customHeight="1">
      <c r="E464" s="188"/>
      <c r="G464" s="188"/>
      <c r="I464" s="188"/>
      <c r="K464" s="188"/>
      <c r="M464" s="188"/>
      <c r="O464" s="188"/>
      <c r="Q464" s="188"/>
      <c r="S464" s="188"/>
      <c r="V464" s="188"/>
      <c r="W464" s="188"/>
    </row>
    <row r="465" ht="15.75" customHeight="1">
      <c r="E465" s="188"/>
      <c r="G465" s="188"/>
      <c r="I465" s="188"/>
      <c r="K465" s="188"/>
      <c r="M465" s="188"/>
      <c r="O465" s="188"/>
      <c r="Q465" s="188"/>
      <c r="S465" s="188"/>
      <c r="V465" s="188"/>
      <c r="W465" s="188"/>
    </row>
    <row r="466" ht="15.75" customHeight="1">
      <c r="E466" s="188"/>
      <c r="G466" s="188"/>
      <c r="I466" s="188"/>
      <c r="K466" s="188"/>
      <c r="M466" s="188"/>
      <c r="O466" s="188"/>
      <c r="Q466" s="188"/>
      <c r="S466" s="188"/>
      <c r="V466" s="188"/>
      <c r="W466" s="188"/>
    </row>
    <row r="467" ht="15.75" customHeight="1">
      <c r="E467" s="188"/>
      <c r="G467" s="188"/>
      <c r="I467" s="188"/>
      <c r="K467" s="188"/>
      <c r="M467" s="188"/>
      <c r="O467" s="188"/>
      <c r="Q467" s="188"/>
      <c r="S467" s="188"/>
      <c r="V467" s="188"/>
      <c r="W467" s="188"/>
    </row>
    <row r="468" ht="15.75" customHeight="1">
      <c r="E468" s="188"/>
      <c r="G468" s="188"/>
      <c r="I468" s="188"/>
      <c r="K468" s="188"/>
      <c r="M468" s="188"/>
      <c r="O468" s="188"/>
      <c r="Q468" s="188"/>
      <c r="S468" s="188"/>
      <c r="V468" s="188"/>
      <c r="W468" s="188"/>
    </row>
    <row r="469" ht="15.75" customHeight="1">
      <c r="E469" s="188"/>
      <c r="G469" s="188"/>
      <c r="I469" s="188"/>
      <c r="K469" s="188"/>
      <c r="M469" s="188"/>
      <c r="O469" s="188"/>
      <c r="Q469" s="188"/>
      <c r="S469" s="188"/>
      <c r="V469" s="188"/>
      <c r="W469" s="188"/>
    </row>
    <row r="470" ht="15.75" customHeight="1">
      <c r="E470" s="188"/>
      <c r="G470" s="188"/>
      <c r="I470" s="188"/>
      <c r="K470" s="188"/>
      <c r="M470" s="188"/>
      <c r="O470" s="188"/>
      <c r="Q470" s="188"/>
      <c r="S470" s="188"/>
      <c r="V470" s="188"/>
      <c r="W470" s="188"/>
    </row>
    <row r="471" ht="15.75" customHeight="1">
      <c r="E471" s="188"/>
      <c r="G471" s="188"/>
      <c r="I471" s="188"/>
      <c r="K471" s="188"/>
      <c r="M471" s="188"/>
      <c r="O471" s="188"/>
      <c r="Q471" s="188"/>
      <c r="S471" s="188"/>
      <c r="V471" s="188"/>
      <c r="W471" s="188"/>
    </row>
    <row r="472" ht="15.75" customHeight="1">
      <c r="E472" s="188"/>
      <c r="G472" s="188"/>
      <c r="I472" s="188"/>
      <c r="K472" s="188"/>
      <c r="M472" s="188"/>
      <c r="O472" s="188"/>
      <c r="Q472" s="188"/>
      <c r="S472" s="188"/>
      <c r="V472" s="188"/>
      <c r="W472" s="188"/>
    </row>
    <row r="473" ht="15.75" customHeight="1">
      <c r="E473" s="188"/>
      <c r="G473" s="188"/>
      <c r="I473" s="188"/>
      <c r="K473" s="188"/>
      <c r="M473" s="188"/>
      <c r="O473" s="188"/>
      <c r="Q473" s="188"/>
      <c r="S473" s="188"/>
      <c r="V473" s="188"/>
      <c r="W473" s="188"/>
    </row>
    <row r="474" ht="15.75" customHeight="1">
      <c r="E474" s="188"/>
      <c r="G474" s="188"/>
      <c r="I474" s="188"/>
      <c r="K474" s="188"/>
      <c r="M474" s="188"/>
      <c r="O474" s="188"/>
      <c r="Q474" s="188"/>
      <c r="S474" s="188"/>
      <c r="V474" s="188"/>
      <c r="W474" s="188"/>
    </row>
    <row r="475" ht="15.75" customHeight="1">
      <c r="E475" s="188"/>
      <c r="G475" s="188"/>
      <c r="I475" s="188"/>
      <c r="K475" s="188"/>
      <c r="M475" s="188"/>
      <c r="O475" s="188"/>
      <c r="Q475" s="188"/>
      <c r="S475" s="188"/>
      <c r="V475" s="188"/>
      <c r="W475" s="188"/>
    </row>
    <row r="476" ht="15.75" customHeight="1">
      <c r="E476" s="188"/>
      <c r="G476" s="188"/>
      <c r="I476" s="188"/>
      <c r="K476" s="188"/>
      <c r="M476" s="188"/>
      <c r="O476" s="188"/>
      <c r="Q476" s="188"/>
      <c r="S476" s="188"/>
      <c r="V476" s="188"/>
      <c r="W476" s="188"/>
    </row>
    <row r="477" ht="15.75" customHeight="1">
      <c r="E477" s="188"/>
      <c r="G477" s="188"/>
      <c r="I477" s="188"/>
      <c r="K477" s="188"/>
      <c r="M477" s="188"/>
      <c r="O477" s="188"/>
      <c r="Q477" s="188"/>
      <c r="S477" s="188"/>
      <c r="V477" s="188"/>
      <c r="W477" s="188"/>
    </row>
    <row r="478" ht="15.75" customHeight="1">
      <c r="E478" s="188"/>
      <c r="G478" s="188"/>
      <c r="I478" s="188"/>
      <c r="K478" s="188"/>
      <c r="M478" s="188"/>
      <c r="O478" s="188"/>
      <c r="Q478" s="188"/>
      <c r="S478" s="188"/>
      <c r="V478" s="188"/>
      <c r="W478" s="188"/>
    </row>
    <row r="479" ht="15.75" customHeight="1">
      <c r="E479" s="188"/>
      <c r="G479" s="188"/>
      <c r="I479" s="188"/>
      <c r="K479" s="188"/>
      <c r="M479" s="188"/>
      <c r="O479" s="188"/>
      <c r="Q479" s="188"/>
      <c r="S479" s="188"/>
      <c r="V479" s="188"/>
      <c r="W479" s="188"/>
    </row>
    <row r="480" ht="15.75" customHeight="1">
      <c r="E480" s="188"/>
      <c r="G480" s="188"/>
      <c r="I480" s="188"/>
      <c r="K480" s="188"/>
      <c r="M480" s="188"/>
      <c r="O480" s="188"/>
      <c r="Q480" s="188"/>
      <c r="S480" s="188"/>
      <c r="V480" s="188"/>
      <c r="W480" s="188"/>
    </row>
    <row r="481" ht="15.75" customHeight="1">
      <c r="E481" s="188"/>
      <c r="G481" s="188"/>
      <c r="I481" s="188"/>
      <c r="K481" s="188"/>
      <c r="M481" s="188"/>
      <c r="O481" s="188"/>
      <c r="Q481" s="188"/>
      <c r="S481" s="188"/>
      <c r="V481" s="188"/>
      <c r="W481" s="188"/>
    </row>
    <row r="482" ht="15.75" customHeight="1">
      <c r="E482" s="188"/>
      <c r="G482" s="188"/>
      <c r="I482" s="188"/>
      <c r="K482" s="188"/>
      <c r="M482" s="188"/>
      <c r="O482" s="188"/>
      <c r="Q482" s="188"/>
      <c r="S482" s="188"/>
      <c r="V482" s="188"/>
      <c r="W482" s="188"/>
    </row>
    <row r="483" ht="15.75" customHeight="1">
      <c r="E483" s="188"/>
      <c r="G483" s="188"/>
      <c r="I483" s="188"/>
      <c r="K483" s="188"/>
      <c r="M483" s="188"/>
      <c r="O483" s="188"/>
      <c r="Q483" s="188"/>
      <c r="S483" s="188"/>
      <c r="V483" s="188"/>
      <c r="W483" s="188"/>
    </row>
    <row r="484" ht="15.75" customHeight="1">
      <c r="E484" s="188"/>
      <c r="G484" s="188"/>
      <c r="I484" s="188"/>
      <c r="K484" s="188"/>
      <c r="M484" s="188"/>
      <c r="O484" s="188"/>
      <c r="Q484" s="188"/>
      <c r="S484" s="188"/>
      <c r="V484" s="188"/>
      <c r="W484" s="188"/>
    </row>
    <row r="485" ht="15.75" customHeight="1">
      <c r="E485" s="188"/>
      <c r="G485" s="188"/>
      <c r="I485" s="188"/>
      <c r="K485" s="188"/>
      <c r="M485" s="188"/>
      <c r="O485" s="188"/>
      <c r="Q485" s="188"/>
      <c r="S485" s="188"/>
      <c r="V485" s="188"/>
      <c r="W485" s="188"/>
    </row>
    <row r="486" ht="15.75" customHeight="1">
      <c r="E486" s="188"/>
      <c r="G486" s="188"/>
      <c r="I486" s="188"/>
      <c r="K486" s="188"/>
      <c r="M486" s="188"/>
      <c r="O486" s="188"/>
      <c r="Q486" s="188"/>
      <c r="S486" s="188"/>
      <c r="V486" s="188"/>
      <c r="W486" s="188"/>
    </row>
    <row r="487" ht="15.75" customHeight="1">
      <c r="E487" s="188"/>
      <c r="G487" s="188"/>
      <c r="I487" s="188"/>
      <c r="K487" s="188"/>
      <c r="M487" s="188"/>
      <c r="O487" s="188"/>
      <c r="Q487" s="188"/>
      <c r="S487" s="188"/>
      <c r="V487" s="188"/>
      <c r="W487" s="188"/>
    </row>
    <row r="488" ht="15.75" customHeight="1">
      <c r="E488" s="188"/>
      <c r="G488" s="188"/>
      <c r="I488" s="188"/>
      <c r="K488" s="188"/>
      <c r="M488" s="188"/>
      <c r="O488" s="188"/>
      <c r="Q488" s="188"/>
      <c r="S488" s="188"/>
      <c r="V488" s="188"/>
      <c r="W488" s="188"/>
    </row>
    <row r="489" ht="15.75" customHeight="1">
      <c r="E489" s="188"/>
      <c r="G489" s="188"/>
      <c r="I489" s="188"/>
      <c r="K489" s="188"/>
      <c r="M489" s="188"/>
      <c r="O489" s="188"/>
      <c r="Q489" s="188"/>
      <c r="S489" s="188"/>
      <c r="V489" s="188"/>
      <c r="W489" s="188"/>
    </row>
    <row r="490" ht="15.75" customHeight="1">
      <c r="E490" s="188"/>
      <c r="G490" s="188"/>
      <c r="I490" s="188"/>
      <c r="K490" s="188"/>
      <c r="M490" s="188"/>
      <c r="O490" s="188"/>
      <c r="Q490" s="188"/>
      <c r="S490" s="188"/>
      <c r="V490" s="188"/>
      <c r="W490" s="188"/>
    </row>
    <row r="491" ht="15.75" customHeight="1">
      <c r="E491" s="188"/>
      <c r="G491" s="188"/>
      <c r="I491" s="188"/>
      <c r="K491" s="188"/>
      <c r="M491" s="188"/>
      <c r="O491" s="188"/>
      <c r="Q491" s="188"/>
      <c r="S491" s="188"/>
      <c r="V491" s="188"/>
      <c r="W491" s="188"/>
    </row>
    <row r="492" ht="15.75" customHeight="1">
      <c r="E492" s="188"/>
      <c r="G492" s="188"/>
      <c r="I492" s="188"/>
      <c r="K492" s="188"/>
      <c r="M492" s="188"/>
      <c r="O492" s="188"/>
      <c r="Q492" s="188"/>
      <c r="S492" s="188"/>
      <c r="V492" s="188"/>
      <c r="W492" s="188"/>
    </row>
    <row r="493" ht="15.75" customHeight="1">
      <c r="E493" s="188"/>
      <c r="G493" s="188"/>
      <c r="I493" s="188"/>
      <c r="K493" s="188"/>
      <c r="M493" s="188"/>
      <c r="O493" s="188"/>
      <c r="Q493" s="188"/>
      <c r="S493" s="188"/>
      <c r="V493" s="188"/>
      <c r="W493" s="188"/>
    </row>
    <row r="494" ht="15.75" customHeight="1">
      <c r="E494" s="188"/>
      <c r="G494" s="188"/>
      <c r="I494" s="188"/>
      <c r="K494" s="188"/>
      <c r="M494" s="188"/>
      <c r="O494" s="188"/>
      <c r="Q494" s="188"/>
      <c r="S494" s="188"/>
      <c r="V494" s="188"/>
      <c r="W494" s="188"/>
    </row>
    <row r="495" ht="15.75" customHeight="1">
      <c r="E495" s="188"/>
      <c r="G495" s="188"/>
      <c r="I495" s="188"/>
      <c r="K495" s="188"/>
      <c r="M495" s="188"/>
      <c r="O495" s="188"/>
      <c r="Q495" s="188"/>
      <c r="S495" s="188"/>
      <c r="V495" s="188"/>
      <c r="W495" s="188"/>
    </row>
    <row r="496" ht="15.75" customHeight="1">
      <c r="E496" s="188"/>
      <c r="G496" s="188"/>
      <c r="I496" s="188"/>
      <c r="K496" s="188"/>
      <c r="M496" s="188"/>
      <c r="O496" s="188"/>
      <c r="Q496" s="188"/>
      <c r="S496" s="188"/>
      <c r="V496" s="188"/>
      <c r="W496" s="188"/>
    </row>
    <row r="497" ht="15.75" customHeight="1">
      <c r="E497" s="188"/>
      <c r="G497" s="188"/>
      <c r="I497" s="188"/>
      <c r="K497" s="188"/>
      <c r="M497" s="188"/>
      <c r="O497" s="188"/>
      <c r="Q497" s="188"/>
      <c r="S497" s="188"/>
      <c r="V497" s="188"/>
      <c r="W497" s="188"/>
    </row>
    <row r="498" ht="15.75" customHeight="1">
      <c r="E498" s="188"/>
      <c r="G498" s="188"/>
      <c r="I498" s="188"/>
      <c r="K498" s="188"/>
      <c r="M498" s="188"/>
      <c r="O498" s="188"/>
      <c r="Q498" s="188"/>
      <c r="S498" s="188"/>
      <c r="V498" s="188"/>
      <c r="W498" s="188"/>
    </row>
    <row r="499" ht="15.75" customHeight="1">
      <c r="E499" s="188"/>
      <c r="G499" s="188"/>
      <c r="I499" s="188"/>
      <c r="K499" s="188"/>
      <c r="M499" s="188"/>
      <c r="O499" s="188"/>
      <c r="Q499" s="188"/>
      <c r="S499" s="188"/>
      <c r="V499" s="188"/>
      <c r="W499" s="188"/>
    </row>
    <row r="500" ht="15.75" customHeight="1">
      <c r="E500" s="188"/>
      <c r="G500" s="188"/>
      <c r="I500" s="188"/>
      <c r="K500" s="188"/>
      <c r="M500" s="188"/>
      <c r="O500" s="188"/>
      <c r="Q500" s="188"/>
      <c r="S500" s="188"/>
      <c r="V500" s="188"/>
      <c r="W500" s="188"/>
    </row>
    <row r="501" ht="15.75" customHeight="1">
      <c r="E501" s="188"/>
      <c r="G501" s="188"/>
      <c r="I501" s="188"/>
      <c r="K501" s="188"/>
      <c r="M501" s="188"/>
      <c r="O501" s="188"/>
      <c r="Q501" s="188"/>
      <c r="S501" s="188"/>
      <c r="V501" s="188"/>
      <c r="W501" s="188"/>
    </row>
    <row r="502" ht="15.75" customHeight="1">
      <c r="E502" s="188"/>
      <c r="G502" s="188"/>
      <c r="I502" s="188"/>
      <c r="K502" s="188"/>
      <c r="M502" s="188"/>
      <c r="O502" s="188"/>
      <c r="Q502" s="188"/>
      <c r="S502" s="188"/>
      <c r="V502" s="188"/>
      <c r="W502" s="188"/>
    </row>
    <row r="503" ht="15.75" customHeight="1">
      <c r="E503" s="188"/>
      <c r="G503" s="188"/>
      <c r="I503" s="188"/>
      <c r="K503" s="188"/>
      <c r="M503" s="188"/>
      <c r="O503" s="188"/>
      <c r="Q503" s="188"/>
      <c r="S503" s="188"/>
      <c r="V503" s="188"/>
      <c r="W503" s="188"/>
    </row>
    <row r="504" ht="15.75" customHeight="1">
      <c r="E504" s="188"/>
      <c r="G504" s="188"/>
      <c r="I504" s="188"/>
      <c r="K504" s="188"/>
      <c r="M504" s="188"/>
      <c r="O504" s="188"/>
      <c r="Q504" s="188"/>
      <c r="S504" s="188"/>
      <c r="V504" s="188"/>
      <c r="W504" s="188"/>
    </row>
    <row r="505" ht="15.75" customHeight="1">
      <c r="E505" s="188"/>
      <c r="G505" s="188"/>
      <c r="I505" s="188"/>
      <c r="K505" s="188"/>
      <c r="M505" s="188"/>
      <c r="O505" s="188"/>
      <c r="Q505" s="188"/>
      <c r="S505" s="188"/>
      <c r="V505" s="188"/>
      <c r="W505" s="188"/>
    </row>
    <row r="506" ht="15.75" customHeight="1">
      <c r="E506" s="188"/>
      <c r="G506" s="188"/>
      <c r="I506" s="188"/>
      <c r="K506" s="188"/>
      <c r="M506" s="188"/>
      <c r="O506" s="188"/>
      <c r="Q506" s="188"/>
      <c r="S506" s="188"/>
      <c r="V506" s="188"/>
      <c r="W506" s="188"/>
    </row>
    <row r="507" ht="15.75" customHeight="1">
      <c r="E507" s="188"/>
      <c r="G507" s="188"/>
      <c r="I507" s="188"/>
      <c r="K507" s="188"/>
      <c r="M507" s="188"/>
      <c r="O507" s="188"/>
      <c r="Q507" s="188"/>
      <c r="S507" s="188"/>
      <c r="V507" s="188"/>
      <c r="W507" s="188"/>
    </row>
    <row r="508" ht="15.75" customHeight="1">
      <c r="E508" s="188"/>
      <c r="G508" s="188"/>
      <c r="I508" s="188"/>
      <c r="K508" s="188"/>
      <c r="M508" s="188"/>
      <c r="O508" s="188"/>
      <c r="Q508" s="188"/>
      <c r="S508" s="188"/>
      <c r="V508" s="188"/>
      <c r="W508" s="188"/>
    </row>
    <row r="509" ht="15.75" customHeight="1">
      <c r="E509" s="188"/>
      <c r="G509" s="188"/>
      <c r="I509" s="188"/>
      <c r="K509" s="188"/>
      <c r="M509" s="188"/>
      <c r="O509" s="188"/>
      <c r="Q509" s="188"/>
      <c r="S509" s="188"/>
      <c r="V509" s="188"/>
      <c r="W509" s="188"/>
    </row>
    <row r="510" ht="15.75" customHeight="1">
      <c r="E510" s="188"/>
      <c r="G510" s="188"/>
      <c r="I510" s="188"/>
      <c r="K510" s="188"/>
      <c r="M510" s="188"/>
      <c r="O510" s="188"/>
      <c r="Q510" s="188"/>
      <c r="S510" s="188"/>
      <c r="V510" s="188"/>
      <c r="W510" s="188"/>
    </row>
    <row r="511" ht="15.75" customHeight="1">
      <c r="E511" s="188"/>
      <c r="G511" s="188"/>
      <c r="I511" s="188"/>
      <c r="K511" s="188"/>
      <c r="M511" s="188"/>
      <c r="O511" s="188"/>
      <c r="Q511" s="188"/>
      <c r="S511" s="188"/>
      <c r="V511" s="188"/>
      <c r="W511" s="188"/>
    </row>
    <row r="512" ht="15.75" customHeight="1">
      <c r="E512" s="188"/>
      <c r="G512" s="188"/>
      <c r="I512" s="188"/>
      <c r="K512" s="188"/>
      <c r="M512" s="188"/>
      <c r="O512" s="188"/>
      <c r="Q512" s="188"/>
      <c r="S512" s="188"/>
      <c r="V512" s="188"/>
      <c r="W512" s="188"/>
    </row>
    <row r="513" ht="15.75" customHeight="1">
      <c r="E513" s="188"/>
      <c r="G513" s="188"/>
      <c r="I513" s="188"/>
      <c r="K513" s="188"/>
      <c r="M513" s="188"/>
      <c r="O513" s="188"/>
      <c r="Q513" s="188"/>
      <c r="S513" s="188"/>
      <c r="V513" s="188"/>
      <c r="W513" s="188"/>
    </row>
    <row r="514" ht="15.75" customHeight="1">
      <c r="E514" s="188"/>
      <c r="G514" s="188"/>
      <c r="I514" s="188"/>
      <c r="K514" s="188"/>
      <c r="M514" s="188"/>
      <c r="O514" s="188"/>
      <c r="Q514" s="188"/>
      <c r="S514" s="188"/>
      <c r="V514" s="188"/>
      <c r="W514" s="188"/>
    </row>
    <row r="515" ht="15.75" customHeight="1">
      <c r="E515" s="188"/>
      <c r="G515" s="188"/>
      <c r="I515" s="188"/>
      <c r="K515" s="188"/>
      <c r="M515" s="188"/>
      <c r="O515" s="188"/>
      <c r="Q515" s="188"/>
      <c r="S515" s="188"/>
      <c r="V515" s="188"/>
      <c r="W515" s="188"/>
    </row>
    <row r="516" ht="15.75" customHeight="1">
      <c r="E516" s="188"/>
      <c r="G516" s="188"/>
      <c r="I516" s="188"/>
      <c r="K516" s="188"/>
      <c r="M516" s="188"/>
      <c r="O516" s="188"/>
      <c r="Q516" s="188"/>
      <c r="S516" s="188"/>
      <c r="V516" s="188"/>
      <c r="W516" s="188"/>
    </row>
    <row r="517" ht="15.75" customHeight="1">
      <c r="E517" s="188"/>
      <c r="G517" s="188"/>
      <c r="I517" s="188"/>
      <c r="K517" s="188"/>
      <c r="M517" s="188"/>
      <c r="O517" s="188"/>
      <c r="Q517" s="188"/>
      <c r="S517" s="188"/>
      <c r="V517" s="188"/>
      <c r="W517" s="188"/>
    </row>
    <row r="518" ht="15.75" customHeight="1">
      <c r="E518" s="188"/>
      <c r="G518" s="188"/>
      <c r="I518" s="188"/>
      <c r="K518" s="188"/>
      <c r="M518" s="188"/>
      <c r="O518" s="188"/>
      <c r="Q518" s="188"/>
      <c r="S518" s="188"/>
      <c r="V518" s="188"/>
      <c r="W518" s="188"/>
    </row>
    <row r="519" ht="15.75" customHeight="1">
      <c r="E519" s="188"/>
      <c r="G519" s="188"/>
      <c r="I519" s="188"/>
      <c r="K519" s="188"/>
      <c r="M519" s="188"/>
      <c r="O519" s="188"/>
      <c r="Q519" s="188"/>
      <c r="S519" s="188"/>
      <c r="V519" s="188"/>
      <c r="W519" s="188"/>
    </row>
    <row r="520" ht="15.75" customHeight="1">
      <c r="E520" s="188"/>
      <c r="G520" s="188"/>
      <c r="I520" s="188"/>
      <c r="K520" s="188"/>
      <c r="M520" s="188"/>
      <c r="O520" s="188"/>
      <c r="Q520" s="188"/>
      <c r="S520" s="188"/>
      <c r="V520" s="188"/>
      <c r="W520" s="188"/>
    </row>
    <row r="521" ht="15.75" customHeight="1">
      <c r="E521" s="188"/>
      <c r="G521" s="188"/>
      <c r="I521" s="188"/>
      <c r="K521" s="188"/>
      <c r="M521" s="188"/>
      <c r="O521" s="188"/>
      <c r="Q521" s="188"/>
      <c r="S521" s="188"/>
      <c r="V521" s="188"/>
      <c r="W521" s="188"/>
    </row>
    <row r="522" ht="15.75" customHeight="1">
      <c r="E522" s="188"/>
      <c r="G522" s="188"/>
      <c r="I522" s="188"/>
      <c r="K522" s="188"/>
      <c r="M522" s="188"/>
      <c r="O522" s="188"/>
      <c r="Q522" s="188"/>
      <c r="S522" s="188"/>
      <c r="V522" s="188"/>
      <c r="W522" s="188"/>
    </row>
    <row r="523" ht="15.75" customHeight="1">
      <c r="E523" s="188"/>
      <c r="G523" s="188"/>
      <c r="I523" s="188"/>
      <c r="K523" s="188"/>
      <c r="M523" s="188"/>
      <c r="O523" s="188"/>
      <c r="Q523" s="188"/>
      <c r="S523" s="188"/>
      <c r="V523" s="188"/>
      <c r="W523" s="188"/>
    </row>
    <row r="524" ht="15.75" customHeight="1">
      <c r="E524" s="188"/>
      <c r="G524" s="188"/>
      <c r="I524" s="188"/>
      <c r="K524" s="188"/>
      <c r="M524" s="188"/>
      <c r="O524" s="188"/>
      <c r="Q524" s="188"/>
      <c r="S524" s="188"/>
      <c r="V524" s="188"/>
      <c r="W524" s="188"/>
    </row>
    <row r="525" ht="15.75" customHeight="1">
      <c r="E525" s="188"/>
      <c r="G525" s="188"/>
      <c r="I525" s="188"/>
      <c r="K525" s="188"/>
      <c r="M525" s="188"/>
      <c r="O525" s="188"/>
      <c r="Q525" s="188"/>
      <c r="S525" s="188"/>
      <c r="V525" s="188"/>
      <c r="W525" s="188"/>
    </row>
    <row r="526" ht="15.75" customHeight="1">
      <c r="E526" s="188"/>
      <c r="G526" s="188"/>
      <c r="I526" s="188"/>
      <c r="K526" s="188"/>
      <c r="M526" s="188"/>
      <c r="O526" s="188"/>
      <c r="Q526" s="188"/>
      <c r="S526" s="188"/>
      <c r="V526" s="188"/>
      <c r="W526" s="188"/>
    </row>
    <row r="527" ht="15.75" customHeight="1">
      <c r="E527" s="188"/>
      <c r="G527" s="188"/>
      <c r="I527" s="188"/>
      <c r="K527" s="188"/>
      <c r="M527" s="188"/>
      <c r="O527" s="188"/>
      <c r="Q527" s="188"/>
      <c r="S527" s="188"/>
      <c r="V527" s="188"/>
      <c r="W527" s="188"/>
    </row>
    <row r="528" ht="15.75" customHeight="1">
      <c r="E528" s="188"/>
      <c r="G528" s="188"/>
      <c r="I528" s="188"/>
      <c r="K528" s="188"/>
      <c r="M528" s="188"/>
      <c r="O528" s="188"/>
      <c r="Q528" s="188"/>
      <c r="S528" s="188"/>
      <c r="V528" s="188"/>
      <c r="W528" s="188"/>
    </row>
    <row r="529" ht="15.75" customHeight="1">
      <c r="E529" s="188"/>
      <c r="G529" s="188"/>
      <c r="I529" s="188"/>
      <c r="K529" s="188"/>
      <c r="M529" s="188"/>
      <c r="O529" s="188"/>
      <c r="Q529" s="188"/>
      <c r="S529" s="188"/>
      <c r="V529" s="188"/>
      <c r="W529" s="188"/>
    </row>
    <row r="530" ht="15.75" customHeight="1">
      <c r="E530" s="188"/>
      <c r="G530" s="188"/>
      <c r="I530" s="188"/>
      <c r="K530" s="188"/>
      <c r="M530" s="188"/>
      <c r="O530" s="188"/>
      <c r="Q530" s="188"/>
      <c r="S530" s="188"/>
      <c r="V530" s="188"/>
      <c r="W530" s="188"/>
    </row>
    <row r="531" ht="15.75" customHeight="1">
      <c r="E531" s="188"/>
      <c r="G531" s="188"/>
      <c r="I531" s="188"/>
      <c r="K531" s="188"/>
      <c r="M531" s="188"/>
      <c r="O531" s="188"/>
      <c r="Q531" s="188"/>
      <c r="S531" s="188"/>
      <c r="V531" s="188"/>
      <c r="W531" s="188"/>
    </row>
    <row r="532" ht="15.75" customHeight="1">
      <c r="E532" s="188"/>
      <c r="G532" s="188"/>
      <c r="I532" s="188"/>
      <c r="K532" s="188"/>
      <c r="M532" s="188"/>
      <c r="O532" s="188"/>
      <c r="Q532" s="188"/>
      <c r="S532" s="188"/>
      <c r="V532" s="188"/>
      <c r="W532" s="188"/>
    </row>
    <row r="533" ht="15.75" customHeight="1">
      <c r="E533" s="188"/>
      <c r="G533" s="188"/>
      <c r="I533" s="188"/>
      <c r="K533" s="188"/>
      <c r="M533" s="188"/>
      <c r="O533" s="188"/>
      <c r="Q533" s="188"/>
      <c r="S533" s="188"/>
      <c r="V533" s="188"/>
      <c r="W533" s="188"/>
    </row>
    <row r="534" ht="15.75" customHeight="1">
      <c r="E534" s="188"/>
      <c r="G534" s="188"/>
      <c r="I534" s="188"/>
      <c r="K534" s="188"/>
      <c r="M534" s="188"/>
      <c r="O534" s="188"/>
      <c r="Q534" s="188"/>
      <c r="S534" s="188"/>
      <c r="V534" s="188"/>
      <c r="W534" s="188"/>
    </row>
    <row r="535" ht="15.75" customHeight="1">
      <c r="E535" s="188"/>
      <c r="G535" s="188"/>
      <c r="I535" s="188"/>
      <c r="K535" s="188"/>
      <c r="M535" s="188"/>
      <c r="O535" s="188"/>
      <c r="Q535" s="188"/>
      <c r="S535" s="188"/>
      <c r="V535" s="188"/>
      <c r="W535" s="188"/>
    </row>
    <row r="536" ht="15.75" customHeight="1">
      <c r="E536" s="188"/>
      <c r="G536" s="188"/>
      <c r="I536" s="188"/>
      <c r="K536" s="188"/>
      <c r="M536" s="188"/>
      <c r="O536" s="188"/>
      <c r="Q536" s="188"/>
      <c r="S536" s="188"/>
      <c r="V536" s="188"/>
      <c r="W536" s="188"/>
    </row>
    <row r="537" ht="15.75" customHeight="1">
      <c r="E537" s="188"/>
      <c r="G537" s="188"/>
      <c r="I537" s="188"/>
      <c r="K537" s="188"/>
      <c r="M537" s="188"/>
      <c r="O537" s="188"/>
      <c r="Q537" s="188"/>
      <c r="S537" s="188"/>
      <c r="V537" s="188"/>
      <c r="W537" s="188"/>
    </row>
    <row r="538" ht="15.75" customHeight="1">
      <c r="E538" s="188"/>
      <c r="G538" s="188"/>
      <c r="I538" s="188"/>
      <c r="K538" s="188"/>
      <c r="M538" s="188"/>
      <c r="O538" s="188"/>
      <c r="Q538" s="188"/>
      <c r="S538" s="188"/>
      <c r="V538" s="188"/>
      <c r="W538" s="188"/>
    </row>
    <row r="539" ht="15.75" customHeight="1">
      <c r="E539" s="188"/>
      <c r="G539" s="188"/>
      <c r="I539" s="188"/>
      <c r="K539" s="188"/>
      <c r="M539" s="188"/>
      <c r="O539" s="188"/>
      <c r="Q539" s="188"/>
      <c r="S539" s="188"/>
      <c r="V539" s="188"/>
      <c r="W539" s="188"/>
    </row>
    <row r="540" ht="15.75" customHeight="1">
      <c r="E540" s="188"/>
      <c r="G540" s="188"/>
      <c r="I540" s="188"/>
      <c r="K540" s="188"/>
      <c r="M540" s="188"/>
      <c r="O540" s="188"/>
      <c r="Q540" s="188"/>
      <c r="S540" s="188"/>
      <c r="V540" s="188"/>
      <c r="W540" s="188"/>
    </row>
    <row r="541" ht="15.75" customHeight="1">
      <c r="E541" s="188"/>
      <c r="G541" s="188"/>
      <c r="I541" s="188"/>
      <c r="K541" s="188"/>
      <c r="M541" s="188"/>
      <c r="O541" s="188"/>
      <c r="Q541" s="188"/>
      <c r="S541" s="188"/>
      <c r="V541" s="188"/>
      <c r="W541" s="188"/>
    </row>
    <row r="542" ht="15.75" customHeight="1">
      <c r="E542" s="188"/>
      <c r="G542" s="188"/>
      <c r="I542" s="188"/>
      <c r="K542" s="188"/>
      <c r="M542" s="188"/>
      <c r="O542" s="188"/>
      <c r="Q542" s="188"/>
      <c r="S542" s="188"/>
      <c r="V542" s="188"/>
      <c r="W542" s="188"/>
    </row>
    <row r="543" ht="15.75" customHeight="1">
      <c r="E543" s="188"/>
      <c r="G543" s="188"/>
      <c r="I543" s="188"/>
      <c r="K543" s="188"/>
      <c r="M543" s="188"/>
      <c r="O543" s="188"/>
      <c r="Q543" s="188"/>
      <c r="S543" s="188"/>
      <c r="V543" s="188"/>
      <c r="W543" s="188"/>
    </row>
    <row r="544" ht="15.75" customHeight="1">
      <c r="E544" s="188"/>
      <c r="G544" s="188"/>
      <c r="I544" s="188"/>
      <c r="K544" s="188"/>
      <c r="M544" s="188"/>
      <c r="O544" s="188"/>
      <c r="Q544" s="188"/>
      <c r="S544" s="188"/>
      <c r="V544" s="188"/>
      <c r="W544" s="188"/>
    </row>
    <row r="545" ht="15.75" customHeight="1">
      <c r="E545" s="188"/>
      <c r="G545" s="188"/>
      <c r="I545" s="188"/>
      <c r="K545" s="188"/>
      <c r="M545" s="188"/>
      <c r="O545" s="188"/>
      <c r="Q545" s="188"/>
      <c r="S545" s="188"/>
      <c r="V545" s="188"/>
      <c r="W545" s="188"/>
    </row>
    <row r="546" ht="15.75" customHeight="1">
      <c r="E546" s="188"/>
      <c r="G546" s="188"/>
      <c r="I546" s="188"/>
      <c r="K546" s="188"/>
      <c r="M546" s="188"/>
      <c r="O546" s="188"/>
      <c r="Q546" s="188"/>
      <c r="S546" s="188"/>
      <c r="V546" s="188"/>
      <c r="W546" s="188"/>
    </row>
    <row r="547" ht="15.75" customHeight="1">
      <c r="E547" s="188"/>
      <c r="G547" s="188"/>
      <c r="I547" s="188"/>
      <c r="K547" s="188"/>
      <c r="M547" s="188"/>
      <c r="O547" s="188"/>
      <c r="Q547" s="188"/>
      <c r="S547" s="188"/>
      <c r="V547" s="188"/>
      <c r="W547" s="188"/>
    </row>
    <row r="548" ht="15.75" customHeight="1">
      <c r="E548" s="188"/>
      <c r="G548" s="188"/>
      <c r="I548" s="188"/>
      <c r="K548" s="188"/>
      <c r="M548" s="188"/>
      <c r="O548" s="188"/>
      <c r="Q548" s="188"/>
      <c r="S548" s="188"/>
      <c r="V548" s="188"/>
      <c r="W548" s="188"/>
    </row>
    <row r="549" ht="15.75" customHeight="1">
      <c r="E549" s="188"/>
      <c r="G549" s="188"/>
      <c r="I549" s="188"/>
      <c r="K549" s="188"/>
      <c r="M549" s="188"/>
      <c r="O549" s="188"/>
      <c r="Q549" s="188"/>
      <c r="S549" s="188"/>
      <c r="V549" s="188"/>
      <c r="W549" s="188"/>
    </row>
    <row r="550" ht="15.75" customHeight="1">
      <c r="E550" s="188"/>
      <c r="G550" s="188"/>
      <c r="I550" s="188"/>
      <c r="K550" s="188"/>
      <c r="M550" s="188"/>
      <c r="O550" s="188"/>
      <c r="Q550" s="188"/>
      <c r="S550" s="188"/>
      <c r="V550" s="188"/>
      <c r="W550" s="188"/>
    </row>
    <row r="551" ht="15.75" customHeight="1">
      <c r="E551" s="188"/>
      <c r="G551" s="188"/>
      <c r="I551" s="188"/>
      <c r="K551" s="188"/>
      <c r="M551" s="188"/>
      <c r="O551" s="188"/>
      <c r="Q551" s="188"/>
      <c r="S551" s="188"/>
      <c r="V551" s="188"/>
      <c r="W551" s="188"/>
    </row>
    <row r="552" ht="15.75" customHeight="1">
      <c r="E552" s="188"/>
      <c r="G552" s="188"/>
      <c r="I552" s="188"/>
      <c r="K552" s="188"/>
      <c r="M552" s="188"/>
      <c r="O552" s="188"/>
      <c r="Q552" s="188"/>
      <c r="S552" s="188"/>
      <c r="V552" s="188"/>
      <c r="W552" s="188"/>
    </row>
    <row r="553" ht="15.75" customHeight="1">
      <c r="E553" s="188"/>
      <c r="G553" s="188"/>
      <c r="I553" s="188"/>
      <c r="K553" s="188"/>
      <c r="M553" s="188"/>
      <c r="O553" s="188"/>
      <c r="Q553" s="188"/>
      <c r="S553" s="188"/>
      <c r="V553" s="188"/>
      <c r="W553" s="188"/>
    </row>
    <row r="554" ht="15.75" customHeight="1">
      <c r="E554" s="188"/>
      <c r="G554" s="188"/>
      <c r="I554" s="188"/>
      <c r="K554" s="188"/>
      <c r="M554" s="188"/>
      <c r="O554" s="188"/>
      <c r="Q554" s="188"/>
      <c r="S554" s="188"/>
      <c r="V554" s="188"/>
      <c r="W554" s="188"/>
    </row>
    <row r="555" ht="15.75" customHeight="1">
      <c r="E555" s="188"/>
      <c r="G555" s="188"/>
      <c r="I555" s="188"/>
      <c r="K555" s="188"/>
      <c r="M555" s="188"/>
      <c r="O555" s="188"/>
      <c r="Q555" s="188"/>
      <c r="S555" s="188"/>
      <c r="V555" s="188"/>
      <c r="W555" s="188"/>
    </row>
    <row r="556" ht="15.75" customHeight="1">
      <c r="E556" s="188"/>
      <c r="G556" s="188"/>
      <c r="I556" s="188"/>
      <c r="K556" s="188"/>
      <c r="M556" s="188"/>
      <c r="O556" s="188"/>
      <c r="Q556" s="188"/>
      <c r="S556" s="188"/>
      <c r="V556" s="188"/>
      <c r="W556" s="188"/>
    </row>
    <row r="557" ht="15.75" customHeight="1">
      <c r="E557" s="188"/>
      <c r="G557" s="188"/>
      <c r="I557" s="188"/>
      <c r="K557" s="188"/>
      <c r="M557" s="188"/>
      <c r="O557" s="188"/>
      <c r="Q557" s="188"/>
      <c r="S557" s="188"/>
      <c r="V557" s="188"/>
      <c r="W557" s="188"/>
    </row>
    <row r="558" ht="15.75" customHeight="1">
      <c r="E558" s="188"/>
      <c r="G558" s="188"/>
      <c r="I558" s="188"/>
      <c r="K558" s="188"/>
      <c r="M558" s="188"/>
      <c r="O558" s="188"/>
      <c r="Q558" s="188"/>
      <c r="S558" s="188"/>
      <c r="V558" s="188"/>
      <c r="W558" s="188"/>
    </row>
    <row r="559" ht="15.75" customHeight="1">
      <c r="E559" s="188"/>
      <c r="G559" s="188"/>
      <c r="I559" s="188"/>
      <c r="K559" s="188"/>
      <c r="M559" s="188"/>
      <c r="O559" s="188"/>
      <c r="Q559" s="188"/>
      <c r="S559" s="188"/>
      <c r="V559" s="188"/>
      <c r="W559" s="188"/>
    </row>
    <row r="560" ht="15.75" customHeight="1">
      <c r="E560" s="188"/>
      <c r="G560" s="188"/>
      <c r="I560" s="188"/>
      <c r="K560" s="188"/>
      <c r="M560" s="188"/>
      <c r="O560" s="188"/>
      <c r="Q560" s="188"/>
      <c r="S560" s="188"/>
      <c r="V560" s="188"/>
      <c r="W560" s="188"/>
    </row>
    <row r="561" ht="15.75" customHeight="1">
      <c r="E561" s="188"/>
      <c r="G561" s="188"/>
      <c r="I561" s="188"/>
      <c r="K561" s="188"/>
      <c r="M561" s="188"/>
      <c r="O561" s="188"/>
      <c r="Q561" s="188"/>
      <c r="S561" s="188"/>
      <c r="V561" s="188"/>
      <c r="W561" s="188"/>
    </row>
    <row r="562" ht="15.75" customHeight="1">
      <c r="E562" s="188"/>
      <c r="G562" s="188"/>
      <c r="I562" s="188"/>
      <c r="K562" s="188"/>
      <c r="M562" s="188"/>
      <c r="O562" s="188"/>
      <c r="Q562" s="188"/>
      <c r="S562" s="188"/>
      <c r="V562" s="188"/>
      <c r="W562" s="188"/>
    </row>
    <row r="563" ht="15.75" customHeight="1">
      <c r="E563" s="188"/>
      <c r="G563" s="188"/>
      <c r="I563" s="188"/>
      <c r="K563" s="188"/>
      <c r="M563" s="188"/>
      <c r="O563" s="188"/>
      <c r="Q563" s="188"/>
      <c r="S563" s="188"/>
      <c r="V563" s="188"/>
      <c r="W563" s="188"/>
    </row>
    <row r="564" ht="15.75" customHeight="1">
      <c r="E564" s="188"/>
      <c r="G564" s="188"/>
      <c r="I564" s="188"/>
      <c r="K564" s="188"/>
      <c r="M564" s="188"/>
      <c r="O564" s="188"/>
      <c r="Q564" s="188"/>
      <c r="S564" s="188"/>
      <c r="V564" s="188"/>
      <c r="W564" s="188"/>
    </row>
    <row r="565" ht="15.75" customHeight="1">
      <c r="E565" s="188"/>
      <c r="G565" s="188"/>
      <c r="I565" s="188"/>
      <c r="K565" s="188"/>
      <c r="M565" s="188"/>
      <c r="O565" s="188"/>
      <c r="Q565" s="188"/>
      <c r="S565" s="188"/>
      <c r="V565" s="188"/>
      <c r="W565" s="188"/>
    </row>
    <row r="566" ht="15.75" customHeight="1">
      <c r="E566" s="188"/>
      <c r="G566" s="188"/>
      <c r="I566" s="188"/>
      <c r="K566" s="188"/>
      <c r="M566" s="188"/>
      <c r="O566" s="188"/>
      <c r="Q566" s="188"/>
      <c r="S566" s="188"/>
      <c r="V566" s="188"/>
      <c r="W566" s="188"/>
    </row>
    <row r="567" ht="15.75" customHeight="1">
      <c r="E567" s="188"/>
      <c r="G567" s="188"/>
      <c r="I567" s="188"/>
      <c r="K567" s="188"/>
      <c r="M567" s="188"/>
      <c r="O567" s="188"/>
      <c r="Q567" s="188"/>
      <c r="S567" s="188"/>
      <c r="V567" s="188"/>
      <c r="W567" s="188"/>
    </row>
    <row r="568" ht="15.75" customHeight="1">
      <c r="E568" s="188"/>
      <c r="G568" s="188"/>
      <c r="I568" s="188"/>
      <c r="K568" s="188"/>
      <c r="M568" s="188"/>
      <c r="O568" s="188"/>
      <c r="Q568" s="188"/>
      <c r="S568" s="188"/>
      <c r="V568" s="188"/>
      <c r="W568" s="188"/>
    </row>
    <row r="569" ht="15.75" customHeight="1">
      <c r="E569" s="188"/>
      <c r="G569" s="188"/>
      <c r="I569" s="188"/>
      <c r="K569" s="188"/>
      <c r="M569" s="188"/>
      <c r="O569" s="188"/>
      <c r="Q569" s="188"/>
      <c r="S569" s="188"/>
      <c r="V569" s="188"/>
      <c r="W569" s="188"/>
    </row>
    <row r="570" ht="15.75" customHeight="1">
      <c r="E570" s="188"/>
      <c r="G570" s="188"/>
      <c r="I570" s="188"/>
      <c r="K570" s="188"/>
      <c r="M570" s="188"/>
      <c r="O570" s="188"/>
      <c r="Q570" s="188"/>
      <c r="S570" s="188"/>
      <c r="V570" s="188"/>
      <c r="W570" s="188"/>
    </row>
    <row r="571" ht="15.75" customHeight="1">
      <c r="E571" s="188"/>
      <c r="G571" s="188"/>
      <c r="I571" s="188"/>
      <c r="K571" s="188"/>
      <c r="M571" s="188"/>
      <c r="O571" s="188"/>
      <c r="Q571" s="188"/>
      <c r="S571" s="188"/>
      <c r="V571" s="188"/>
      <c r="W571" s="188"/>
    </row>
    <row r="572" ht="15.75" customHeight="1">
      <c r="E572" s="188"/>
      <c r="G572" s="188"/>
      <c r="I572" s="188"/>
      <c r="K572" s="188"/>
      <c r="M572" s="188"/>
      <c r="O572" s="188"/>
      <c r="Q572" s="188"/>
      <c r="S572" s="188"/>
      <c r="V572" s="188"/>
      <c r="W572" s="188"/>
    </row>
    <row r="573" ht="15.75" customHeight="1">
      <c r="E573" s="188"/>
      <c r="G573" s="188"/>
      <c r="I573" s="188"/>
      <c r="K573" s="188"/>
      <c r="M573" s="188"/>
      <c r="O573" s="188"/>
      <c r="Q573" s="188"/>
      <c r="S573" s="188"/>
      <c r="V573" s="188"/>
      <c r="W573" s="188"/>
    </row>
    <row r="574" ht="15.75" customHeight="1">
      <c r="E574" s="188"/>
      <c r="G574" s="188"/>
      <c r="I574" s="188"/>
      <c r="K574" s="188"/>
      <c r="M574" s="188"/>
      <c r="O574" s="188"/>
      <c r="Q574" s="188"/>
      <c r="S574" s="188"/>
      <c r="V574" s="188"/>
      <c r="W574" s="188"/>
    </row>
    <row r="575" ht="15.75" customHeight="1">
      <c r="E575" s="188"/>
      <c r="G575" s="188"/>
      <c r="I575" s="188"/>
      <c r="K575" s="188"/>
      <c r="M575" s="188"/>
      <c r="O575" s="188"/>
      <c r="Q575" s="188"/>
      <c r="S575" s="188"/>
      <c r="V575" s="188"/>
      <c r="W575" s="188"/>
    </row>
    <row r="576" ht="15.75" customHeight="1">
      <c r="E576" s="188"/>
      <c r="G576" s="188"/>
      <c r="I576" s="188"/>
      <c r="K576" s="188"/>
      <c r="M576" s="188"/>
      <c r="O576" s="188"/>
      <c r="Q576" s="188"/>
      <c r="S576" s="188"/>
      <c r="V576" s="188"/>
      <c r="W576" s="188"/>
    </row>
    <row r="577" ht="15.75" customHeight="1">
      <c r="E577" s="188"/>
      <c r="G577" s="188"/>
      <c r="I577" s="188"/>
      <c r="K577" s="188"/>
      <c r="M577" s="188"/>
      <c r="O577" s="188"/>
      <c r="Q577" s="188"/>
      <c r="S577" s="188"/>
      <c r="V577" s="188"/>
      <c r="W577" s="188"/>
    </row>
    <row r="578" ht="15.75" customHeight="1">
      <c r="E578" s="188"/>
      <c r="G578" s="188"/>
      <c r="I578" s="188"/>
      <c r="K578" s="188"/>
      <c r="M578" s="188"/>
      <c r="O578" s="188"/>
      <c r="Q578" s="188"/>
      <c r="S578" s="188"/>
      <c r="V578" s="188"/>
      <c r="W578" s="188"/>
    </row>
    <row r="579" ht="15.75" customHeight="1">
      <c r="E579" s="188"/>
      <c r="G579" s="188"/>
      <c r="I579" s="188"/>
      <c r="K579" s="188"/>
      <c r="M579" s="188"/>
      <c r="O579" s="188"/>
      <c r="Q579" s="188"/>
      <c r="S579" s="188"/>
      <c r="V579" s="188"/>
      <c r="W579" s="188"/>
    </row>
    <row r="580" ht="15.75" customHeight="1">
      <c r="E580" s="188"/>
      <c r="G580" s="188"/>
      <c r="I580" s="188"/>
      <c r="K580" s="188"/>
      <c r="M580" s="188"/>
      <c r="O580" s="188"/>
      <c r="Q580" s="188"/>
      <c r="S580" s="188"/>
      <c r="V580" s="188"/>
      <c r="W580" s="188"/>
    </row>
    <row r="581" ht="15.75" customHeight="1">
      <c r="E581" s="188"/>
      <c r="G581" s="188"/>
      <c r="I581" s="188"/>
      <c r="K581" s="188"/>
      <c r="M581" s="188"/>
      <c r="O581" s="188"/>
      <c r="Q581" s="188"/>
      <c r="S581" s="188"/>
      <c r="V581" s="188"/>
      <c r="W581" s="188"/>
    </row>
    <row r="582" ht="15.75" customHeight="1">
      <c r="E582" s="188"/>
      <c r="G582" s="188"/>
      <c r="I582" s="188"/>
      <c r="K582" s="188"/>
      <c r="M582" s="188"/>
      <c r="O582" s="188"/>
      <c r="Q582" s="188"/>
      <c r="S582" s="188"/>
      <c r="V582" s="188"/>
      <c r="W582" s="188"/>
    </row>
    <row r="583" ht="15.75" customHeight="1">
      <c r="E583" s="188"/>
      <c r="G583" s="188"/>
      <c r="I583" s="188"/>
      <c r="K583" s="188"/>
      <c r="M583" s="188"/>
      <c r="O583" s="188"/>
      <c r="Q583" s="188"/>
      <c r="S583" s="188"/>
      <c r="V583" s="188"/>
      <c r="W583" s="188"/>
    </row>
    <row r="584" ht="15.75" customHeight="1">
      <c r="E584" s="188"/>
      <c r="G584" s="188"/>
      <c r="I584" s="188"/>
      <c r="K584" s="188"/>
      <c r="M584" s="188"/>
      <c r="O584" s="188"/>
      <c r="Q584" s="188"/>
      <c r="S584" s="188"/>
      <c r="V584" s="188"/>
      <c r="W584" s="188"/>
    </row>
    <row r="585" ht="15.75" customHeight="1">
      <c r="E585" s="188"/>
      <c r="G585" s="188"/>
      <c r="I585" s="188"/>
      <c r="K585" s="188"/>
      <c r="M585" s="188"/>
      <c r="O585" s="188"/>
      <c r="Q585" s="188"/>
      <c r="S585" s="188"/>
      <c r="V585" s="188"/>
      <c r="W585" s="188"/>
    </row>
    <row r="586" ht="15.75" customHeight="1">
      <c r="E586" s="188"/>
      <c r="G586" s="188"/>
      <c r="I586" s="188"/>
      <c r="K586" s="188"/>
      <c r="M586" s="188"/>
      <c r="O586" s="188"/>
      <c r="Q586" s="188"/>
      <c r="S586" s="188"/>
      <c r="V586" s="188"/>
      <c r="W586" s="188"/>
    </row>
    <row r="587" ht="15.75" customHeight="1">
      <c r="E587" s="188"/>
      <c r="G587" s="188"/>
      <c r="I587" s="188"/>
      <c r="K587" s="188"/>
      <c r="M587" s="188"/>
      <c r="O587" s="188"/>
      <c r="Q587" s="188"/>
      <c r="S587" s="188"/>
      <c r="V587" s="188"/>
      <c r="W587" s="188"/>
    </row>
    <row r="588" ht="15.75" customHeight="1">
      <c r="E588" s="188"/>
      <c r="G588" s="188"/>
      <c r="I588" s="188"/>
      <c r="K588" s="188"/>
      <c r="M588" s="188"/>
      <c r="O588" s="188"/>
      <c r="Q588" s="188"/>
      <c r="S588" s="188"/>
      <c r="V588" s="188"/>
      <c r="W588" s="188"/>
    </row>
    <row r="589" ht="15.75" customHeight="1">
      <c r="E589" s="188"/>
      <c r="G589" s="188"/>
      <c r="I589" s="188"/>
      <c r="K589" s="188"/>
      <c r="M589" s="188"/>
      <c r="O589" s="188"/>
      <c r="Q589" s="188"/>
      <c r="S589" s="188"/>
      <c r="V589" s="188"/>
      <c r="W589" s="188"/>
    </row>
    <row r="590" ht="15.75" customHeight="1">
      <c r="E590" s="188"/>
      <c r="G590" s="188"/>
      <c r="I590" s="188"/>
      <c r="K590" s="188"/>
      <c r="M590" s="188"/>
      <c r="O590" s="188"/>
      <c r="Q590" s="188"/>
      <c r="S590" s="188"/>
      <c r="V590" s="188"/>
      <c r="W590" s="188"/>
    </row>
    <row r="591" ht="15.75" customHeight="1">
      <c r="E591" s="188"/>
      <c r="G591" s="188"/>
      <c r="I591" s="188"/>
      <c r="K591" s="188"/>
      <c r="M591" s="188"/>
      <c r="O591" s="188"/>
      <c r="Q591" s="188"/>
      <c r="S591" s="188"/>
      <c r="V591" s="188"/>
      <c r="W591" s="188"/>
    </row>
    <row r="592" ht="15.75" customHeight="1">
      <c r="E592" s="188"/>
      <c r="G592" s="188"/>
      <c r="I592" s="188"/>
      <c r="K592" s="188"/>
      <c r="M592" s="188"/>
      <c r="O592" s="188"/>
      <c r="Q592" s="188"/>
      <c r="S592" s="188"/>
      <c r="V592" s="188"/>
      <c r="W592" s="188"/>
    </row>
    <row r="593" ht="15.75" customHeight="1">
      <c r="E593" s="188"/>
      <c r="G593" s="188"/>
      <c r="I593" s="188"/>
      <c r="K593" s="188"/>
      <c r="M593" s="188"/>
      <c r="O593" s="188"/>
      <c r="Q593" s="188"/>
      <c r="S593" s="188"/>
      <c r="V593" s="188"/>
      <c r="W593" s="188"/>
    </row>
    <row r="594" ht="15.75" customHeight="1">
      <c r="E594" s="188"/>
      <c r="G594" s="188"/>
      <c r="I594" s="188"/>
      <c r="K594" s="188"/>
      <c r="M594" s="188"/>
      <c r="O594" s="188"/>
      <c r="Q594" s="188"/>
      <c r="S594" s="188"/>
      <c r="V594" s="188"/>
      <c r="W594" s="188"/>
    </row>
    <row r="595" ht="15.75" customHeight="1">
      <c r="E595" s="188"/>
      <c r="G595" s="188"/>
      <c r="I595" s="188"/>
      <c r="K595" s="188"/>
      <c r="M595" s="188"/>
      <c r="O595" s="188"/>
      <c r="Q595" s="188"/>
      <c r="S595" s="188"/>
      <c r="V595" s="188"/>
      <c r="W595" s="188"/>
    </row>
    <row r="596" ht="15.75" customHeight="1">
      <c r="E596" s="188"/>
      <c r="G596" s="188"/>
      <c r="I596" s="188"/>
      <c r="K596" s="188"/>
      <c r="M596" s="188"/>
      <c r="O596" s="188"/>
      <c r="Q596" s="188"/>
      <c r="S596" s="188"/>
      <c r="V596" s="188"/>
      <c r="W596" s="188"/>
    </row>
    <row r="597" ht="15.75" customHeight="1">
      <c r="E597" s="188"/>
      <c r="G597" s="188"/>
      <c r="I597" s="188"/>
      <c r="K597" s="188"/>
      <c r="M597" s="188"/>
      <c r="O597" s="188"/>
      <c r="Q597" s="188"/>
      <c r="S597" s="188"/>
      <c r="V597" s="188"/>
      <c r="W597" s="188"/>
    </row>
    <row r="598" ht="15.75" customHeight="1">
      <c r="E598" s="188"/>
      <c r="G598" s="188"/>
      <c r="I598" s="188"/>
      <c r="K598" s="188"/>
      <c r="M598" s="188"/>
      <c r="O598" s="188"/>
      <c r="Q598" s="188"/>
      <c r="S598" s="188"/>
      <c r="V598" s="188"/>
      <c r="W598" s="188"/>
    </row>
    <row r="599" ht="15.75" customHeight="1">
      <c r="E599" s="188"/>
      <c r="G599" s="188"/>
      <c r="I599" s="188"/>
      <c r="K599" s="188"/>
      <c r="M599" s="188"/>
      <c r="O599" s="188"/>
      <c r="Q599" s="188"/>
      <c r="S599" s="188"/>
      <c r="V599" s="188"/>
      <c r="W599" s="188"/>
    </row>
    <row r="600" ht="15.75" customHeight="1">
      <c r="E600" s="188"/>
      <c r="G600" s="188"/>
      <c r="I600" s="188"/>
      <c r="K600" s="188"/>
      <c r="M600" s="188"/>
      <c r="O600" s="188"/>
      <c r="Q600" s="188"/>
      <c r="S600" s="188"/>
      <c r="V600" s="188"/>
      <c r="W600" s="188"/>
    </row>
    <row r="601" ht="15.75" customHeight="1">
      <c r="E601" s="188"/>
      <c r="G601" s="188"/>
      <c r="I601" s="188"/>
      <c r="K601" s="188"/>
      <c r="M601" s="188"/>
      <c r="O601" s="188"/>
      <c r="Q601" s="188"/>
      <c r="S601" s="188"/>
      <c r="V601" s="188"/>
      <c r="W601" s="188"/>
    </row>
    <row r="602" ht="15.75" customHeight="1">
      <c r="E602" s="188"/>
      <c r="G602" s="188"/>
      <c r="I602" s="188"/>
      <c r="K602" s="188"/>
      <c r="M602" s="188"/>
      <c r="O602" s="188"/>
      <c r="Q602" s="188"/>
      <c r="S602" s="188"/>
      <c r="V602" s="188"/>
      <c r="W602" s="188"/>
    </row>
    <row r="603" ht="15.75" customHeight="1">
      <c r="E603" s="188"/>
      <c r="G603" s="188"/>
      <c r="I603" s="188"/>
      <c r="K603" s="188"/>
      <c r="M603" s="188"/>
      <c r="O603" s="188"/>
      <c r="Q603" s="188"/>
      <c r="S603" s="188"/>
      <c r="V603" s="188"/>
      <c r="W603" s="188"/>
    </row>
    <row r="604" ht="15.75" customHeight="1">
      <c r="E604" s="188"/>
      <c r="G604" s="188"/>
      <c r="I604" s="188"/>
      <c r="K604" s="188"/>
      <c r="M604" s="188"/>
      <c r="O604" s="188"/>
      <c r="Q604" s="188"/>
      <c r="S604" s="188"/>
      <c r="V604" s="188"/>
      <c r="W604" s="188"/>
    </row>
    <row r="605" ht="15.75" customHeight="1">
      <c r="E605" s="188"/>
      <c r="G605" s="188"/>
      <c r="I605" s="188"/>
      <c r="K605" s="188"/>
      <c r="M605" s="188"/>
      <c r="O605" s="188"/>
      <c r="Q605" s="188"/>
      <c r="S605" s="188"/>
      <c r="V605" s="188"/>
      <c r="W605" s="188"/>
    </row>
    <row r="606" ht="15.75" customHeight="1">
      <c r="E606" s="188"/>
      <c r="G606" s="188"/>
      <c r="I606" s="188"/>
      <c r="K606" s="188"/>
      <c r="M606" s="188"/>
      <c r="O606" s="188"/>
      <c r="Q606" s="188"/>
      <c r="S606" s="188"/>
      <c r="V606" s="188"/>
      <c r="W606" s="188"/>
    </row>
    <row r="607" ht="15.75" customHeight="1">
      <c r="E607" s="188"/>
      <c r="G607" s="188"/>
      <c r="I607" s="188"/>
      <c r="K607" s="188"/>
      <c r="M607" s="188"/>
      <c r="O607" s="188"/>
      <c r="Q607" s="188"/>
      <c r="S607" s="188"/>
      <c r="V607" s="188"/>
      <c r="W607" s="188"/>
    </row>
    <row r="608" ht="15.75" customHeight="1">
      <c r="E608" s="188"/>
      <c r="G608" s="188"/>
      <c r="I608" s="188"/>
      <c r="K608" s="188"/>
      <c r="M608" s="188"/>
      <c r="O608" s="188"/>
      <c r="Q608" s="188"/>
      <c r="S608" s="188"/>
      <c r="V608" s="188"/>
      <c r="W608" s="188"/>
    </row>
    <row r="609" ht="15.75" customHeight="1">
      <c r="E609" s="188"/>
      <c r="G609" s="188"/>
      <c r="I609" s="188"/>
      <c r="K609" s="188"/>
      <c r="M609" s="188"/>
      <c r="O609" s="188"/>
      <c r="Q609" s="188"/>
      <c r="S609" s="188"/>
      <c r="V609" s="188"/>
      <c r="W609" s="188"/>
    </row>
    <row r="610" ht="15.75" customHeight="1">
      <c r="E610" s="188"/>
      <c r="G610" s="188"/>
      <c r="I610" s="188"/>
      <c r="K610" s="188"/>
      <c r="M610" s="188"/>
      <c r="O610" s="188"/>
      <c r="Q610" s="188"/>
      <c r="S610" s="188"/>
      <c r="V610" s="188"/>
      <c r="W610" s="188"/>
    </row>
    <row r="611" ht="15.75" customHeight="1">
      <c r="E611" s="188"/>
      <c r="G611" s="188"/>
      <c r="I611" s="188"/>
      <c r="K611" s="188"/>
      <c r="M611" s="188"/>
      <c r="O611" s="188"/>
      <c r="Q611" s="188"/>
      <c r="S611" s="188"/>
      <c r="V611" s="188"/>
      <c r="W611" s="188"/>
    </row>
    <row r="612" ht="15.75" customHeight="1">
      <c r="E612" s="188"/>
      <c r="G612" s="188"/>
      <c r="I612" s="188"/>
      <c r="K612" s="188"/>
      <c r="M612" s="188"/>
      <c r="O612" s="188"/>
      <c r="Q612" s="188"/>
      <c r="S612" s="188"/>
      <c r="V612" s="188"/>
      <c r="W612" s="188"/>
    </row>
    <row r="613" ht="15.75" customHeight="1">
      <c r="E613" s="188"/>
      <c r="G613" s="188"/>
      <c r="I613" s="188"/>
      <c r="K613" s="188"/>
      <c r="M613" s="188"/>
      <c r="O613" s="188"/>
      <c r="Q613" s="188"/>
      <c r="S613" s="188"/>
      <c r="V613" s="188"/>
      <c r="W613" s="188"/>
    </row>
    <row r="614" ht="15.75" customHeight="1">
      <c r="E614" s="188"/>
      <c r="G614" s="188"/>
      <c r="I614" s="188"/>
      <c r="K614" s="188"/>
      <c r="M614" s="188"/>
      <c r="O614" s="188"/>
      <c r="Q614" s="188"/>
      <c r="S614" s="188"/>
      <c r="V614" s="188"/>
      <c r="W614" s="188"/>
    </row>
    <row r="615" ht="15.75" customHeight="1">
      <c r="E615" s="188"/>
      <c r="G615" s="188"/>
      <c r="I615" s="188"/>
      <c r="K615" s="188"/>
      <c r="M615" s="188"/>
      <c r="O615" s="188"/>
      <c r="Q615" s="188"/>
      <c r="S615" s="188"/>
      <c r="V615" s="188"/>
      <c r="W615" s="188"/>
    </row>
    <row r="616" ht="15.75" customHeight="1">
      <c r="E616" s="188"/>
      <c r="G616" s="188"/>
      <c r="I616" s="188"/>
      <c r="K616" s="188"/>
      <c r="M616" s="188"/>
      <c r="O616" s="188"/>
      <c r="Q616" s="188"/>
      <c r="S616" s="188"/>
      <c r="V616" s="188"/>
      <c r="W616" s="188"/>
    </row>
    <row r="617" ht="15.75" customHeight="1">
      <c r="E617" s="188"/>
      <c r="G617" s="188"/>
      <c r="I617" s="188"/>
      <c r="K617" s="188"/>
      <c r="M617" s="188"/>
      <c r="O617" s="188"/>
      <c r="Q617" s="188"/>
      <c r="S617" s="188"/>
      <c r="V617" s="188"/>
      <c r="W617" s="188"/>
    </row>
    <row r="618" ht="15.75" customHeight="1">
      <c r="E618" s="188"/>
      <c r="G618" s="188"/>
      <c r="I618" s="188"/>
      <c r="K618" s="188"/>
      <c r="M618" s="188"/>
      <c r="O618" s="188"/>
      <c r="Q618" s="188"/>
      <c r="S618" s="188"/>
      <c r="V618" s="188"/>
      <c r="W618" s="188"/>
    </row>
    <row r="619" ht="15.75" customHeight="1">
      <c r="E619" s="188"/>
      <c r="G619" s="188"/>
      <c r="I619" s="188"/>
      <c r="K619" s="188"/>
      <c r="M619" s="188"/>
      <c r="O619" s="188"/>
      <c r="Q619" s="188"/>
      <c r="S619" s="188"/>
      <c r="V619" s="188"/>
      <c r="W619" s="188"/>
    </row>
    <row r="620" ht="15.75" customHeight="1">
      <c r="E620" s="188"/>
      <c r="G620" s="188"/>
      <c r="I620" s="188"/>
      <c r="K620" s="188"/>
      <c r="M620" s="188"/>
      <c r="O620" s="188"/>
      <c r="Q620" s="188"/>
      <c r="S620" s="188"/>
      <c r="V620" s="188"/>
      <c r="W620" s="188"/>
    </row>
    <row r="621" ht="15.75" customHeight="1">
      <c r="E621" s="188"/>
      <c r="G621" s="188"/>
      <c r="I621" s="188"/>
      <c r="K621" s="188"/>
      <c r="M621" s="188"/>
      <c r="O621" s="188"/>
      <c r="Q621" s="188"/>
      <c r="S621" s="188"/>
      <c r="V621" s="188"/>
      <c r="W621" s="188"/>
    </row>
    <row r="622" ht="15.75" customHeight="1">
      <c r="E622" s="188"/>
      <c r="G622" s="188"/>
      <c r="I622" s="188"/>
      <c r="K622" s="188"/>
      <c r="M622" s="188"/>
      <c r="O622" s="188"/>
      <c r="Q622" s="188"/>
      <c r="S622" s="188"/>
      <c r="V622" s="188"/>
      <c r="W622" s="188"/>
    </row>
    <row r="623" ht="15.75" customHeight="1">
      <c r="E623" s="188"/>
      <c r="G623" s="188"/>
      <c r="I623" s="188"/>
      <c r="K623" s="188"/>
      <c r="M623" s="188"/>
      <c r="O623" s="188"/>
      <c r="Q623" s="188"/>
      <c r="S623" s="188"/>
      <c r="V623" s="188"/>
      <c r="W623" s="188"/>
    </row>
    <row r="624" ht="15.75" customHeight="1">
      <c r="E624" s="188"/>
      <c r="G624" s="188"/>
      <c r="I624" s="188"/>
      <c r="K624" s="188"/>
      <c r="M624" s="188"/>
      <c r="O624" s="188"/>
      <c r="Q624" s="188"/>
      <c r="S624" s="188"/>
      <c r="V624" s="188"/>
      <c r="W624" s="188"/>
    </row>
    <row r="625" ht="15.75" customHeight="1">
      <c r="E625" s="188"/>
      <c r="G625" s="188"/>
      <c r="I625" s="188"/>
      <c r="K625" s="188"/>
      <c r="M625" s="188"/>
      <c r="O625" s="188"/>
      <c r="Q625" s="188"/>
      <c r="S625" s="188"/>
      <c r="V625" s="188"/>
      <c r="W625" s="188"/>
    </row>
    <row r="626" ht="15.75" customHeight="1">
      <c r="E626" s="188"/>
      <c r="G626" s="188"/>
      <c r="I626" s="188"/>
      <c r="K626" s="188"/>
      <c r="M626" s="188"/>
      <c r="O626" s="188"/>
      <c r="Q626" s="188"/>
      <c r="S626" s="188"/>
      <c r="V626" s="188"/>
      <c r="W626" s="188"/>
    </row>
    <row r="627" ht="15.75" customHeight="1">
      <c r="E627" s="188"/>
      <c r="G627" s="188"/>
      <c r="I627" s="188"/>
      <c r="K627" s="188"/>
      <c r="M627" s="188"/>
      <c r="O627" s="188"/>
      <c r="Q627" s="188"/>
      <c r="S627" s="188"/>
      <c r="V627" s="188"/>
      <c r="W627" s="188"/>
    </row>
    <row r="628" ht="15.75" customHeight="1">
      <c r="E628" s="188"/>
      <c r="G628" s="188"/>
      <c r="I628" s="188"/>
      <c r="K628" s="188"/>
      <c r="M628" s="188"/>
      <c r="O628" s="188"/>
      <c r="Q628" s="188"/>
      <c r="S628" s="188"/>
      <c r="V628" s="188"/>
      <c r="W628" s="188"/>
    </row>
    <row r="629" ht="15.75" customHeight="1">
      <c r="E629" s="188"/>
      <c r="G629" s="188"/>
      <c r="I629" s="188"/>
      <c r="K629" s="188"/>
      <c r="M629" s="188"/>
      <c r="O629" s="188"/>
      <c r="Q629" s="188"/>
      <c r="S629" s="188"/>
      <c r="V629" s="188"/>
      <c r="W629" s="188"/>
    </row>
    <row r="630" ht="15.75" customHeight="1">
      <c r="E630" s="188"/>
      <c r="G630" s="188"/>
      <c r="I630" s="188"/>
      <c r="K630" s="188"/>
      <c r="M630" s="188"/>
      <c r="O630" s="188"/>
      <c r="Q630" s="188"/>
      <c r="S630" s="188"/>
      <c r="V630" s="188"/>
      <c r="W630" s="188"/>
    </row>
    <row r="631" ht="15.75" customHeight="1">
      <c r="E631" s="188"/>
      <c r="G631" s="188"/>
      <c r="I631" s="188"/>
      <c r="K631" s="188"/>
      <c r="M631" s="188"/>
      <c r="O631" s="188"/>
      <c r="Q631" s="188"/>
      <c r="S631" s="188"/>
      <c r="V631" s="188"/>
      <c r="W631" s="188"/>
    </row>
    <row r="632" ht="15.75" customHeight="1">
      <c r="E632" s="188"/>
      <c r="G632" s="188"/>
      <c r="I632" s="188"/>
      <c r="K632" s="188"/>
      <c r="M632" s="188"/>
      <c r="O632" s="188"/>
      <c r="Q632" s="188"/>
      <c r="S632" s="188"/>
      <c r="V632" s="188"/>
      <c r="W632" s="188"/>
    </row>
    <row r="633" ht="15.75" customHeight="1">
      <c r="E633" s="188"/>
      <c r="G633" s="188"/>
      <c r="I633" s="188"/>
      <c r="K633" s="188"/>
      <c r="M633" s="188"/>
      <c r="O633" s="188"/>
      <c r="Q633" s="188"/>
      <c r="S633" s="188"/>
      <c r="V633" s="188"/>
      <c r="W633" s="188"/>
    </row>
    <row r="634" ht="15.75" customHeight="1">
      <c r="E634" s="188"/>
      <c r="G634" s="188"/>
      <c r="I634" s="188"/>
      <c r="K634" s="188"/>
      <c r="M634" s="188"/>
      <c r="O634" s="188"/>
      <c r="Q634" s="188"/>
      <c r="S634" s="188"/>
      <c r="V634" s="188"/>
      <c r="W634" s="188"/>
    </row>
    <row r="635" ht="15.75" customHeight="1">
      <c r="E635" s="188"/>
      <c r="G635" s="188"/>
      <c r="I635" s="188"/>
      <c r="K635" s="188"/>
      <c r="M635" s="188"/>
      <c r="O635" s="188"/>
      <c r="Q635" s="188"/>
      <c r="S635" s="188"/>
      <c r="V635" s="188"/>
      <c r="W635" s="188"/>
    </row>
    <row r="636" ht="15.75" customHeight="1">
      <c r="E636" s="188"/>
      <c r="G636" s="188"/>
      <c r="I636" s="188"/>
      <c r="K636" s="188"/>
      <c r="M636" s="188"/>
      <c r="O636" s="188"/>
      <c r="Q636" s="188"/>
      <c r="S636" s="188"/>
      <c r="V636" s="188"/>
      <c r="W636" s="188"/>
    </row>
    <row r="637" ht="15.75" customHeight="1">
      <c r="E637" s="188"/>
      <c r="G637" s="188"/>
      <c r="I637" s="188"/>
      <c r="K637" s="188"/>
      <c r="M637" s="188"/>
      <c r="O637" s="188"/>
      <c r="Q637" s="188"/>
      <c r="S637" s="188"/>
      <c r="V637" s="188"/>
      <c r="W637" s="188"/>
    </row>
    <row r="638" ht="15.75" customHeight="1">
      <c r="E638" s="188"/>
      <c r="G638" s="188"/>
      <c r="I638" s="188"/>
      <c r="K638" s="188"/>
      <c r="M638" s="188"/>
      <c r="O638" s="188"/>
      <c r="Q638" s="188"/>
      <c r="S638" s="188"/>
      <c r="V638" s="188"/>
      <c r="W638" s="188"/>
    </row>
    <row r="639" ht="15.75" customHeight="1">
      <c r="E639" s="188"/>
      <c r="G639" s="188"/>
      <c r="I639" s="188"/>
      <c r="K639" s="188"/>
      <c r="M639" s="188"/>
      <c r="O639" s="188"/>
      <c r="Q639" s="188"/>
      <c r="S639" s="188"/>
      <c r="V639" s="188"/>
      <c r="W639" s="188"/>
    </row>
    <row r="640" ht="15.75" customHeight="1">
      <c r="E640" s="188"/>
      <c r="G640" s="188"/>
      <c r="I640" s="188"/>
      <c r="K640" s="188"/>
      <c r="M640" s="188"/>
      <c r="O640" s="188"/>
      <c r="Q640" s="188"/>
      <c r="S640" s="188"/>
      <c r="V640" s="188"/>
      <c r="W640" s="188"/>
    </row>
    <row r="641" ht="15.75" customHeight="1">
      <c r="E641" s="188"/>
      <c r="G641" s="188"/>
      <c r="I641" s="188"/>
      <c r="K641" s="188"/>
      <c r="M641" s="188"/>
      <c r="O641" s="188"/>
      <c r="Q641" s="188"/>
      <c r="S641" s="188"/>
      <c r="V641" s="188"/>
      <c r="W641" s="188"/>
    </row>
    <row r="642" ht="15.75" customHeight="1">
      <c r="E642" s="188"/>
      <c r="G642" s="188"/>
      <c r="I642" s="188"/>
      <c r="K642" s="188"/>
      <c r="M642" s="188"/>
      <c r="O642" s="188"/>
      <c r="Q642" s="188"/>
      <c r="S642" s="188"/>
      <c r="V642" s="188"/>
      <c r="W642" s="188"/>
    </row>
    <row r="643" ht="15.75" customHeight="1">
      <c r="E643" s="188"/>
      <c r="G643" s="188"/>
      <c r="I643" s="188"/>
      <c r="K643" s="188"/>
      <c r="M643" s="188"/>
      <c r="O643" s="188"/>
      <c r="Q643" s="188"/>
      <c r="S643" s="188"/>
      <c r="V643" s="188"/>
      <c r="W643" s="188"/>
    </row>
    <row r="644" ht="15.75" customHeight="1">
      <c r="E644" s="188"/>
      <c r="G644" s="188"/>
      <c r="I644" s="188"/>
      <c r="K644" s="188"/>
      <c r="M644" s="188"/>
      <c r="O644" s="188"/>
      <c r="Q644" s="188"/>
      <c r="S644" s="188"/>
      <c r="V644" s="188"/>
      <c r="W644" s="188"/>
    </row>
    <row r="645" ht="15.75" customHeight="1">
      <c r="E645" s="188"/>
      <c r="G645" s="188"/>
      <c r="I645" s="188"/>
      <c r="K645" s="188"/>
      <c r="M645" s="188"/>
      <c r="O645" s="188"/>
      <c r="Q645" s="188"/>
      <c r="S645" s="188"/>
      <c r="V645" s="188"/>
      <c r="W645" s="188"/>
    </row>
    <row r="646" ht="15.75" customHeight="1">
      <c r="E646" s="188"/>
      <c r="G646" s="188"/>
      <c r="I646" s="188"/>
      <c r="K646" s="188"/>
      <c r="M646" s="188"/>
      <c r="O646" s="188"/>
      <c r="Q646" s="188"/>
      <c r="S646" s="188"/>
      <c r="V646" s="188"/>
      <c r="W646" s="188"/>
    </row>
    <row r="647" ht="15.75" customHeight="1">
      <c r="E647" s="188"/>
      <c r="G647" s="188"/>
      <c r="I647" s="188"/>
      <c r="K647" s="188"/>
      <c r="M647" s="188"/>
      <c r="O647" s="188"/>
      <c r="Q647" s="188"/>
      <c r="S647" s="188"/>
      <c r="V647" s="188"/>
      <c r="W647" s="188"/>
    </row>
    <row r="648" ht="15.75" customHeight="1">
      <c r="E648" s="188"/>
      <c r="G648" s="188"/>
      <c r="I648" s="188"/>
      <c r="K648" s="188"/>
      <c r="M648" s="188"/>
      <c r="O648" s="188"/>
      <c r="Q648" s="188"/>
      <c r="S648" s="188"/>
      <c r="V648" s="188"/>
      <c r="W648" s="188"/>
    </row>
    <row r="649" ht="15.75" customHeight="1">
      <c r="E649" s="188"/>
      <c r="G649" s="188"/>
      <c r="I649" s="188"/>
      <c r="K649" s="188"/>
      <c r="M649" s="188"/>
      <c r="O649" s="188"/>
      <c r="Q649" s="188"/>
      <c r="S649" s="188"/>
      <c r="V649" s="188"/>
      <c r="W649" s="188"/>
    </row>
    <row r="650" ht="15.75" customHeight="1">
      <c r="E650" s="188"/>
      <c r="G650" s="188"/>
      <c r="I650" s="188"/>
      <c r="K650" s="188"/>
      <c r="M650" s="188"/>
      <c r="O650" s="188"/>
      <c r="Q650" s="188"/>
      <c r="S650" s="188"/>
      <c r="V650" s="188"/>
      <c r="W650" s="188"/>
    </row>
    <row r="651" ht="15.75" customHeight="1">
      <c r="E651" s="188"/>
      <c r="G651" s="188"/>
      <c r="I651" s="188"/>
      <c r="K651" s="188"/>
      <c r="M651" s="188"/>
      <c r="O651" s="188"/>
      <c r="Q651" s="188"/>
      <c r="S651" s="188"/>
      <c r="V651" s="188"/>
      <c r="W651" s="188"/>
    </row>
    <row r="652" ht="15.75" customHeight="1">
      <c r="E652" s="188"/>
      <c r="G652" s="188"/>
      <c r="I652" s="188"/>
      <c r="K652" s="188"/>
      <c r="M652" s="188"/>
      <c r="O652" s="188"/>
      <c r="Q652" s="188"/>
      <c r="S652" s="188"/>
      <c r="V652" s="188"/>
      <c r="W652" s="188"/>
    </row>
    <row r="653" ht="15.75" customHeight="1">
      <c r="E653" s="188"/>
      <c r="G653" s="188"/>
      <c r="I653" s="188"/>
      <c r="K653" s="188"/>
      <c r="M653" s="188"/>
      <c r="O653" s="188"/>
      <c r="Q653" s="188"/>
      <c r="S653" s="188"/>
      <c r="V653" s="188"/>
      <c r="W653" s="188"/>
    </row>
    <row r="654" ht="15.75" customHeight="1">
      <c r="E654" s="188"/>
      <c r="G654" s="188"/>
      <c r="I654" s="188"/>
      <c r="K654" s="188"/>
      <c r="M654" s="188"/>
      <c r="O654" s="188"/>
      <c r="Q654" s="188"/>
      <c r="S654" s="188"/>
      <c r="V654" s="188"/>
      <c r="W654" s="188"/>
    </row>
    <row r="655" ht="15.75" customHeight="1">
      <c r="E655" s="188"/>
      <c r="G655" s="188"/>
      <c r="I655" s="188"/>
      <c r="K655" s="188"/>
      <c r="M655" s="188"/>
      <c r="O655" s="188"/>
      <c r="Q655" s="188"/>
      <c r="S655" s="188"/>
      <c r="V655" s="188"/>
      <c r="W655" s="188"/>
    </row>
    <row r="656" ht="15.75" customHeight="1">
      <c r="E656" s="188"/>
      <c r="G656" s="188"/>
      <c r="I656" s="188"/>
      <c r="K656" s="188"/>
      <c r="M656" s="188"/>
      <c r="O656" s="188"/>
      <c r="Q656" s="188"/>
      <c r="S656" s="188"/>
      <c r="V656" s="188"/>
      <c r="W656" s="188"/>
    </row>
    <row r="657" ht="15.75" customHeight="1">
      <c r="E657" s="188"/>
      <c r="G657" s="188"/>
      <c r="I657" s="188"/>
      <c r="K657" s="188"/>
      <c r="M657" s="188"/>
      <c r="O657" s="188"/>
      <c r="Q657" s="188"/>
      <c r="S657" s="188"/>
      <c r="V657" s="188"/>
      <c r="W657" s="188"/>
    </row>
    <row r="658" ht="15.75" customHeight="1">
      <c r="E658" s="188"/>
      <c r="G658" s="188"/>
      <c r="I658" s="188"/>
      <c r="K658" s="188"/>
      <c r="M658" s="188"/>
      <c r="O658" s="188"/>
      <c r="Q658" s="188"/>
      <c r="S658" s="188"/>
      <c r="V658" s="188"/>
      <c r="W658" s="188"/>
    </row>
    <row r="659" ht="15.75" customHeight="1">
      <c r="E659" s="188"/>
      <c r="G659" s="188"/>
      <c r="I659" s="188"/>
      <c r="K659" s="188"/>
      <c r="M659" s="188"/>
      <c r="O659" s="188"/>
      <c r="Q659" s="188"/>
      <c r="S659" s="188"/>
      <c r="V659" s="188"/>
      <c r="W659" s="188"/>
    </row>
    <row r="660" ht="15.75" customHeight="1">
      <c r="E660" s="188"/>
      <c r="G660" s="188"/>
      <c r="I660" s="188"/>
      <c r="K660" s="188"/>
      <c r="M660" s="188"/>
      <c r="O660" s="188"/>
      <c r="Q660" s="188"/>
      <c r="S660" s="188"/>
      <c r="V660" s="188"/>
      <c r="W660" s="188"/>
    </row>
    <row r="661" ht="15.75" customHeight="1">
      <c r="E661" s="188"/>
      <c r="G661" s="188"/>
      <c r="I661" s="188"/>
      <c r="K661" s="188"/>
      <c r="M661" s="188"/>
      <c r="O661" s="188"/>
      <c r="Q661" s="188"/>
      <c r="S661" s="188"/>
      <c r="V661" s="188"/>
      <c r="W661" s="188"/>
    </row>
    <row r="662" ht="15.75" customHeight="1">
      <c r="E662" s="188"/>
      <c r="G662" s="188"/>
      <c r="I662" s="188"/>
      <c r="K662" s="188"/>
      <c r="M662" s="188"/>
      <c r="O662" s="188"/>
      <c r="Q662" s="188"/>
      <c r="S662" s="188"/>
      <c r="V662" s="188"/>
      <c r="W662" s="188"/>
    </row>
    <row r="663" ht="15.75" customHeight="1">
      <c r="E663" s="188"/>
      <c r="G663" s="188"/>
      <c r="I663" s="188"/>
      <c r="K663" s="188"/>
      <c r="M663" s="188"/>
      <c r="O663" s="188"/>
      <c r="Q663" s="188"/>
      <c r="S663" s="188"/>
      <c r="V663" s="188"/>
      <c r="W663" s="188"/>
    </row>
    <row r="664" ht="15.75" customHeight="1">
      <c r="E664" s="188"/>
      <c r="G664" s="188"/>
      <c r="I664" s="188"/>
      <c r="K664" s="188"/>
      <c r="M664" s="188"/>
      <c r="O664" s="188"/>
      <c r="Q664" s="188"/>
      <c r="S664" s="188"/>
      <c r="V664" s="188"/>
      <c r="W664" s="188"/>
    </row>
    <row r="665" ht="15.75" customHeight="1">
      <c r="E665" s="188"/>
      <c r="G665" s="188"/>
      <c r="I665" s="188"/>
      <c r="K665" s="188"/>
      <c r="M665" s="188"/>
      <c r="O665" s="188"/>
      <c r="Q665" s="188"/>
      <c r="S665" s="188"/>
      <c r="V665" s="188"/>
      <c r="W665" s="188"/>
    </row>
    <row r="666" ht="15.75" customHeight="1">
      <c r="E666" s="188"/>
      <c r="G666" s="188"/>
      <c r="I666" s="188"/>
      <c r="K666" s="188"/>
      <c r="M666" s="188"/>
      <c r="O666" s="188"/>
      <c r="Q666" s="188"/>
      <c r="S666" s="188"/>
      <c r="V666" s="188"/>
      <c r="W666" s="188"/>
    </row>
    <row r="667" ht="15.75" customHeight="1">
      <c r="E667" s="188"/>
      <c r="G667" s="188"/>
      <c r="I667" s="188"/>
      <c r="K667" s="188"/>
      <c r="M667" s="188"/>
      <c r="O667" s="188"/>
      <c r="Q667" s="188"/>
      <c r="S667" s="188"/>
      <c r="V667" s="188"/>
      <c r="W667" s="188"/>
    </row>
    <row r="668" ht="15.75" customHeight="1">
      <c r="E668" s="188"/>
      <c r="G668" s="188"/>
      <c r="I668" s="188"/>
      <c r="K668" s="188"/>
      <c r="M668" s="188"/>
      <c r="O668" s="188"/>
      <c r="Q668" s="188"/>
      <c r="S668" s="188"/>
      <c r="V668" s="188"/>
      <c r="W668" s="188"/>
    </row>
    <row r="669" ht="15.75" customHeight="1">
      <c r="E669" s="188"/>
      <c r="G669" s="188"/>
      <c r="I669" s="188"/>
      <c r="K669" s="188"/>
      <c r="M669" s="188"/>
      <c r="O669" s="188"/>
      <c r="Q669" s="188"/>
      <c r="S669" s="188"/>
      <c r="V669" s="188"/>
      <c r="W669" s="188"/>
    </row>
    <row r="670" ht="15.75" customHeight="1">
      <c r="E670" s="188"/>
      <c r="G670" s="188"/>
      <c r="I670" s="188"/>
      <c r="K670" s="188"/>
      <c r="M670" s="188"/>
      <c r="O670" s="188"/>
      <c r="Q670" s="188"/>
      <c r="S670" s="188"/>
      <c r="V670" s="188"/>
      <c r="W670" s="188"/>
    </row>
    <row r="671" ht="15.75" customHeight="1">
      <c r="E671" s="188"/>
      <c r="G671" s="188"/>
      <c r="I671" s="188"/>
      <c r="K671" s="188"/>
      <c r="M671" s="188"/>
      <c r="O671" s="188"/>
      <c r="Q671" s="188"/>
      <c r="S671" s="188"/>
      <c r="V671" s="188"/>
      <c r="W671" s="188"/>
    </row>
    <row r="672" ht="15.75" customHeight="1">
      <c r="E672" s="188"/>
      <c r="G672" s="188"/>
      <c r="I672" s="188"/>
      <c r="K672" s="188"/>
      <c r="M672" s="188"/>
      <c r="O672" s="188"/>
      <c r="Q672" s="188"/>
      <c r="S672" s="188"/>
      <c r="V672" s="188"/>
      <c r="W672" s="188"/>
    </row>
    <row r="673" ht="15.75" customHeight="1">
      <c r="E673" s="188"/>
      <c r="G673" s="188"/>
      <c r="I673" s="188"/>
      <c r="K673" s="188"/>
      <c r="M673" s="188"/>
      <c r="O673" s="188"/>
      <c r="Q673" s="188"/>
      <c r="S673" s="188"/>
      <c r="V673" s="188"/>
      <c r="W673" s="188"/>
    </row>
    <row r="674" ht="15.75" customHeight="1">
      <c r="E674" s="188"/>
      <c r="G674" s="188"/>
      <c r="I674" s="188"/>
      <c r="K674" s="188"/>
      <c r="M674" s="188"/>
      <c r="O674" s="188"/>
      <c r="Q674" s="188"/>
      <c r="S674" s="188"/>
      <c r="V674" s="188"/>
      <c r="W674" s="188"/>
    </row>
    <row r="675" ht="15.75" customHeight="1">
      <c r="E675" s="188"/>
      <c r="G675" s="188"/>
      <c r="I675" s="188"/>
      <c r="K675" s="188"/>
      <c r="M675" s="188"/>
      <c r="O675" s="188"/>
      <c r="Q675" s="188"/>
      <c r="S675" s="188"/>
      <c r="V675" s="188"/>
      <c r="W675" s="188"/>
    </row>
    <row r="676" ht="15.75" customHeight="1">
      <c r="E676" s="188"/>
      <c r="G676" s="188"/>
      <c r="I676" s="188"/>
      <c r="K676" s="188"/>
      <c r="M676" s="188"/>
      <c r="O676" s="188"/>
      <c r="Q676" s="188"/>
      <c r="S676" s="188"/>
      <c r="V676" s="188"/>
      <c r="W676" s="188"/>
    </row>
    <row r="677" ht="15.75" customHeight="1">
      <c r="E677" s="188"/>
      <c r="G677" s="188"/>
      <c r="I677" s="188"/>
      <c r="K677" s="188"/>
      <c r="M677" s="188"/>
      <c r="O677" s="188"/>
      <c r="Q677" s="188"/>
      <c r="S677" s="188"/>
      <c r="V677" s="188"/>
      <c r="W677" s="188"/>
    </row>
    <row r="678" ht="15.75" customHeight="1">
      <c r="E678" s="188"/>
      <c r="G678" s="188"/>
      <c r="I678" s="188"/>
      <c r="K678" s="188"/>
      <c r="M678" s="188"/>
      <c r="O678" s="188"/>
      <c r="Q678" s="188"/>
      <c r="S678" s="188"/>
      <c r="V678" s="188"/>
      <c r="W678" s="188"/>
    </row>
    <row r="679" ht="15.75" customHeight="1">
      <c r="E679" s="188"/>
      <c r="G679" s="188"/>
      <c r="I679" s="188"/>
      <c r="K679" s="188"/>
      <c r="M679" s="188"/>
      <c r="O679" s="188"/>
      <c r="Q679" s="188"/>
      <c r="S679" s="188"/>
      <c r="V679" s="188"/>
      <c r="W679" s="188"/>
    </row>
    <row r="680" ht="15.75" customHeight="1">
      <c r="E680" s="188"/>
      <c r="G680" s="188"/>
      <c r="I680" s="188"/>
      <c r="K680" s="188"/>
      <c r="M680" s="188"/>
      <c r="O680" s="188"/>
      <c r="Q680" s="188"/>
      <c r="S680" s="188"/>
      <c r="V680" s="188"/>
      <c r="W680" s="188"/>
    </row>
    <row r="681" ht="15.75" customHeight="1">
      <c r="E681" s="188"/>
      <c r="G681" s="188"/>
      <c r="I681" s="188"/>
      <c r="K681" s="188"/>
      <c r="M681" s="188"/>
      <c r="O681" s="188"/>
      <c r="Q681" s="188"/>
      <c r="S681" s="188"/>
      <c r="V681" s="188"/>
      <c r="W681" s="188"/>
    </row>
    <row r="682" ht="15.75" customHeight="1">
      <c r="E682" s="188"/>
      <c r="G682" s="188"/>
      <c r="I682" s="188"/>
      <c r="K682" s="188"/>
      <c r="M682" s="188"/>
      <c r="O682" s="188"/>
      <c r="Q682" s="188"/>
      <c r="S682" s="188"/>
      <c r="V682" s="188"/>
      <c r="W682" s="188"/>
    </row>
    <row r="683" ht="15.75" customHeight="1">
      <c r="E683" s="188"/>
      <c r="G683" s="188"/>
      <c r="I683" s="188"/>
      <c r="K683" s="188"/>
      <c r="M683" s="188"/>
      <c r="O683" s="188"/>
      <c r="Q683" s="188"/>
      <c r="S683" s="188"/>
      <c r="V683" s="188"/>
      <c r="W683" s="188"/>
    </row>
    <row r="684" ht="15.75" customHeight="1">
      <c r="E684" s="188"/>
      <c r="G684" s="188"/>
      <c r="I684" s="188"/>
      <c r="K684" s="188"/>
      <c r="M684" s="188"/>
      <c r="O684" s="188"/>
      <c r="Q684" s="188"/>
      <c r="S684" s="188"/>
      <c r="V684" s="188"/>
      <c r="W684" s="188"/>
    </row>
    <row r="685" ht="15.75" customHeight="1">
      <c r="E685" s="188"/>
      <c r="G685" s="188"/>
      <c r="I685" s="188"/>
      <c r="K685" s="188"/>
      <c r="M685" s="188"/>
      <c r="O685" s="188"/>
      <c r="Q685" s="188"/>
      <c r="S685" s="188"/>
      <c r="V685" s="188"/>
      <c r="W685" s="188"/>
    </row>
    <row r="686" ht="15.75" customHeight="1">
      <c r="E686" s="188"/>
      <c r="G686" s="188"/>
      <c r="I686" s="188"/>
      <c r="K686" s="188"/>
      <c r="M686" s="188"/>
      <c r="O686" s="188"/>
      <c r="Q686" s="188"/>
      <c r="S686" s="188"/>
      <c r="V686" s="188"/>
      <c r="W686" s="188"/>
    </row>
    <row r="687" ht="15.75" customHeight="1">
      <c r="E687" s="188"/>
      <c r="G687" s="188"/>
      <c r="I687" s="188"/>
      <c r="K687" s="188"/>
      <c r="M687" s="188"/>
      <c r="O687" s="188"/>
      <c r="Q687" s="188"/>
      <c r="S687" s="188"/>
      <c r="V687" s="188"/>
      <c r="W687" s="188"/>
    </row>
    <row r="688" ht="15.75" customHeight="1">
      <c r="E688" s="188"/>
      <c r="G688" s="188"/>
      <c r="I688" s="188"/>
      <c r="K688" s="188"/>
      <c r="M688" s="188"/>
      <c r="O688" s="188"/>
      <c r="Q688" s="188"/>
      <c r="S688" s="188"/>
      <c r="V688" s="188"/>
      <c r="W688" s="188"/>
    </row>
    <row r="689" ht="15.75" customHeight="1">
      <c r="E689" s="188"/>
      <c r="G689" s="188"/>
      <c r="I689" s="188"/>
      <c r="K689" s="188"/>
      <c r="M689" s="188"/>
      <c r="O689" s="188"/>
      <c r="Q689" s="188"/>
      <c r="S689" s="188"/>
      <c r="V689" s="188"/>
      <c r="W689" s="188"/>
    </row>
    <row r="690" ht="15.75" customHeight="1">
      <c r="E690" s="188"/>
      <c r="G690" s="188"/>
      <c r="I690" s="188"/>
      <c r="K690" s="188"/>
      <c r="M690" s="188"/>
      <c r="O690" s="188"/>
      <c r="Q690" s="188"/>
      <c r="S690" s="188"/>
      <c r="V690" s="188"/>
      <c r="W690" s="188"/>
    </row>
    <row r="691" ht="15.75" customHeight="1">
      <c r="E691" s="188"/>
      <c r="G691" s="188"/>
      <c r="I691" s="188"/>
      <c r="K691" s="188"/>
      <c r="M691" s="188"/>
      <c r="O691" s="188"/>
      <c r="Q691" s="188"/>
      <c r="S691" s="188"/>
      <c r="V691" s="188"/>
      <c r="W691" s="188"/>
    </row>
    <row r="692" ht="15.75" customHeight="1">
      <c r="E692" s="188"/>
      <c r="G692" s="188"/>
      <c r="I692" s="188"/>
      <c r="K692" s="188"/>
      <c r="M692" s="188"/>
      <c r="O692" s="188"/>
      <c r="Q692" s="188"/>
      <c r="S692" s="188"/>
      <c r="V692" s="188"/>
      <c r="W692" s="188"/>
    </row>
    <row r="693" ht="15.75" customHeight="1">
      <c r="E693" s="188"/>
      <c r="G693" s="188"/>
      <c r="I693" s="188"/>
      <c r="K693" s="188"/>
      <c r="M693" s="188"/>
      <c r="O693" s="188"/>
      <c r="Q693" s="188"/>
      <c r="S693" s="188"/>
      <c r="V693" s="188"/>
      <c r="W693" s="188"/>
    </row>
    <row r="694" ht="15.75" customHeight="1">
      <c r="E694" s="188"/>
      <c r="G694" s="188"/>
      <c r="I694" s="188"/>
      <c r="K694" s="188"/>
      <c r="M694" s="188"/>
      <c r="O694" s="188"/>
      <c r="Q694" s="188"/>
      <c r="S694" s="188"/>
      <c r="V694" s="188"/>
      <c r="W694" s="188"/>
    </row>
    <row r="695" ht="15.75" customHeight="1">
      <c r="E695" s="188"/>
      <c r="G695" s="188"/>
      <c r="I695" s="188"/>
      <c r="K695" s="188"/>
      <c r="M695" s="188"/>
      <c r="O695" s="188"/>
      <c r="Q695" s="188"/>
      <c r="S695" s="188"/>
      <c r="V695" s="188"/>
      <c r="W695" s="188"/>
    </row>
    <row r="696" ht="15.75" customHeight="1">
      <c r="E696" s="188"/>
      <c r="G696" s="188"/>
      <c r="I696" s="188"/>
      <c r="K696" s="188"/>
      <c r="M696" s="188"/>
      <c r="O696" s="188"/>
      <c r="Q696" s="188"/>
      <c r="S696" s="188"/>
      <c r="V696" s="188"/>
      <c r="W696" s="188"/>
    </row>
    <row r="697" ht="15.75" customHeight="1">
      <c r="E697" s="188"/>
      <c r="G697" s="188"/>
      <c r="I697" s="188"/>
      <c r="K697" s="188"/>
      <c r="M697" s="188"/>
      <c r="O697" s="188"/>
      <c r="Q697" s="188"/>
      <c r="S697" s="188"/>
      <c r="V697" s="188"/>
      <c r="W697" s="188"/>
    </row>
    <row r="698" ht="15.75" customHeight="1">
      <c r="E698" s="188"/>
      <c r="G698" s="188"/>
      <c r="I698" s="188"/>
      <c r="K698" s="188"/>
      <c r="M698" s="188"/>
      <c r="O698" s="188"/>
      <c r="Q698" s="188"/>
      <c r="S698" s="188"/>
      <c r="V698" s="188"/>
      <c r="W698" s="188"/>
    </row>
    <row r="699" ht="15.75" customHeight="1">
      <c r="E699" s="188"/>
      <c r="G699" s="188"/>
      <c r="I699" s="188"/>
      <c r="K699" s="188"/>
      <c r="M699" s="188"/>
      <c r="O699" s="188"/>
      <c r="Q699" s="188"/>
      <c r="S699" s="188"/>
      <c r="V699" s="188"/>
      <c r="W699" s="188"/>
    </row>
    <row r="700" ht="15.75" customHeight="1">
      <c r="E700" s="188"/>
      <c r="G700" s="188"/>
      <c r="I700" s="188"/>
      <c r="K700" s="188"/>
      <c r="M700" s="188"/>
      <c r="O700" s="188"/>
      <c r="Q700" s="188"/>
      <c r="S700" s="188"/>
      <c r="V700" s="188"/>
      <c r="W700" s="188"/>
    </row>
    <row r="701" ht="15.75" customHeight="1">
      <c r="E701" s="188"/>
      <c r="G701" s="188"/>
      <c r="I701" s="188"/>
      <c r="K701" s="188"/>
      <c r="M701" s="188"/>
      <c r="O701" s="188"/>
      <c r="Q701" s="188"/>
      <c r="S701" s="188"/>
      <c r="V701" s="188"/>
      <c r="W701" s="188"/>
    </row>
    <row r="702" ht="15.75" customHeight="1">
      <c r="E702" s="188"/>
      <c r="G702" s="188"/>
      <c r="I702" s="188"/>
      <c r="K702" s="188"/>
      <c r="M702" s="188"/>
      <c r="O702" s="188"/>
      <c r="Q702" s="188"/>
      <c r="S702" s="188"/>
      <c r="V702" s="188"/>
      <c r="W702" s="188"/>
    </row>
    <row r="703" ht="15.75" customHeight="1">
      <c r="E703" s="188"/>
      <c r="G703" s="188"/>
      <c r="I703" s="188"/>
      <c r="K703" s="188"/>
      <c r="M703" s="188"/>
      <c r="O703" s="188"/>
      <c r="Q703" s="188"/>
      <c r="S703" s="188"/>
      <c r="V703" s="188"/>
      <c r="W703" s="188"/>
    </row>
    <row r="704" ht="15.75" customHeight="1">
      <c r="E704" s="188"/>
      <c r="G704" s="188"/>
      <c r="I704" s="188"/>
      <c r="K704" s="188"/>
      <c r="M704" s="188"/>
      <c r="O704" s="188"/>
      <c r="Q704" s="188"/>
      <c r="S704" s="188"/>
      <c r="V704" s="188"/>
      <c r="W704" s="188"/>
    </row>
    <row r="705" ht="15.75" customHeight="1">
      <c r="E705" s="188"/>
      <c r="G705" s="188"/>
      <c r="I705" s="188"/>
      <c r="K705" s="188"/>
      <c r="M705" s="188"/>
      <c r="O705" s="188"/>
      <c r="Q705" s="188"/>
      <c r="S705" s="188"/>
      <c r="V705" s="188"/>
      <c r="W705" s="188"/>
    </row>
    <row r="706" ht="15.75" customHeight="1">
      <c r="E706" s="188"/>
      <c r="G706" s="188"/>
      <c r="I706" s="188"/>
      <c r="K706" s="188"/>
      <c r="M706" s="188"/>
      <c r="O706" s="188"/>
      <c r="Q706" s="188"/>
      <c r="S706" s="188"/>
      <c r="V706" s="188"/>
      <c r="W706" s="188"/>
    </row>
    <row r="707" ht="15.75" customHeight="1">
      <c r="E707" s="188"/>
      <c r="G707" s="188"/>
      <c r="I707" s="188"/>
      <c r="K707" s="188"/>
      <c r="M707" s="188"/>
      <c r="O707" s="188"/>
      <c r="Q707" s="188"/>
      <c r="S707" s="188"/>
      <c r="V707" s="188"/>
      <c r="W707" s="188"/>
    </row>
    <row r="708" ht="15.75" customHeight="1">
      <c r="E708" s="188"/>
      <c r="G708" s="188"/>
      <c r="I708" s="188"/>
      <c r="K708" s="188"/>
      <c r="M708" s="188"/>
      <c r="O708" s="188"/>
      <c r="Q708" s="188"/>
      <c r="S708" s="188"/>
      <c r="V708" s="188"/>
      <c r="W708" s="188"/>
    </row>
    <row r="709" ht="15.75" customHeight="1">
      <c r="E709" s="188"/>
      <c r="G709" s="188"/>
      <c r="I709" s="188"/>
      <c r="K709" s="188"/>
      <c r="M709" s="188"/>
      <c r="O709" s="188"/>
      <c r="Q709" s="188"/>
      <c r="S709" s="188"/>
      <c r="V709" s="188"/>
      <c r="W709" s="188"/>
    </row>
    <row r="710" ht="15.75" customHeight="1">
      <c r="E710" s="188"/>
      <c r="G710" s="188"/>
      <c r="I710" s="188"/>
      <c r="K710" s="188"/>
      <c r="M710" s="188"/>
      <c r="O710" s="188"/>
      <c r="Q710" s="188"/>
      <c r="S710" s="188"/>
      <c r="V710" s="188"/>
      <c r="W710" s="188"/>
    </row>
    <row r="711" ht="15.75" customHeight="1">
      <c r="E711" s="188"/>
      <c r="G711" s="188"/>
      <c r="I711" s="188"/>
      <c r="K711" s="188"/>
      <c r="M711" s="188"/>
      <c r="O711" s="188"/>
      <c r="Q711" s="188"/>
      <c r="S711" s="188"/>
      <c r="V711" s="188"/>
      <c r="W711" s="188"/>
    </row>
    <row r="712" ht="15.75" customHeight="1">
      <c r="E712" s="188"/>
      <c r="G712" s="188"/>
      <c r="I712" s="188"/>
      <c r="K712" s="188"/>
      <c r="M712" s="188"/>
      <c r="O712" s="188"/>
      <c r="Q712" s="188"/>
      <c r="S712" s="188"/>
      <c r="V712" s="188"/>
      <c r="W712" s="188"/>
    </row>
    <row r="713" ht="15.75" customHeight="1">
      <c r="E713" s="188"/>
      <c r="G713" s="188"/>
      <c r="I713" s="188"/>
      <c r="K713" s="188"/>
      <c r="M713" s="188"/>
      <c r="O713" s="188"/>
      <c r="Q713" s="188"/>
      <c r="S713" s="188"/>
      <c r="V713" s="188"/>
      <c r="W713" s="188"/>
    </row>
    <row r="714" ht="15.75" customHeight="1">
      <c r="E714" s="188"/>
      <c r="G714" s="188"/>
      <c r="I714" s="188"/>
      <c r="K714" s="188"/>
      <c r="M714" s="188"/>
      <c r="O714" s="188"/>
      <c r="Q714" s="188"/>
      <c r="S714" s="188"/>
      <c r="V714" s="188"/>
      <c r="W714" s="188"/>
    </row>
    <row r="715" ht="15.75" customHeight="1">
      <c r="E715" s="188"/>
      <c r="G715" s="188"/>
      <c r="I715" s="188"/>
      <c r="K715" s="188"/>
      <c r="M715" s="188"/>
      <c r="O715" s="188"/>
      <c r="Q715" s="188"/>
      <c r="S715" s="188"/>
      <c r="V715" s="188"/>
      <c r="W715" s="188"/>
    </row>
    <row r="716" ht="15.75" customHeight="1">
      <c r="E716" s="188"/>
      <c r="G716" s="188"/>
      <c r="I716" s="188"/>
      <c r="K716" s="188"/>
      <c r="M716" s="188"/>
      <c r="O716" s="188"/>
      <c r="Q716" s="188"/>
      <c r="S716" s="188"/>
      <c r="V716" s="188"/>
      <c r="W716" s="188"/>
    </row>
    <row r="717" ht="15.75" customHeight="1">
      <c r="E717" s="188"/>
      <c r="G717" s="188"/>
      <c r="I717" s="188"/>
      <c r="K717" s="188"/>
      <c r="M717" s="188"/>
      <c r="O717" s="188"/>
      <c r="Q717" s="188"/>
      <c r="S717" s="188"/>
      <c r="V717" s="188"/>
      <c r="W717" s="188"/>
    </row>
    <row r="718" ht="15.75" customHeight="1">
      <c r="E718" s="188"/>
      <c r="G718" s="188"/>
      <c r="I718" s="188"/>
      <c r="K718" s="188"/>
      <c r="M718" s="188"/>
      <c r="O718" s="188"/>
      <c r="Q718" s="188"/>
      <c r="S718" s="188"/>
      <c r="V718" s="188"/>
      <c r="W718" s="188"/>
    </row>
    <row r="719" ht="15.75" customHeight="1">
      <c r="E719" s="188"/>
      <c r="G719" s="188"/>
      <c r="I719" s="188"/>
      <c r="K719" s="188"/>
      <c r="M719" s="188"/>
      <c r="O719" s="188"/>
      <c r="Q719" s="188"/>
      <c r="S719" s="188"/>
      <c r="V719" s="188"/>
      <c r="W719" s="188"/>
    </row>
    <row r="720" ht="15.75" customHeight="1">
      <c r="E720" s="188"/>
      <c r="G720" s="188"/>
      <c r="I720" s="188"/>
      <c r="K720" s="188"/>
      <c r="M720" s="188"/>
      <c r="O720" s="188"/>
      <c r="Q720" s="188"/>
      <c r="S720" s="188"/>
      <c r="V720" s="188"/>
      <c r="W720" s="188"/>
    </row>
    <row r="721" ht="15.75" customHeight="1">
      <c r="E721" s="188"/>
      <c r="G721" s="188"/>
      <c r="I721" s="188"/>
      <c r="K721" s="188"/>
      <c r="M721" s="188"/>
      <c r="O721" s="188"/>
      <c r="Q721" s="188"/>
      <c r="S721" s="188"/>
      <c r="V721" s="188"/>
      <c r="W721" s="188"/>
    </row>
    <row r="722" ht="15.75" customHeight="1">
      <c r="E722" s="188"/>
      <c r="G722" s="188"/>
      <c r="I722" s="188"/>
      <c r="K722" s="188"/>
      <c r="M722" s="188"/>
      <c r="O722" s="188"/>
      <c r="Q722" s="188"/>
      <c r="S722" s="188"/>
      <c r="V722" s="188"/>
      <c r="W722" s="188"/>
    </row>
    <row r="723" ht="15.75" customHeight="1">
      <c r="E723" s="188"/>
      <c r="G723" s="188"/>
      <c r="I723" s="188"/>
      <c r="K723" s="188"/>
      <c r="M723" s="188"/>
      <c r="O723" s="188"/>
      <c r="Q723" s="188"/>
      <c r="S723" s="188"/>
      <c r="V723" s="188"/>
      <c r="W723" s="188"/>
    </row>
    <row r="724" ht="15.75" customHeight="1">
      <c r="E724" s="188"/>
      <c r="G724" s="188"/>
      <c r="I724" s="188"/>
      <c r="K724" s="188"/>
      <c r="M724" s="188"/>
      <c r="O724" s="188"/>
      <c r="Q724" s="188"/>
      <c r="S724" s="188"/>
      <c r="V724" s="188"/>
      <c r="W724" s="188"/>
    </row>
    <row r="725" ht="15.75" customHeight="1">
      <c r="E725" s="188"/>
      <c r="G725" s="188"/>
      <c r="I725" s="188"/>
      <c r="K725" s="188"/>
      <c r="M725" s="188"/>
      <c r="O725" s="188"/>
      <c r="Q725" s="188"/>
      <c r="S725" s="188"/>
      <c r="V725" s="188"/>
      <c r="W725" s="188"/>
    </row>
    <row r="726" ht="15.75" customHeight="1">
      <c r="E726" s="188"/>
      <c r="G726" s="188"/>
      <c r="I726" s="188"/>
      <c r="K726" s="188"/>
      <c r="M726" s="188"/>
      <c r="O726" s="188"/>
      <c r="Q726" s="188"/>
      <c r="S726" s="188"/>
      <c r="V726" s="188"/>
      <c r="W726" s="188"/>
    </row>
    <row r="727" ht="15.75" customHeight="1">
      <c r="E727" s="188"/>
      <c r="G727" s="188"/>
      <c r="I727" s="188"/>
      <c r="K727" s="188"/>
      <c r="M727" s="188"/>
      <c r="O727" s="188"/>
      <c r="Q727" s="188"/>
      <c r="S727" s="188"/>
      <c r="V727" s="188"/>
      <c r="W727" s="188"/>
    </row>
    <row r="728" ht="15.75" customHeight="1">
      <c r="E728" s="188"/>
      <c r="G728" s="188"/>
      <c r="I728" s="188"/>
      <c r="K728" s="188"/>
      <c r="M728" s="188"/>
      <c r="O728" s="188"/>
      <c r="Q728" s="188"/>
      <c r="S728" s="188"/>
      <c r="V728" s="188"/>
      <c r="W728" s="188"/>
    </row>
    <row r="729" ht="15.75" customHeight="1">
      <c r="E729" s="188"/>
      <c r="G729" s="188"/>
      <c r="I729" s="188"/>
      <c r="K729" s="188"/>
      <c r="M729" s="188"/>
      <c r="O729" s="188"/>
      <c r="Q729" s="188"/>
      <c r="S729" s="188"/>
      <c r="V729" s="188"/>
      <c r="W729" s="188"/>
    </row>
    <row r="730" ht="15.75" customHeight="1">
      <c r="E730" s="188"/>
      <c r="G730" s="188"/>
      <c r="I730" s="188"/>
      <c r="K730" s="188"/>
      <c r="M730" s="188"/>
      <c r="O730" s="188"/>
      <c r="Q730" s="188"/>
      <c r="S730" s="188"/>
      <c r="V730" s="188"/>
      <c r="W730" s="188"/>
    </row>
    <row r="731" ht="15.75" customHeight="1">
      <c r="E731" s="188"/>
      <c r="G731" s="188"/>
      <c r="I731" s="188"/>
      <c r="K731" s="188"/>
      <c r="M731" s="188"/>
      <c r="O731" s="188"/>
      <c r="Q731" s="188"/>
      <c r="S731" s="188"/>
      <c r="V731" s="188"/>
      <c r="W731" s="188"/>
    </row>
    <row r="732" ht="15.75" customHeight="1">
      <c r="E732" s="188"/>
      <c r="G732" s="188"/>
      <c r="I732" s="188"/>
      <c r="K732" s="188"/>
      <c r="M732" s="188"/>
      <c r="O732" s="188"/>
      <c r="Q732" s="188"/>
      <c r="S732" s="188"/>
      <c r="V732" s="188"/>
      <c r="W732" s="188"/>
    </row>
    <row r="733" ht="15.75" customHeight="1">
      <c r="E733" s="188"/>
      <c r="G733" s="188"/>
      <c r="I733" s="188"/>
      <c r="K733" s="188"/>
      <c r="M733" s="188"/>
      <c r="O733" s="188"/>
      <c r="Q733" s="188"/>
      <c r="S733" s="188"/>
      <c r="V733" s="188"/>
      <c r="W733" s="188"/>
    </row>
    <row r="734" ht="15.75" customHeight="1">
      <c r="E734" s="188"/>
      <c r="G734" s="188"/>
      <c r="I734" s="188"/>
      <c r="K734" s="188"/>
      <c r="M734" s="188"/>
      <c r="O734" s="188"/>
      <c r="Q734" s="188"/>
      <c r="S734" s="188"/>
      <c r="V734" s="188"/>
      <c r="W734" s="188"/>
    </row>
    <row r="735" ht="15.75" customHeight="1">
      <c r="E735" s="188"/>
      <c r="G735" s="188"/>
      <c r="I735" s="188"/>
      <c r="K735" s="188"/>
      <c r="M735" s="188"/>
      <c r="O735" s="188"/>
      <c r="Q735" s="188"/>
      <c r="S735" s="188"/>
      <c r="V735" s="188"/>
      <c r="W735" s="188"/>
    </row>
    <row r="736" ht="15.75" customHeight="1">
      <c r="E736" s="188"/>
      <c r="G736" s="188"/>
      <c r="I736" s="188"/>
      <c r="K736" s="188"/>
      <c r="M736" s="188"/>
      <c r="O736" s="188"/>
      <c r="Q736" s="188"/>
      <c r="S736" s="188"/>
      <c r="V736" s="188"/>
      <c r="W736" s="188"/>
    </row>
    <row r="737" ht="15.75" customHeight="1">
      <c r="E737" s="188"/>
      <c r="G737" s="188"/>
      <c r="I737" s="188"/>
      <c r="K737" s="188"/>
      <c r="M737" s="188"/>
      <c r="O737" s="188"/>
      <c r="Q737" s="188"/>
      <c r="S737" s="188"/>
      <c r="V737" s="188"/>
      <c r="W737" s="188"/>
    </row>
    <row r="738" ht="15.75" customHeight="1">
      <c r="E738" s="188"/>
      <c r="G738" s="188"/>
      <c r="I738" s="188"/>
      <c r="K738" s="188"/>
      <c r="M738" s="188"/>
      <c r="O738" s="188"/>
      <c r="Q738" s="188"/>
      <c r="S738" s="188"/>
      <c r="V738" s="188"/>
      <c r="W738" s="188"/>
    </row>
    <row r="739" ht="15.75" customHeight="1">
      <c r="E739" s="188"/>
      <c r="G739" s="188"/>
      <c r="I739" s="188"/>
      <c r="K739" s="188"/>
      <c r="M739" s="188"/>
      <c r="O739" s="188"/>
      <c r="Q739" s="188"/>
      <c r="S739" s="188"/>
      <c r="V739" s="188"/>
      <c r="W739" s="188"/>
    </row>
    <row r="740" ht="15.75" customHeight="1">
      <c r="E740" s="188"/>
      <c r="G740" s="188"/>
      <c r="I740" s="188"/>
      <c r="K740" s="188"/>
      <c r="M740" s="188"/>
      <c r="O740" s="188"/>
      <c r="Q740" s="188"/>
      <c r="S740" s="188"/>
      <c r="V740" s="188"/>
      <c r="W740" s="188"/>
    </row>
    <row r="741" ht="15.75" customHeight="1">
      <c r="E741" s="188"/>
      <c r="G741" s="188"/>
      <c r="I741" s="188"/>
      <c r="K741" s="188"/>
      <c r="M741" s="188"/>
      <c r="O741" s="188"/>
      <c r="Q741" s="188"/>
      <c r="S741" s="188"/>
      <c r="V741" s="188"/>
      <c r="W741" s="188"/>
    </row>
    <row r="742" ht="15.75" customHeight="1">
      <c r="E742" s="188"/>
      <c r="G742" s="188"/>
      <c r="I742" s="188"/>
      <c r="K742" s="188"/>
      <c r="M742" s="188"/>
      <c r="O742" s="188"/>
      <c r="Q742" s="188"/>
      <c r="S742" s="188"/>
      <c r="V742" s="188"/>
      <c r="W742" s="188"/>
    </row>
    <row r="743" ht="15.75" customHeight="1">
      <c r="E743" s="188"/>
      <c r="G743" s="188"/>
      <c r="I743" s="188"/>
      <c r="K743" s="188"/>
      <c r="M743" s="188"/>
      <c r="O743" s="188"/>
      <c r="Q743" s="188"/>
      <c r="S743" s="188"/>
      <c r="V743" s="188"/>
      <c r="W743" s="188"/>
    </row>
    <row r="744" ht="15.75" customHeight="1">
      <c r="E744" s="188"/>
      <c r="G744" s="188"/>
      <c r="I744" s="188"/>
      <c r="K744" s="188"/>
      <c r="M744" s="188"/>
      <c r="O744" s="188"/>
      <c r="Q744" s="188"/>
      <c r="S744" s="188"/>
      <c r="V744" s="188"/>
      <c r="W744" s="188"/>
    </row>
    <row r="745" ht="15.75" customHeight="1">
      <c r="E745" s="188"/>
      <c r="G745" s="188"/>
      <c r="I745" s="188"/>
      <c r="K745" s="188"/>
      <c r="M745" s="188"/>
      <c r="O745" s="188"/>
      <c r="Q745" s="188"/>
      <c r="S745" s="188"/>
      <c r="V745" s="188"/>
      <c r="W745" s="188"/>
    </row>
    <row r="746" ht="15.75" customHeight="1">
      <c r="E746" s="188"/>
      <c r="G746" s="188"/>
      <c r="I746" s="188"/>
      <c r="K746" s="188"/>
      <c r="M746" s="188"/>
      <c r="O746" s="188"/>
      <c r="Q746" s="188"/>
      <c r="S746" s="188"/>
      <c r="V746" s="188"/>
      <c r="W746" s="188"/>
    </row>
    <row r="747" ht="15.75" customHeight="1">
      <c r="E747" s="188"/>
      <c r="G747" s="188"/>
      <c r="I747" s="188"/>
      <c r="K747" s="188"/>
      <c r="M747" s="188"/>
      <c r="O747" s="188"/>
      <c r="Q747" s="188"/>
      <c r="S747" s="188"/>
      <c r="V747" s="188"/>
      <c r="W747" s="188"/>
    </row>
    <row r="748" ht="15.75" customHeight="1">
      <c r="E748" s="188"/>
      <c r="G748" s="188"/>
      <c r="I748" s="188"/>
      <c r="K748" s="188"/>
      <c r="M748" s="188"/>
      <c r="O748" s="188"/>
      <c r="Q748" s="188"/>
      <c r="S748" s="188"/>
      <c r="V748" s="188"/>
      <c r="W748" s="188"/>
    </row>
    <row r="749" ht="15.75" customHeight="1">
      <c r="E749" s="188"/>
      <c r="G749" s="188"/>
      <c r="I749" s="188"/>
      <c r="K749" s="188"/>
      <c r="M749" s="188"/>
      <c r="O749" s="188"/>
      <c r="Q749" s="188"/>
      <c r="S749" s="188"/>
      <c r="V749" s="188"/>
      <c r="W749" s="188"/>
    </row>
    <row r="750" ht="15.75" customHeight="1">
      <c r="E750" s="188"/>
      <c r="G750" s="188"/>
      <c r="I750" s="188"/>
      <c r="K750" s="188"/>
      <c r="M750" s="188"/>
      <c r="O750" s="188"/>
      <c r="Q750" s="188"/>
      <c r="S750" s="188"/>
      <c r="V750" s="188"/>
      <c r="W750" s="188"/>
    </row>
    <row r="751" ht="15.75" customHeight="1">
      <c r="E751" s="188"/>
      <c r="G751" s="188"/>
      <c r="I751" s="188"/>
      <c r="K751" s="188"/>
      <c r="M751" s="188"/>
      <c r="O751" s="188"/>
      <c r="Q751" s="188"/>
      <c r="S751" s="188"/>
      <c r="V751" s="188"/>
      <c r="W751" s="188"/>
    </row>
    <row r="752" ht="15.75" customHeight="1">
      <c r="E752" s="188"/>
      <c r="G752" s="188"/>
      <c r="I752" s="188"/>
      <c r="K752" s="188"/>
      <c r="M752" s="188"/>
      <c r="O752" s="188"/>
      <c r="Q752" s="188"/>
      <c r="S752" s="188"/>
      <c r="V752" s="188"/>
      <c r="W752" s="188"/>
    </row>
    <row r="753" ht="15.75" customHeight="1">
      <c r="E753" s="188"/>
      <c r="G753" s="188"/>
      <c r="I753" s="188"/>
      <c r="K753" s="188"/>
      <c r="M753" s="188"/>
      <c r="O753" s="188"/>
      <c r="Q753" s="188"/>
      <c r="S753" s="188"/>
      <c r="V753" s="188"/>
      <c r="W753" s="188"/>
    </row>
    <row r="754" ht="15.75" customHeight="1">
      <c r="E754" s="188"/>
      <c r="G754" s="188"/>
      <c r="I754" s="188"/>
      <c r="K754" s="188"/>
      <c r="M754" s="188"/>
      <c r="O754" s="188"/>
      <c r="Q754" s="188"/>
      <c r="S754" s="188"/>
      <c r="V754" s="188"/>
      <c r="W754" s="188"/>
    </row>
    <row r="755" ht="15.75" customHeight="1">
      <c r="E755" s="188"/>
      <c r="G755" s="188"/>
      <c r="I755" s="188"/>
      <c r="K755" s="188"/>
      <c r="M755" s="188"/>
      <c r="O755" s="188"/>
      <c r="Q755" s="188"/>
      <c r="S755" s="188"/>
      <c r="V755" s="188"/>
      <c r="W755" s="188"/>
    </row>
    <row r="756" ht="15.75" customHeight="1">
      <c r="E756" s="188"/>
      <c r="G756" s="188"/>
      <c r="I756" s="188"/>
      <c r="K756" s="188"/>
      <c r="M756" s="188"/>
      <c r="O756" s="188"/>
      <c r="Q756" s="188"/>
      <c r="S756" s="188"/>
      <c r="V756" s="188"/>
      <c r="W756" s="188"/>
    </row>
    <row r="757" ht="15.75" customHeight="1">
      <c r="E757" s="188"/>
      <c r="G757" s="188"/>
      <c r="I757" s="188"/>
      <c r="K757" s="188"/>
      <c r="M757" s="188"/>
      <c r="O757" s="188"/>
      <c r="Q757" s="188"/>
      <c r="S757" s="188"/>
      <c r="V757" s="188"/>
      <c r="W757" s="188"/>
    </row>
    <row r="758" ht="15.75" customHeight="1">
      <c r="E758" s="188"/>
      <c r="G758" s="188"/>
      <c r="I758" s="188"/>
      <c r="K758" s="188"/>
      <c r="M758" s="188"/>
      <c r="O758" s="188"/>
      <c r="Q758" s="188"/>
      <c r="S758" s="188"/>
      <c r="V758" s="188"/>
      <c r="W758" s="188"/>
    </row>
    <row r="759" ht="15.75" customHeight="1">
      <c r="E759" s="188"/>
      <c r="G759" s="188"/>
      <c r="I759" s="188"/>
      <c r="K759" s="188"/>
      <c r="M759" s="188"/>
      <c r="O759" s="188"/>
      <c r="Q759" s="188"/>
      <c r="S759" s="188"/>
      <c r="V759" s="188"/>
      <c r="W759" s="188"/>
    </row>
    <row r="760" ht="15.75" customHeight="1">
      <c r="E760" s="188"/>
      <c r="G760" s="188"/>
      <c r="I760" s="188"/>
      <c r="K760" s="188"/>
      <c r="M760" s="188"/>
      <c r="O760" s="188"/>
      <c r="Q760" s="188"/>
      <c r="S760" s="188"/>
      <c r="V760" s="188"/>
      <c r="W760" s="188"/>
    </row>
    <row r="761" ht="15.75" customHeight="1">
      <c r="E761" s="188"/>
      <c r="G761" s="188"/>
      <c r="I761" s="188"/>
      <c r="K761" s="188"/>
      <c r="M761" s="188"/>
      <c r="O761" s="188"/>
      <c r="Q761" s="188"/>
      <c r="S761" s="188"/>
      <c r="V761" s="188"/>
      <c r="W761" s="188"/>
    </row>
    <row r="762" ht="15.75" customHeight="1">
      <c r="E762" s="188"/>
      <c r="G762" s="188"/>
      <c r="I762" s="188"/>
      <c r="K762" s="188"/>
      <c r="M762" s="188"/>
      <c r="O762" s="188"/>
      <c r="Q762" s="188"/>
      <c r="S762" s="188"/>
      <c r="V762" s="188"/>
      <c r="W762" s="188"/>
    </row>
    <row r="763" ht="15.75" customHeight="1">
      <c r="E763" s="188"/>
      <c r="G763" s="188"/>
      <c r="I763" s="188"/>
      <c r="K763" s="188"/>
      <c r="M763" s="188"/>
      <c r="O763" s="188"/>
      <c r="Q763" s="188"/>
      <c r="S763" s="188"/>
      <c r="V763" s="188"/>
      <c r="W763" s="188"/>
    </row>
    <row r="764" ht="15.75" customHeight="1">
      <c r="E764" s="188"/>
      <c r="G764" s="188"/>
      <c r="I764" s="188"/>
      <c r="K764" s="188"/>
      <c r="M764" s="188"/>
      <c r="O764" s="188"/>
      <c r="Q764" s="188"/>
      <c r="S764" s="188"/>
      <c r="V764" s="188"/>
      <c r="W764" s="188"/>
    </row>
    <row r="765" ht="15.75" customHeight="1">
      <c r="E765" s="188"/>
      <c r="G765" s="188"/>
      <c r="I765" s="188"/>
      <c r="K765" s="188"/>
      <c r="M765" s="188"/>
      <c r="O765" s="188"/>
      <c r="Q765" s="188"/>
      <c r="S765" s="188"/>
      <c r="V765" s="188"/>
      <c r="W765" s="188"/>
    </row>
    <row r="766" ht="15.75" customHeight="1">
      <c r="E766" s="188"/>
      <c r="G766" s="188"/>
      <c r="I766" s="188"/>
      <c r="K766" s="188"/>
      <c r="M766" s="188"/>
      <c r="O766" s="188"/>
      <c r="Q766" s="188"/>
      <c r="S766" s="188"/>
      <c r="V766" s="188"/>
      <c r="W766" s="188"/>
    </row>
    <row r="767" ht="15.75" customHeight="1">
      <c r="E767" s="188"/>
      <c r="G767" s="188"/>
      <c r="I767" s="188"/>
      <c r="K767" s="188"/>
      <c r="M767" s="188"/>
      <c r="O767" s="188"/>
      <c r="Q767" s="188"/>
      <c r="S767" s="188"/>
      <c r="V767" s="188"/>
      <c r="W767" s="188"/>
    </row>
    <row r="768" ht="15.75" customHeight="1">
      <c r="E768" s="188"/>
      <c r="G768" s="188"/>
      <c r="I768" s="188"/>
      <c r="K768" s="188"/>
      <c r="M768" s="188"/>
      <c r="O768" s="188"/>
      <c r="Q768" s="188"/>
      <c r="S768" s="188"/>
      <c r="V768" s="188"/>
      <c r="W768" s="188"/>
    </row>
    <row r="769" ht="15.75" customHeight="1">
      <c r="E769" s="188"/>
      <c r="G769" s="188"/>
      <c r="I769" s="188"/>
      <c r="K769" s="188"/>
      <c r="M769" s="188"/>
      <c r="O769" s="188"/>
      <c r="Q769" s="188"/>
      <c r="S769" s="188"/>
      <c r="V769" s="188"/>
      <c r="W769" s="188"/>
    </row>
    <row r="770" ht="15.75" customHeight="1">
      <c r="E770" s="188"/>
      <c r="G770" s="188"/>
      <c r="I770" s="188"/>
      <c r="K770" s="188"/>
      <c r="M770" s="188"/>
      <c r="O770" s="188"/>
      <c r="Q770" s="188"/>
      <c r="S770" s="188"/>
      <c r="V770" s="188"/>
      <c r="W770" s="188"/>
    </row>
    <row r="771" ht="15.75" customHeight="1">
      <c r="E771" s="188"/>
      <c r="G771" s="188"/>
      <c r="I771" s="188"/>
      <c r="K771" s="188"/>
      <c r="M771" s="188"/>
      <c r="O771" s="188"/>
      <c r="Q771" s="188"/>
      <c r="S771" s="188"/>
      <c r="V771" s="188"/>
      <c r="W771" s="188"/>
    </row>
    <row r="772" ht="15.75" customHeight="1">
      <c r="E772" s="188"/>
      <c r="G772" s="188"/>
      <c r="I772" s="188"/>
      <c r="K772" s="188"/>
      <c r="M772" s="188"/>
      <c r="O772" s="188"/>
      <c r="Q772" s="188"/>
      <c r="S772" s="188"/>
      <c r="V772" s="188"/>
      <c r="W772" s="188"/>
    </row>
    <row r="773" ht="15.75" customHeight="1">
      <c r="E773" s="188"/>
      <c r="G773" s="188"/>
      <c r="I773" s="188"/>
      <c r="K773" s="188"/>
      <c r="M773" s="188"/>
      <c r="O773" s="188"/>
      <c r="Q773" s="188"/>
      <c r="S773" s="188"/>
      <c r="V773" s="188"/>
      <c r="W773" s="188"/>
    </row>
    <row r="774" ht="15.75" customHeight="1">
      <c r="E774" s="188"/>
      <c r="G774" s="188"/>
      <c r="I774" s="188"/>
      <c r="K774" s="188"/>
      <c r="M774" s="188"/>
      <c r="O774" s="188"/>
      <c r="Q774" s="188"/>
      <c r="S774" s="188"/>
      <c r="V774" s="188"/>
      <c r="W774" s="188"/>
    </row>
    <row r="775" ht="15.75" customHeight="1">
      <c r="E775" s="188"/>
      <c r="G775" s="188"/>
      <c r="I775" s="188"/>
      <c r="K775" s="188"/>
      <c r="M775" s="188"/>
      <c r="O775" s="188"/>
      <c r="Q775" s="188"/>
      <c r="S775" s="188"/>
      <c r="V775" s="188"/>
      <c r="W775" s="188"/>
    </row>
    <row r="776" ht="15.75" customHeight="1">
      <c r="E776" s="188"/>
      <c r="G776" s="188"/>
      <c r="I776" s="188"/>
      <c r="K776" s="188"/>
      <c r="M776" s="188"/>
      <c r="O776" s="188"/>
      <c r="Q776" s="188"/>
      <c r="S776" s="188"/>
      <c r="V776" s="188"/>
      <c r="W776" s="188"/>
    </row>
    <row r="777" ht="15.75" customHeight="1">
      <c r="E777" s="188"/>
      <c r="G777" s="188"/>
      <c r="I777" s="188"/>
      <c r="K777" s="188"/>
      <c r="M777" s="188"/>
      <c r="O777" s="188"/>
      <c r="Q777" s="188"/>
      <c r="S777" s="188"/>
      <c r="V777" s="188"/>
      <c r="W777" s="188"/>
    </row>
    <row r="778" ht="15.75" customHeight="1">
      <c r="E778" s="188"/>
      <c r="G778" s="188"/>
      <c r="I778" s="188"/>
      <c r="K778" s="188"/>
      <c r="M778" s="188"/>
      <c r="O778" s="188"/>
      <c r="Q778" s="188"/>
      <c r="S778" s="188"/>
      <c r="V778" s="188"/>
      <c r="W778" s="188"/>
    </row>
    <row r="779" ht="15.75" customHeight="1">
      <c r="E779" s="188"/>
      <c r="G779" s="188"/>
      <c r="I779" s="188"/>
      <c r="K779" s="188"/>
      <c r="M779" s="188"/>
      <c r="O779" s="188"/>
      <c r="Q779" s="188"/>
      <c r="S779" s="188"/>
      <c r="V779" s="188"/>
      <c r="W779" s="188"/>
    </row>
    <row r="780" ht="15.75" customHeight="1">
      <c r="E780" s="188"/>
      <c r="G780" s="188"/>
      <c r="I780" s="188"/>
      <c r="K780" s="188"/>
      <c r="M780" s="188"/>
      <c r="O780" s="188"/>
      <c r="Q780" s="188"/>
      <c r="S780" s="188"/>
      <c r="V780" s="188"/>
      <c r="W780" s="188"/>
    </row>
    <row r="781" ht="15.75" customHeight="1">
      <c r="E781" s="188"/>
      <c r="G781" s="188"/>
      <c r="I781" s="188"/>
      <c r="K781" s="188"/>
      <c r="M781" s="188"/>
      <c r="O781" s="188"/>
      <c r="Q781" s="188"/>
      <c r="S781" s="188"/>
      <c r="V781" s="188"/>
      <c r="W781" s="188"/>
    </row>
    <row r="782" ht="15.75" customHeight="1">
      <c r="E782" s="188"/>
      <c r="G782" s="188"/>
      <c r="I782" s="188"/>
      <c r="K782" s="188"/>
      <c r="M782" s="188"/>
      <c r="O782" s="188"/>
      <c r="Q782" s="188"/>
      <c r="S782" s="188"/>
      <c r="V782" s="188"/>
      <c r="W782" s="188"/>
    </row>
    <row r="783" ht="15.75" customHeight="1">
      <c r="E783" s="188"/>
      <c r="G783" s="188"/>
      <c r="I783" s="188"/>
      <c r="K783" s="188"/>
      <c r="M783" s="188"/>
      <c r="O783" s="188"/>
      <c r="Q783" s="188"/>
      <c r="S783" s="188"/>
      <c r="V783" s="188"/>
      <c r="W783" s="188"/>
    </row>
    <row r="784" ht="15.75" customHeight="1">
      <c r="E784" s="188"/>
      <c r="G784" s="188"/>
      <c r="I784" s="188"/>
      <c r="K784" s="188"/>
      <c r="M784" s="188"/>
      <c r="O784" s="188"/>
      <c r="Q784" s="188"/>
      <c r="S784" s="188"/>
      <c r="V784" s="188"/>
      <c r="W784" s="188"/>
    </row>
    <row r="785" ht="15.75" customHeight="1">
      <c r="E785" s="188"/>
      <c r="G785" s="188"/>
      <c r="I785" s="188"/>
      <c r="K785" s="188"/>
      <c r="M785" s="188"/>
      <c r="O785" s="188"/>
      <c r="Q785" s="188"/>
      <c r="S785" s="188"/>
      <c r="V785" s="188"/>
      <c r="W785" s="188"/>
    </row>
    <row r="786" ht="15.75" customHeight="1">
      <c r="E786" s="188"/>
      <c r="G786" s="188"/>
      <c r="I786" s="188"/>
      <c r="K786" s="188"/>
      <c r="M786" s="188"/>
      <c r="O786" s="188"/>
      <c r="Q786" s="188"/>
      <c r="S786" s="188"/>
      <c r="V786" s="188"/>
      <c r="W786" s="188"/>
    </row>
    <row r="787" ht="15.75" customHeight="1">
      <c r="E787" s="188"/>
      <c r="G787" s="188"/>
      <c r="I787" s="188"/>
      <c r="K787" s="188"/>
      <c r="M787" s="188"/>
      <c r="O787" s="188"/>
      <c r="Q787" s="188"/>
      <c r="S787" s="188"/>
      <c r="V787" s="188"/>
      <c r="W787" s="188"/>
    </row>
    <row r="788" ht="15.75" customHeight="1">
      <c r="E788" s="188"/>
      <c r="G788" s="188"/>
      <c r="I788" s="188"/>
      <c r="K788" s="188"/>
      <c r="M788" s="188"/>
      <c r="O788" s="188"/>
      <c r="Q788" s="188"/>
      <c r="S788" s="188"/>
      <c r="V788" s="188"/>
      <c r="W788" s="188"/>
    </row>
    <row r="789" ht="15.75" customHeight="1">
      <c r="E789" s="188"/>
      <c r="G789" s="188"/>
      <c r="I789" s="188"/>
      <c r="K789" s="188"/>
      <c r="M789" s="188"/>
      <c r="O789" s="188"/>
      <c r="Q789" s="188"/>
      <c r="S789" s="188"/>
      <c r="V789" s="188"/>
      <c r="W789" s="188"/>
    </row>
    <row r="790" ht="15.75" customHeight="1">
      <c r="E790" s="188"/>
      <c r="G790" s="188"/>
      <c r="I790" s="188"/>
      <c r="K790" s="188"/>
      <c r="M790" s="188"/>
      <c r="O790" s="188"/>
      <c r="Q790" s="188"/>
      <c r="S790" s="188"/>
      <c r="V790" s="188"/>
      <c r="W790" s="188"/>
    </row>
    <row r="791" ht="15.75" customHeight="1">
      <c r="E791" s="188"/>
      <c r="G791" s="188"/>
      <c r="I791" s="188"/>
      <c r="K791" s="188"/>
      <c r="M791" s="188"/>
      <c r="O791" s="188"/>
      <c r="Q791" s="188"/>
      <c r="S791" s="188"/>
      <c r="V791" s="188"/>
      <c r="W791" s="188"/>
    </row>
    <row r="792" ht="15.75" customHeight="1">
      <c r="E792" s="188"/>
      <c r="G792" s="188"/>
      <c r="I792" s="188"/>
      <c r="K792" s="188"/>
      <c r="M792" s="188"/>
      <c r="O792" s="188"/>
      <c r="Q792" s="188"/>
      <c r="S792" s="188"/>
      <c r="V792" s="188"/>
      <c r="W792" s="188"/>
    </row>
    <row r="793" ht="15.75" customHeight="1">
      <c r="E793" s="188"/>
      <c r="G793" s="188"/>
      <c r="I793" s="188"/>
      <c r="K793" s="188"/>
      <c r="M793" s="188"/>
      <c r="O793" s="188"/>
      <c r="Q793" s="188"/>
      <c r="S793" s="188"/>
      <c r="V793" s="188"/>
      <c r="W793" s="188"/>
    </row>
    <row r="794" ht="15.75" customHeight="1">
      <c r="E794" s="188"/>
      <c r="G794" s="188"/>
      <c r="I794" s="188"/>
      <c r="K794" s="188"/>
      <c r="M794" s="188"/>
      <c r="O794" s="188"/>
      <c r="Q794" s="188"/>
      <c r="S794" s="188"/>
      <c r="V794" s="188"/>
      <c r="W794" s="188"/>
    </row>
    <row r="795" ht="15.75" customHeight="1">
      <c r="E795" s="188"/>
      <c r="G795" s="188"/>
      <c r="I795" s="188"/>
      <c r="K795" s="188"/>
      <c r="M795" s="188"/>
      <c r="O795" s="188"/>
      <c r="Q795" s="188"/>
      <c r="S795" s="188"/>
      <c r="V795" s="188"/>
      <c r="W795" s="188"/>
    </row>
    <row r="796" ht="15.75" customHeight="1">
      <c r="E796" s="188"/>
      <c r="G796" s="188"/>
      <c r="I796" s="188"/>
      <c r="K796" s="188"/>
      <c r="M796" s="188"/>
      <c r="O796" s="188"/>
      <c r="Q796" s="188"/>
      <c r="S796" s="188"/>
      <c r="V796" s="188"/>
      <c r="W796" s="188"/>
    </row>
    <row r="797" ht="15.75" customHeight="1">
      <c r="E797" s="188"/>
      <c r="G797" s="188"/>
      <c r="I797" s="188"/>
      <c r="K797" s="188"/>
      <c r="M797" s="188"/>
      <c r="O797" s="188"/>
      <c r="Q797" s="188"/>
      <c r="S797" s="188"/>
      <c r="V797" s="188"/>
      <c r="W797" s="188"/>
    </row>
    <row r="798" ht="15.75" customHeight="1">
      <c r="E798" s="188"/>
      <c r="G798" s="188"/>
      <c r="I798" s="188"/>
      <c r="K798" s="188"/>
      <c r="M798" s="188"/>
      <c r="O798" s="188"/>
      <c r="Q798" s="188"/>
      <c r="S798" s="188"/>
      <c r="V798" s="188"/>
      <c r="W798" s="188"/>
    </row>
    <row r="799" ht="15.75" customHeight="1">
      <c r="E799" s="188"/>
      <c r="G799" s="188"/>
      <c r="I799" s="188"/>
      <c r="K799" s="188"/>
      <c r="M799" s="188"/>
      <c r="O799" s="188"/>
      <c r="Q799" s="188"/>
      <c r="S799" s="188"/>
      <c r="V799" s="188"/>
      <c r="W799" s="188"/>
    </row>
    <row r="800" ht="15.75" customHeight="1">
      <c r="E800" s="188"/>
      <c r="G800" s="188"/>
      <c r="I800" s="188"/>
      <c r="K800" s="188"/>
      <c r="M800" s="188"/>
      <c r="O800" s="188"/>
      <c r="Q800" s="188"/>
      <c r="S800" s="188"/>
      <c r="V800" s="188"/>
      <c r="W800" s="188"/>
    </row>
    <row r="801" ht="15.75" customHeight="1">
      <c r="E801" s="188"/>
      <c r="G801" s="188"/>
      <c r="I801" s="188"/>
      <c r="K801" s="188"/>
      <c r="M801" s="188"/>
      <c r="O801" s="188"/>
      <c r="Q801" s="188"/>
      <c r="S801" s="188"/>
      <c r="V801" s="188"/>
      <c r="W801" s="188"/>
    </row>
    <row r="802" ht="15.75" customHeight="1">
      <c r="E802" s="188"/>
      <c r="G802" s="188"/>
      <c r="I802" s="188"/>
      <c r="K802" s="188"/>
      <c r="M802" s="188"/>
      <c r="O802" s="188"/>
      <c r="Q802" s="188"/>
      <c r="S802" s="188"/>
      <c r="V802" s="188"/>
      <c r="W802" s="188"/>
    </row>
    <row r="803" ht="15.75" customHeight="1">
      <c r="E803" s="188"/>
      <c r="G803" s="188"/>
      <c r="I803" s="188"/>
      <c r="K803" s="188"/>
      <c r="M803" s="188"/>
      <c r="O803" s="188"/>
      <c r="Q803" s="188"/>
      <c r="S803" s="188"/>
      <c r="V803" s="188"/>
      <c r="W803" s="188"/>
    </row>
    <row r="804" ht="15.75" customHeight="1">
      <c r="E804" s="188"/>
      <c r="G804" s="188"/>
      <c r="I804" s="188"/>
      <c r="K804" s="188"/>
      <c r="M804" s="188"/>
      <c r="O804" s="188"/>
      <c r="Q804" s="188"/>
      <c r="S804" s="188"/>
      <c r="V804" s="188"/>
      <c r="W804" s="188"/>
    </row>
    <row r="805" ht="15.75" customHeight="1">
      <c r="E805" s="188"/>
      <c r="G805" s="188"/>
      <c r="I805" s="188"/>
      <c r="K805" s="188"/>
      <c r="M805" s="188"/>
      <c r="O805" s="188"/>
      <c r="Q805" s="188"/>
      <c r="S805" s="188"/>
      <c r="V805" s="188"/>
      <c r="W805" s="188"/>
    </row>
    <row r="806" ht="15.75" customHeight="1">
      <c r="E806" s="188"/>
      <c r="G806" s="188"/>
      <c r="I806" s="188"/>
      <c r="K806" s="188"/>
      <c r="M806" s="188"/>
      <c r="O806" s="188"/>
      <c r="Q806" s="188"/>
      <c r="S806" s="188"/>
      <c r="V806" s="188"/>
      <c r="W806" s="188"/>
    </row>
    <row r="807" ht="15.75" customHeight="1">
      <c r="E807" s="188"/>
      <c r="G807" s="188"/>
      <c r="I807" s="188"/>
      <c r="K807" s="188"/>
      <c r="M807" s="188"/>
      <c r="O807" s="188"/>
      <c r="Q807" s="188"/>
      <c r="S807" s="188"/>
      <c r="V807" s="188"/>
      <c r="W807" s="188"/>
    </row>
    <row r="808" ht="15.75" customHeight="1">
      <c r="E808" s="188"/>
      <c r="G808" s="188"/>
      <c r="I808" s="188"/>
      <c r="K808" s="188"/>
      <c r="M808" s="188"/>
      <c r="O808" s="188"/>
      <c r="Q808" s="188"/>
      <c r="S808" s="188"/>
      <c r="V808" s="188"/>
      <c r="W808" s="188"/>
    </row>
    <row r="809" ht="15.75" customHeight="1">
      <c r="E809" s="188"/>
      <c r="G809" s="188"/>
      <c r="I809" s="188"/>
      <c r="K809" s="188"/>
      <c r="M809" s="188"/>
      <c r="O809" s="188"/>
      <c r="Q809" s="188"/>
      <c r="S809" s="188"/>
      <c r="V809" s="188"/>
      <c r="W809" s="188"/>
    </row>
    <row r="810" ht="15.75" customHeight="1">
      <c r="E810" s="188"/>
      <c r="G810" s="188"/>
      <c r="I810" s="188"/>
      <c r="K810" s="188"/>
      <c r="M810" s="188"/>
      <c r="O810" s="188"/>
      <c r="Q810" s="188"/>
      <c r="S810" s="188"/>
      <c r="V810" s="188"/>
      <c r="W810" s="188"/>
    </row>
    <row r="811" ht="15.75" customHeight="1">
      <c r="E811" s="188"/>
      <c r="G811" s="188"/>
      <c r="I811" s="188"/>
      <c r="K811" s="188"/>
      <c r="M811" s="188"/>
      <c r="O811" s="188"/>
      <c r="Q811" s="188"/>
      <c r="S811" s="188"/>
      <c r="V811" s="188"/>
      <c r="W811" s="188"/>
    </row>
    <row r="812" ht="15.75" customHeight="1">
      <c r="E812" s="188"/>
      <c r="G812" s="188"/>
      <c r="I812" s="188"/>
      <c r="K812" s="188"/>
      <c r="M812" s="188"/>
      <c r="O812" s="188"/>
      <c r="Q812" s="188"/>
      <c r="S812" s="188"/>
      <c r="V812" s="188"/>
      <c r="W812" s="188"/>
    </row>
    <row r="813" ht="15.75" customHeight="1">
      <c r="E813" s="188"/>
      <c r="G813" s="188"/>
      <c r="I813" s="188"/>
      <c r="K813" s="188"/>
      <c r="M813" s="188"/>
      <c r="O813" s="188"/>
      <c r="Q813" s="188"/>
      <c r="S813" s="188"/>
      <c r="V813" s="188"/>
      <c r="W813" s="188"/>
    </row>
    <row r="814" ht="15.75" customHeight="1">
      <c r="E814" s="188"/>
      <c r="G814" s="188"/>
      <c r="I814" s="188"/>
      <c r="K814" s="188"/>
      <c r="M814" s="188"/>
      <c r="O814" s="188"/>
      <c r="Q814" s="188"/>
      <c r="S814" s="188"/>
      <c r="V814" s="188"/>
      <c r="W814" s="188"/>
    </row>
    <row r="815" ht="15.75" customHeight="1">
      <c r="E815" s="188"/>
      <c r="G815" s="188"/>
      <c r="I815" s="188"/>
      <c r="K815" s="188"/>
      <c r="M815" s="188"/>
      <c r="O815" s="188"/>
      <c r="Q815" s="188"/>
      <c r="S815" s="188"/>
      <c r="V815" s="188"/>
      <c r="W815" s="188"/>
    </row>
    <row r="816" ht="15.75" customHeight="1">
      <c r="E816" s="188"/>
      <c r="G816" s="188"/>
      <c r="I816" s="188"/>
      <c r="K816" s="188"/>
      <c r="M816" s="188"/>
      <c r="O816" s="188"/>
      <c r="Q816" s="188"/>
      <c r="S816" s="188"/>
      <c r="V816" s="188"/>
      <c r="W816" s="188"/>
    </row>
    <row r="817" ht="15.75" customHeight="1">
      <c r="E817" s="188"/>
      <c r="G817" s="188"/>
      <c r="I817" s="188"/>
      <c r="K817" s="188"/>
      <c r="M817" s="188"/>
      <c r="O817" s="188"/>
      <c r="Q817" s="188"/>
      <c r="S817" s="188"/>
      <c r="V817" s="188"/>
      <c r="W817" s="188"/>
    </row>
    <row r="818" ht="15.75" customHeight="1">
      <c r="E818" s="188"/>
      <c r="G818" s="188"/>
      <c r="I818" s="188"/>
      <c r="K818" s="188"/>
      <c r="M818" s="188"/>
      <c r="O818" s="188"/>
      <c r="Q818" s="188"/>
      <c r="S818" s="188"/>
      <c r="V818" s="188"/>
      <c r="W818" s="188"/>
    </row>
    <row r="819" ht="15.75" customHeight="1">
      <c r="E819" s="188"/>
      <c r="G819" s="188"/>
      <c r="I819" s="188"/>
      <c r="K819" s="188"/>
      <c r="M819" s="188"/>
      <c r="O819" s="188"/>
      <c r="Q819" s="188"/>
      <c r="S819" s="188"/>
      <c r="V819" s="188"/>
      <c r="W819" s="188"/>
    </row>
    <row r="820" ht="15.75" customHeight="1">
      <c r="E820" s="188"/>
      <c r="G820" s="188"/>
      <c r="I820" s="188"/>
      <c r="K820" s="188"/>
      <c r="M820" s="188"/>
      <c r="O820" s="188"/>
      <c r="Q820" s="188"/>
      <c r="S820" s="188"/>
      <c r="V820" s="188"/>
      <c r="W820" s="188"/>
    </row>
    <row r="821" ht="15.75" customHeight="1">
      <c r="E821" s="188"/>
      <c r="G821" s="188"/>
      <c r="I821" s="188"/>
      <c r="K821" s="188"/>
      <c r="M821" s="188"/>
      <c r="O821" s="188"/>
      <c r="Q821" s="188"/>
      <c r="S821" s="188"/>
      <c r="V821" s="188"/>
      <c r="W821" s="188"/>
    </row>
    <row r="822" ht="15.75" customHeight="1">
      <c r="E822" s="188"/>
      <c r="G822" s="188"/>
      <c r="I822" s="188"/>
      <c r="K822" s="188"/>
      <c r="M822" s="188"/>
      <c r="O822" s="188"/>
      <c r="Q822" s="188"/>
      <c r="S822" s="188"/>
      <c r="V822" s="188"/>
      <c r="W822" s="188"/>
    </row>
    <row r="823" ht="15.75" customHeight="1">
      <c r="E823" s="188"/>
      <c r="G823" s="188"/>
      <c r="I823" s="188"/>
      <c r="K823" s="188"/>
      <c r="M823" s="188"/>
      <c r="O823" s="188"/>
      <c r="Q823" s="188"/>
      <c r="S823" s="188"/>
      <c r="V823" s="188"/>
      <c r="W823" s="188"/>
    </row>
    <row r="824" ht="15.75" customHeight="1">
      <c r="E824" s="188"/>
      <c r="G824" s="188"/>
      <c r="I824" s="188"/>
      <c r="K824" s="188"/>
      <c r="M824" s="188"/>
      <c r="O824" s="188"/>
      <c r="Q824" s="188"/>
      <c r="S824" s="188"/>
      <c r="V824" s="188"/>
      <c r="W824" s="188"/>
    </row>
    <row r="825" ht="15.75" customHeight="1">
      <c r="E825" s="188"/>
      <c r="G825" s="188"/>
      <c r="I825" s="188"/>
      <c r="K825" s="188"/>
      <c r="M825" s="188"/>
      <c r="O825" s="188"/>
      <c r="Q825" s="188"/>
      <c r="S825" s="188"/>
      <c r="V825" s="188"/>
      <c r="W825" s="188"/>
    </row>
    <row r="826" ht="15.75" customHeight="1">
      <c r="E826" s="188"/>
      <c r="G826" s="188"/>
      <c r="I826" s="188"/>
      <c r="K826" s="188"/>
      <c r="M826" s="188"/>
      <c r="O826" s="188"/>
      <c r="Q826" s="188"/>
      <c r="S826" s="188"/>
      <c r="V826" s="188"/>
      <c r="W826" s="188"/>
    </row>
    <row r="827" ht="15.75" customHeight="1">
      <c r="E827" s="188"/>
      <c r="G827" s="188"/>
      <c r="I827" s="188"/>
      <c r="K827" s="188"/>
      <c r="M827" s="188"/>
      <c r="O827" s="188"/>
      <c r="Q827" s="188"/>
      <c r="S827" s="188"/>
      <c r="V827" s="188"/>
      <c r="W827" s="188"/>
    </row>
    <row r="828" ht="15.75" customHeight="1">
      <c r="E828" s="188"/>
      <c r="G828" s="188"/>
      <c r="I828" s="188"/>
      <c r="K828" s="188"/>
      <c r="M828" s="188"/>
      <c r="O828" s="188"/>
      <c r="Q828" s="188"/>
      <c r="S828" s="188"/>
      <c r="V828" s="188"/>
      <c r="W828" s="188"/>
    </row>
    <row r="829" ht="15.75" customHeight="1">
      <c r="E829" s="188"/>
      <c r="G829" s="188"/>
      <c r="I829" s="188"/>
      <c r="K829" s="188"/>
      <c r="M829" s="188"/>
      <c r="O829" s="188"/>
      <c r="Q829" s="188"/>
      <c r="S829" s="188"/>
      <c r="V829" s="188"/>
      <c r="W829" s="188"/>
    </row>
    <row r="830" ht="15.75" customHeight="1">
      <c r="E830" s="188"/>
      <c r="G830" s="188"/>
      <c r="I830" s="188"/>
      <c r="K830" s="188"/>
      <c r="M830" s="188"/>
      <c r="O830" s="188"/>
      <c r="Q830" s="188"/>
      <c r="S830" s="188"/>
      <c r="V830" s="188"/>
      <c r="W830" s="188"/>
    </row>
    <row r="831" ht="15.75" customHeight="1">
      <c r="E831" s="188"/>
      <c r="G831" s="188"/>
      <c r="I831" s="188"/>
      <c r="K831" s="188"/>
      <c r="M831" s="188"/>
      <c r="O831" s="188"/>
      <c r="Q831" s="188"/>
      <c r="S831" s="188"/>
      <c r="V831" s="188"/>
      <c r="W831" s="188"/>
    </row>
    <row r="832" ht="15.75" customHeight="1">
      <c r="E832" s="188"/>
      <c r="G832" s="188"/>
      <c r="I832" s="188"/>
      <c r="K832" s="188"/>
      <c r="M832" s="188"/>
      <c r="O832" s="188"/>
      <c r="Q832" s="188"/>
      <c r="S832" s="188"/>
      <c r="V832" s="188"/>
      <c r="W832" s="188"/>
    </row>
    <row r="833" ht="15.75" customHeight="1">
      <c r="E833" s="188"/>
      <c r="G833" s="188"/>
      <c r="I833" s="188"/>
      <c r="K833" s="188"/>
      <c r="M833" s="188"/>
      <c r="O833" s="188"/>
      <c r="Q833" s="188"/>
      <c r="S833" s="188"/>
      <c r="V833" s="188"/>
      <c r="W833" s="188"/>
    </row>
    <row r="834" ht="15.75" customHeight="1">
      <c r="E834" s="188"/>
      <c r="G834" s="188"/>
      <c r="I834" s="188"/>
      <c r="K834" s="188"/>
      <c r="M834" s="188"/>
      <c r="O834" s="188"/>
      <c r="Q834" s="188"/>
      <c r="S834" s="188"/>
      <c r="V834" s="188"/>
      <c r="W834" s="188"/>
    </row>
    <row r="835" ht="15.75" customHeight="1">
      <c r="E835" s="188"/>
      <c r="G835" s="188"/>
      <c r="I835" s="188"/>
      <c r="K835" s="188"/>
      <c r="M835" s="188"/>
      <c r="O835" s="188"/>
      <c r="Q835" s="188"/>
      <c r="S835" s="188"/>
      <c r="V835" s="188"/>
      <c r="W835" s="188"/>
    </row>
    <row r="836" ht="15.75" customHeight="1">
      <c r="E836" s="188"/>
      <c r="G836" s="188"/>
      <c r="I836" s="188"/>
      <c r="K836" s="188"/>
      <c r="M836" s="188"/>
      <c r="O836" s="188"/>
      <c r="Q836" s="188"/>
      <c r="S836" s="188"/>
      <c r="V836" s="188"/>
      <c r="W836" s="188"/>
    </row>
    <row r="837" ht="15.75" customHeight="1">
      <c r="E837" s="188"/>
      <c r="G837" s="188"/>
      <c r="I837" s="188"/>
      <c r="K837" s="188"/>
      <c r="M837" s="188"/>
      <c r="O837" s="188"/>
      <c r="Q837" s="188"/>
      <c r="S837" s="188"/>
      <c r="V837" s="188"/>
      <c r="W837" s="188"/>
    </row>
    <row r="838" ht="15.75" customHeight="1">
      <c r="E838" s="188"/>
      <c r="G838" s="188"/>
      <c r="I838" s="188"/>
      <c r="K838" s="188"/>
      <c r="M838" s="188"/>
      <c r="O838" s="188"/>
      <c r="Q838" s="188"/>
      <c r="S838" s="188"/>
      <c r="V838" s="188"/>
      <c r="W838" s="188"/>
    </row>
    <row r="839" ht="15.75" customHeight="1">
      <c r="E839" s="188"/>
      <c r="G839" s="188"/>
      <c r="I839" s="188"/>
      <c r="K839" s="188"/>
      <c r="M839" s="188"/>
      <c r="O839" s="188"/>
      <c r="Q839" s="188"/>
      <c r="S839" s="188"/>
      <c r="V839" s="188"/>
      <c r="W839" s="188"/>
    </row>
    <row r="840" ht="15.75" customHeight="1">
      <c r="E840" s="188"/>
      <c r="G840" s="188"/>
      <c r="I840" s="188"/>
      <c r="K840" s="188"/>
      <c r="M840" s="188"/>
      <c r="O840" s="188"/>
      <c r="Q840" s="188"/>
      <c r="S840" s="188"/>
      <c r="V840" s="188"/>
      <c r="W840" s="188"/>
    </row>
    <row r="841" ht="15.75" customHeight="1">
      <c r="E841" s="188"/>
      <c r="G841" s="188"/>
      <c r="I841" s="188"/>
      <c r="K841" s="188"/>
      <c r="M841" s="188"/>
      <c r="O841" s="188"/>
      <c r="Q841" s="188"/>
      <c r="S841" s="188"/>
      <c r="V841" s="188"/>
      <c r="W841" s="188"/>
    </row>
    <row r="842" ht="15.75" customHeight="1">
      <c r="E842" s="188"/>
      <c r="G842" s="188"/>
      <c r="I842" s="188"/>
      <c r="K842" s="188"/>
      <c r="M842" s="188"/>
      <c r="O842" s="188"/>
      <c r="Q842" s="188"/>
      <c r="S842" s="188"/>
      <c r="V842" s="188"/>
      <c r="W842" s="188"/>
    </row>
    <row r="843" ht="15.75" customHeight="1">
      <c r="E843" s="188"/>
      <c r="G843" s="188"/>
      <c r="I843" s="188"/>
      <c r="K843" s="188"/>
      <c r="M843" s="188"/>
      <c r="O843" s="188"/>
      <c r="Q843" s="188"/>
      <c r="S843" s="188"/>
      <c r="V843" s="188"/>
      <c r="W843" s="188"/>
    </row>
    <row r="844" ht="15.75" customHeight="1">
      <c r="E844" s="188"/>
      <c r="G844" s="188"/>
      <c r="I844" s="188"/>
      <c r="K844" s="188"/>
      <c r="M844" s="188"/>
      <c r="O844" s="188"/>
      <c r="Q844" s="188"/>
      <c r="S844" s="188"/>
      <c r="V844" s="188"/>
      <c r="W844" s="188"/>
    </row>
    <row r="845" ht="15.75" customHeight="1">
      <c r="E845" s="188"/>
      <c r="G845" s="188"/>
      <c r="I845" s="188"/>
      <c r="K845" s="188"/>
      <c r="M845" s="188"/>
      <c r="O845" s="188"/>
      <c r="Q845" s="188"/>
      <c r="S845" s="188"/>
      <c r="V845" s="188"/>
      <c r="W845" s="188"/>
    </row>
    <row r="846" ht="15.75" customHeight="1">
      <c r="E846" s="188"/>
      <c r="G846" s="188"/>
      <c r="I846" s="188"/>
      <c r="K846" s="188"/>
      <c r="M846" s="188"/>
      <c r="O846" s="188"/>
      <c r="Q846" s="188"/>
      <c r="S846" s="188"/>
      <c r="V846" s="188"/>
      <c r="W846" s="188"/>
    </row>
    <row r="847" ht="15.75" customHeight="1">
      <c r="E847" s="188"/>
      <c r="G847" s="188"/>
      <c r="I847" s="188"/>
      <c r="K847" s="188"/>
      <c r="M847" s="188"/>
      <c r="O847" s="188"/>
      <c r="Q847" s="188"/>
      <c r="S847" s="188"/>
      <c r="V847" s="188"/>
      <c r="W847" s="188"/>
    </row>
    <row r="848" ht="15.75" customHeight="1">
      <c r="E848" s="188"/>
      <c r="G848" s="188"/>
      <c r="I848" s="188"/>
      <c r="K848" s="188"/>
      <c r="M848" s="188"/>
      <c r="O848" s="188"/>
      <c r="Q848" s="188"/>
      <c r="S848" s="188"/>
      <c r="V848" s="188"/>
      <c r="W848" s="188"/>
    </row>
    <row r="849" ht="15.75" customHeight="1">
      <c r="E849" s="188"/>
      <c r="G849" s="188"/>
      <c r="I849" s="188"/>
      <c r="K849" s="188"/>
      <c r="M849" s="188"/>
      <c r="O849" s="188"/>
      <c r="Q849" s="188"/>
      <c r="S849" s="188"/>
      <c r="V849" s="188"/>
      <c r="W849" s="188"/>
    </row>
    <row r="850" ht="15.75" customHeight="1">
      <c r="E850" s="188"/>
      <c r="G850" s="188"/>
      <c r="I850" s="188"/>
      <c r="K850" s="188"/>
      <c r="M850" s="188"/>
      <c r="O850" s="188"/>
      <c r="Q850" s="188"/>
      <c r="S850" s="188"/>
      <c r="V850" s="188"/>
      <c r="W850" s="188"/>
    </row>
    <row r="851" ht="15.75" customHeight="1">
      <c r="E851" s="188"/>
      <c r="G851" s="188"/>
      <c r="I851" s="188"/>
      <c r="K851" s="188"/>
      <c r="M851" s="188"/>
      <c r="O851" s="188"/>
      <c r="Q851" s="188"/>
      <c r="S851" s="188"/>
      <c r="V851" s="188"/>
      <c r="W851" s="188"/>
    </row>
    <row r="852" ht="15.75" customHeight="1">
      <c r="E852" s="188"/>
      <c r="G852" s="188"/>
      <c r="I852" s="188"/>
      <c r="K852" s="188"/>
      <c r="M852" s="188"/>
      <c r="O852" s="188"/>
      <c r="Q852" s="188"/>
      <c r="S852" s="188"/>
      <c r="V852" s="188"/>
      <c r="W852" s="188"/>
    </row>
    <row r="853" ht="15.75" customHeight="1">
      <c r="E853" s="188"/>
      <c r="G853" s="188"/>
      <c r="I853" s="188"/>
      <c r="K853" s="188"/>
      <c r="M853" s="188"/>
      <c r="O853" s="188"/>
      <c r="Q853" s="188"/>
      <c r="S853" s="188"/>
      <c r="V853" s="188"/>
      <c r="W853" s="188"/>
    </row>
    <row r="854" ht="15.75" customHeight="1">
      <c r="E854" s="188"/>
      <c r="G854" s="188"/>
      <c r="I854" s="188"/>
      <c r="K854" s="188"/>
      <c r="M854" s="188"/>
      <c r="O854" s="188"/>
      <c r="Q854" s="188"/>
      <c r="S854" s="188"/>
      <c r="V854" s="188"/>
      <c r="W854" s="188"/>
    </row>
    <row r="855" ht="15.75" customHeight="1">
      <c r="E855" s="188"/>
      <c r="G855" s="188"/>
      <c r="I855" s="188"/>
      <c r="K855" s="188"/>
      <c r="M855" s="188"/>
      <c r="O855" s="188"/>
      <c r="Q855" s="188"/>
      <c r="S855" s="188"/>
      <c r="V855" s="188"/>
      <c r="W855" s="188"/>
    </row>
    <row r="856" ht="15.75" customHeight="1">
      <c r="E856" s="188"/>
      <c r="G856" s="188"/>
      <c r="I856" s="188"/>
      <c r="K856" s="188"/>
      <c r="M856" s="188"/>
      <c r="O856" s="188"/>
      <c r="Q856" s="188"/>
      <c r="S856" s="188"/>
      <c r="V856" s="188"/>
      <c r="W856" s="188"/>
    </row>
    <row r="857" ht="15.75" customHeight="1">
      <c r="E857" s="188"/>
      <c r="G857" s="188"/>
      <c r="I857" s="188"/>
      <c r="K857" s="188"/>
      <c r="M857" s="188"/>
      <c r="O857" s="188"/>
      <c r="Q857" s="188"/>
      <c r="S857" s="188"/>
      <c r="V857" s="188"/>
      <c r="W857" s="188"/>
    </row>
    <row r="858" ht="15.75" customHeight="1">
      <c r="E858" s="188"/>
      <c r="G858" s="188"/>
      <c r="I858" s="188"/>
      <c r="K858" s="188"/>
      <c r="M858" s="188"/>
      <c r="O858" s="188"/>
      <c r="Q858" s="188"/>
      <c r="S858" s="188"/>
      <c r="V858" s="188"/>
      <c r="W858" s="188"/>
    </row>
    <row r="859" ht="15.75" customHeight="1">
      <c r="E859" s="188"/>
      <c r="G859" s="188"/>
      <c r="I859" s="188"/>
      <c r="K859" s="188"/>
      <c r="M859" s="188"/>
      <c r="O859" s="188"/>
      <c r="Q859" s="188"/>
      <c r="S859" s="188"/>
      <c r="V859" s="188"/>
      <c r="W859" s="188"/>
    </row>
    <row r="860" ht="15.75" customHeight="1">
      <c r="E860" s="188"/>
      <c r="G860" s="188"/>
      <c r="I860" s="188"/>
      <c r="K860" s="188"/>
      <c r="M860" s="188"/>
      <c r="O860" s="188"/>
      <c r="Q860" s="188"/>
      <c r="S860" s="188"/>
      <c r="V860" s="188"/>
      <c r="W860" s="188"/>
    </row>
    <row r="861" ht="15.75" customHeight="1">
      <c r="E861" s="188"/>
      <c r="G861" s="188"/>
      <c r="I861" s="188"/>
      <c r="K861" s="188"/>
      <c r="M861" s="188"/>
      <c r="O861" s="188"/>
      <c r="Q861" s="188"/>
      <c r="S861" s="188"/>
      <c r="V861" s="188"/>
      <c r="W861" s="188"/>
    </row>
    <row r="862" ht="15.75" customHeight="1">
      <c r="E862" s="188"/>
      <c r="G862" s="188"/>
      <c r="I862" s="188"/>
      <c r="K862" s="188"/>
      <c r="M862" s="188"/>
      <c r="O862" s="188"/>
      <c r="Q862" s="188"/>
      <c r="S862" s="188"/>
      <c r="V862" s="188"/>
      <c r="W862" s="188"/>
    </row>
    <row r="863" ht="15.75" customHeight="1">
      <c r="E863" s="188"/>
      <c r="G863" s="188"/>
      <c r="I863" s="188"/>
      <c r="K863" s="188"/>
      <c r="M863" s="188"/>
      <c r="O863" s="188"/>
      <c r="Q863" s="188"/>
      <c r="S863" s="188"/>
      <c r="V863" s="188"/>
      <c r="W863" s="188"/>
    </row>
    <row r="864" ht="15.75" customHeight="1">
      <c r="E864" s="188"/>
      <c r="G864" s="188"/>
      <c r="I864" s="188"/>
      <c r="K864" s="188"/>
      <c r="M864" s="188"/>
      <c r="O864" s="188"/>
      <c r="Q864" s="188"/>
      <c r="S864" s="188"/>
      <c r="V864" s="188"/>
      <c r="W864" s="188"/>
    </row>
    <row r="865" ht="15.75" customHeight="1">
      <c r="E865" s="188"/>
      <c r="G865" s="188"/>
      <c r="I865" s="188"/>
      <c r="K865" s="188"/>
      <c r="M865" s="188"/>
      <c r="O865" s="188"/>
      <c r="Q865" s="188"/>
      <c r="S865" s="188"/>
      <c r="V865" s="188"/>
      <c r="W865" s="188"/>
    </row>
    <row r="866" ht="15.75" customHeight="1">
      <c r="E866" s="188"/>
      <c r="G866" s="188"/>
      <c r="I866" s="188"/>
      <c r="K866" s="188"/>
      <c r="M866" s="188"/>
      <c r="O866" s="188"/>
      <c r="Q866" s="188"/>
      <c r="S866" s="188"/>
      <c r="V866" s="188"/>
      <c r="W866" s="188"/>
    </row>
    <row r="867" ht="15.75" customHeight="1">
      <c r="E867" s="188"/>
      <c r="G867" s="188"/>
      <c r="I867" s="188"/>
      <c r="K867" s="188"/>
      <c r="M867" s="188"/>
      <c r="O867" s="188"/>
      <c r="Q867" s="188"/>
      <c r="S867" s="188"/>
      <c r="V867" s="188"/>
      <c r="W867" s="188"/>
    </row>
    <row r="868" ht="15.75" customHeight="1">
      <c r="E868" s="188"/>
      <c r="G868" s="188"/>
      <c r="I868" s="188"/>
      <c r="K868" s="188"/>
      <c r="M868" s="188"/>
      <c r="O868" s="188"/>
      <c r="Q868" s="188"/>
      <c r="S868" s="188"/>
      <c r="V868" s="188"/>
      <c r="W868" s="188"/>
    </row>
    <row r="869" ht="15.75" customHeight="1">
      <c r="E869" s="188"/>
      <c r="G869" s="188"/>
      <c r="I869" s="188"/>
      <c r="K869" s="188"/>
      <c r="M869" s="188"/>
      <c r="O869" s="188"/>
      <c r="Q869" s="188"/>
      <c r="S869" s="188"/>
      <c r="V869" s="188"/>
      <c r="W869" s="188"/>
    </row>
    <row r="870" ht="15.75" customHeight="1">
      <c r="E870" s="188"/>
      <c r="G870" s="188"/>
      <c r="I870" s="188"/>
      <c r="K870" s="188"/>
      <c r="M870" s="188"/>
      <c r="O870" s="188"/>
      <c r="Q870" s="188"/>
      <c r="S870" s="188"/>
      <c r="V870" s="188"/>
      <c r="W870" s="188"/>
    </row>
    <row r="871" ht="15.75" customHeight="1">
      <c r="E871" s="188"/>
      <c r="G871" s="188"/>
      <c r="I871" s="188"/>
      <c r="K871" s="188"/>
      <c r="M871" s="188"/>
      <c r="O871" s="188"/>
      <c r="Q871" s="188"/>
      <c r="S871" s="188"/>
      <c r="V871" s="188"/>
      <c r="W871" s="188"/>
    </row>
    <row r="872" ht="15.75" customHeight="1">
      <c r="E872" s="188"/>
      <c r="G872" s="188"/>
      <c r="I872" s="188"/>
      <c r="K872" s="188"/>
      <c r="M872" s="188"/>
      <c r="O872" s="188"/>
      <c r="Q872" s="188"/>
      <c r="S872" s="188"/>
      <c r="V872" s="188"/>
      <c r="W872" s="188"/>
    </row>
    <row r="873" ht="15.75" customHeight="1">
      <c r="E873" s="188"/>
      <c r="G873" s="188"/>
      <c r="I873" s="188"/>
      <c r="K873" s="188"/>
      <c r="M873" s="188"/>
      <c r="O873" s="188"/>
      <c r="Q873" s="188"/>
      <c r="S873" s="188"/>
      <c r="V873" s="188"/>
      <c r="W873" s="188"/>
    </row>
    <row r="874" ht="15.75" customHeight="1">
      <c r="E874" s="188"/>
      <c r="G874" s="188"/>
      <c r="I874" s="188"/>
      <c r="K874" s="188"/>
      <c r="M874" s="188"/>
      <c r="O874" s="188"/>
      <c r="Q874" s="188"/>
      <c r="S874" s="188"/>
      <c r="V874" s="188"/>
      <c r="W874" s="188"/>
    </row>
    <row r="875" ht="15.75" customHeight="1">
      <c r="E875" s="188"/>
      <c r="G875" s="188"/>
      <c r="I875" s="188"/>
      <c r="K875" s="188"/>
      <c r="M875" s="188"/>
      <c r="O875" s="188"/>
      <c r="Q875" s="188"/>
      <c r="S875" s="188"/>
      <c r="V875" s="188"/>
      <c r="W875" s="188"/>
    </row>
    <row r="876" ht="15.75" customHeight="1">
      <c r="E876" s="188"/>
      <c r="G876" s="188"/>
      <c r="I876" s="188"/>
      <c r="K876" s="188"/>
      <c r="M876" s="188"/>
      <c r="O876" s="188"/>
      <c r="Q876" s="188"/>
      <c r="S876" s="188"/>
      <c r="V876" s="188"/>
      <c r="W876" s="188"/>
    </row>
    <row r="877" ht="15.75" customHeight="1">
      <c r="E877" s="188"/>
      <c r="G877" s="188"/>
      <c r="I877" s="188"/>
      <c r="K877" s="188"/>
      <c r="M877" s="188"/>
      <c r="O877" s="188"/>
      <c r="Q877" s="188"/>
      <c r="S877" s="188"/>
      <c r="V877" s="188"/>
      <c r="W877" s="188"/>
    </row>
    <row r="878" ht="15.75" customHeight="1">
      <c r="E878" s="188"/>
      <c r="G878" s="188"/>
      <c r="I878" s="188"/>
      <c r="K878" s="188"/>
      <c r="M878" s="188"/>
      <c r="O878" s="188"/>
      <c r="Q878" s="188"/>
      <c r="S878" s="188"/>
      <c r="V878" s="188"/>
      <c r="W878" s="188"/>
    </row>
    <row r="879" ht="15.75" customHeight="1">
      <c r="E879" s="188"/>
      <c r="G879" s="188"/>
      <c r="I879" s="188"/>
      <c r="K879" s="188"/>
      <c r="M879" s="188"/>
      <c r="O879" s="188"/>
      <c r="Q879" s="188"/>
      <c r="S879" s="188"/>
      <c r="V879" s="188"/>
      <c r="W879" s="188"/>
    </row>
    <row r="880" ht="15.75" customHeight="1">
      <c r="E880" s="188"/>
      <c r="G880" s="188"/>
      <c r="I880" s="188"/>
      <c r="K880" s="188"/>
      <c r="M880" s="188"/>
      <c r="O880" s="188"/>
      <c r="Q880" s="188"/>
      <c r="S880" s="188"/>
      <c r="V880" s="188"/>
      <c r="W880" s="188"/>
    </row>
    <row r="881" ht="15.75" customHeight="1">
      <c r="E881" s="188"/>
      <c r="G881" s="188"/>
      <c r="I881" s="188"/>
      <c r="K881" s="188"/>
      <c r="M881" s="188"/>
      <c r="O881" s="188"/>
      <c r="Q881" s="188"/>
      <c r="S881" s="188"/>
      <c r="V881" s="188"/>
      <c r="W881" s="188"/>
    </row>
    <row r="882" ht="15.75" customHeight="1">
      <c r="E882" s="188"/>
      <c r="G882" s="188"/>
      <c r="I882" s="188"/>
      <c r="K882" s="188"/>
      <c r="M882" s="188"/>
      <c r="O882" s="188"/>
      <c r="Q882" s="188"/>
      <c r="S882" s="188"/>
      <c r="V882" s="188"/>
      <c r="W882" s="188"/>
    </row>
    <row r="883" ht="15.75" customHeight="1">
      <c r="E883" s="188"/>
      <c r="G883" s="188"/>
      <c r="I883" s="188"/>
      <c r="K883" s="188"/>
      <c r="M883" s="188"/>
      <c r="O883" s="188"/>
      <c r="Q883" s="188"/>
      <c r="S883" s="188"/>
      <c r="V883" s="188"/>
      <c r="W883" s="188"/>
    </row>
    <row r="884" ht="15.75" customHeight="1">
      <c r="E884" s="188"/>
      <c r="G884" s="188"/>
      <c r="I884" s="188"/>
      <c r="K884" s="188"/>
      <c r="M884" s="188"/>
      <c r="O884" s="188"/>
      <c r="Q884" s="188"/>
      <c r="S884" s="188"/>
      <c r="V884" s="188"/>
      <c r="W884" s="188"/>
    </row>
    <row r="885" ht="15.75" customHeight="1">
      <c r="E885" s="188"/>
      <c r="G885" s="188"/>
      <c r="I885" s="188"/>
      <c r="K885" s="188"/>
      <c r="M885" s="188"/>
      <c r="O885" s="188"/>
      <c r="Q885" s="188"/>
      <c r="S885" s="188"/>
      <c r="V885" s="188"/>
      <c r="W885" s="188"/>
    </row>
    <row r="886" ht="15.75" customHeight="1">
      <c r="E886" s="188"/>
      <c r="G886" s="188"/>
      <c r="I886" s="188"/>
      <c r="K886" s="188"/>
      <c r="M886" s="188"/>
      <c r="O886" s="188"/>
      <c r="Q886" s="188"/>
      <c r="S886" s="188"/>
      <c r="V886" s="188"/>
      <c r="W886" s="188"/>
    </row>
    <row r="887" ht="15.75" customHeight="1">
      <c r="E887" s="188"/>
      <c r="G887" s="188"/>
      <c r="I887" s="188"/>
      <c r="K887" s="188"/>
      <c r="M887" s="188"/>
      <c r="O887" s="188"/>
      <c r="Q887" s="188"/>
      <c r="S887" s="188"/>
      <c r="V887" s="188"/>
      <c r="W887" s="188"/>
    </row>
    <row r="888" ht="15.75" customHeight="1">
      <c r="E888" s="188"/>
      <c r="G888" s="188"/>
      <c r="I888" s="188"/>
      <c r="K888" s="188"/>
      <c r="M888" s="188"/>
      <c r="O888" s="188"/>
      <c r="Q888" s="188"/>
      <c r="S888" s="188"/>
      <c r="V888" s="188"/>
      <c r="W888" s="188"/>
    </row>
    <row r="889" ht="15.75" customHeight="1">
      <c r="E889" s="188"/>
      <c r="G889" s="188"/>
      <c r="I889" s="188"/>
      <c r="K889" s="188"/>
      <c r="M889" s="188"/>
      <c r="O889" s="188"/>
      <c r="Q889" s="188"/>
      <c r="S889" s="188"/>
      <c r="V889" s="188"/>
      <c r="W889" s="188"/>
    </row>
    <row r="890" ht="15.75" customHeight="1">
      <c r="E890" s="188"/>
      <c r="G890" s="188"/>
      <c r="I890" s="188"/>
      <c r="K890" s="188"/>
      <c r="M890" s="188"/>
      <c r="O890" s="188"/>
      <c r="Q890" s="188"/>
      <c r="S890" s="188"/>
      <c r="V890" s="188"/>
      <c r="W890" s="188"/>
    </row>
    <row r="891" ht="15.75" customHeight="1">
      <c r="E891" s="188"/>
      <c r="G891" s="188"/>
      <c r="I891" s="188"/>
      <c r="K891" s="188"/>
      <c r="M891" s="188"/>
      <c r="O891" s="188"/>
      <c r="Q891" s="188"/>
      <c r="S891" s="188"/>
      <c r="V891" s="188"/>
      <c r="W891" s="188"/>
    </row>
    <row r="892" ht="15.75" customHeight="1">
      <c r="E892" s="188"/>
      <c r="G892" s="188"/>
      <c r="I892" s="188"/>
      <c r="K892" s="188"/>
      <c r="M892" s="188"/>
      <c r="O892" s="188"/>
      <c r="Q892" s="188"/>
      <c r="S892" s="188"/>
      <c r="V892" s="188"/>
      <c r="W892" s="188"/>
    </row>
    <row r="893" ht="15.75" customHeight="1">
      <c r="E893" s="188"/>
      <c r="G893" s="188"/>
      <c r="I893" s="188"/>
      <c r="K893" s="188"/>
      <c r="M893" s="188"/>
      <c r="O893" s="188"/>
      <c r="Q893" s="188"/>
      <c r="S893" s="188"/>
      <c r="V893" s="188"/>
      <c r="W893" s="188"/>
    </row>
    <row r="894" ht="15.75" customHeight="1">
      <c r="E894" s="188"/>
      <c r="G894" s="188"/>
      <c r="I894" s="188"/>
      <c r="K894" s="188"/>
      <c r="M894" s="188"/>
      <c r="O894" s="188"/>
      <c r="Q894" s="188"/>
      <c r="S894" s="188"/>
      <c r="V894" s="188"/>
      <c r="W894" s="188"/>
    </row>
    <row r="895" ht="15.75" customHeight="1">
      <c r="E895" s="188"/>
      <c r="G895" s="188"/>
      <c r="I895" s="188"/>
      <c r="K895" s="188"/>
      <c r="M895" s="188"/>
      <c r="O895" s="188"/>
      <c r="Q895" s="188"/>
      <c r="S895" s="188"/>
      <c r="V895" s="188"/>
      <c r="W895" s="188"/>
    </row>
    <row r="896" ht="15.75" customHeight="1">
      <c r="E896" s="188"/>
      <c r="G896" s="188"/>
      <c r="I896" s="188"/>
      <c r="K896" s="188"/>
      <c r="M896" s="188"/>
      <c r="O896" s="188"/>
      <c r="Q896" s="188"/>
      <c r="S896" s="188"/>
      <c r="V896" s="188"/>
      <c r="W896" s="188"/>
    </row>
    <row r="897" ht="15.75" customHeight="1">
      <c r="E897" s="188"/>
      <c r="G897" s="188"/>
      <c r="I897" s="188"/>
      <c r="K897" s="188"/>
      <c r="M897" s="188"/>
      <c r="O897" s="188"/>
      <c r="Q897" s="188"/>
      <c r="S897" s="188"/>
      <c r="V897" s="188"/>
      <c r="W897" s="188"/>
    </row>
    <row r="898" ht="15.75" customHeight="1">
      <c r="E898" s="188"/>
      <c r="G898" s="188"/>
      <c r="I898" s="188"/>
      <c r="K898" s="188"/>
      <c r="M898" s="188"/>
      <c r="O898" s="188"/>
      <c r="Q898" s="188"/>
      <c r="S898" s="188"/>
      <c r="V898" s="188"/>
      <c r="W898" s="188"/>
    </row>
    <row r="899" ht="15.75" customHeight="1">
      <c r="E899" s="188"/>
      <c r="G899" s="188"/>
      <c r="I899" s="188"/>
      <c r="K899" s="188"/>
      <c r="M899" s="188"/>
      <c r="O899" s="188"/>
      <c r="Q899" s="188"/>
      <c r="S899" s="188"/>
      <c r="V899" s="188"/>
      <c r="W899" s="188"/>
    </row>
    <row r="900" ht="15.75" customHeight="1">
      <c r="E900" s="188"/>
      <c r="G900" s="188"/>
      <c r="I900" s="188"/>
      <c r="K900" s="188"/>
      <c r="M900" s="188"/>
      <c r="O900" s="188"/>
      <c r="Q900" s="188"/>
      <c r="S900" s="188"/>
      <c r="V900" s="188"/>
      <c r="W900" s="188"/>
    </row>
    <row r="901" ht="15.75" customHeight="1">
      <c r="E901" s="188"/>
      <c r="G901" s="188"/>
      <c r="I901" s="188"/>
      <c r="K901" s="188"/>
      <c r="M901" s="188"/>
      <c r="O901" s="188"/>
      <c r="Q901" s="188"/>
      <c r="S901" s="188"/>
      <c r="V901" s="188"/>
      <c r="W901" s="188"/>
    </row>
    <row r="902" ht="15.75" customHeight="1">
      <c r="E902" s="188"/>
      <c r="G902" s="188"/>
      <c r="I902" s="188"/>
      <c r="K902" s="188"/>
      <c r="M902" s="188"/>
      <c r="O902" s="188"/>
      <c r="Q902" s="188"/>
      <c r="S902" s="188"/>
      <c r="V902" s="188"/>
      <c r="W902" s="188"/>
    </row>
    <row r="903" ht="15.75" customHeight="1">
      <c r="E903" s="188"/>
      <c r="G903" s="188"/>
      <c r="I903" s="188"/>
      <c r="K903" s="188"/>
      <c r="M903" s="188"/>
      <c r="O903" s="188"/>
      <c r="Q903" s="188"/>
      <c r="S903" s="188"/>
      <c r="V903" s="188"/>
      <c r="W903" s="188"/>
    </row>
    <row r="904" ht="15.75" customHeight="1">
      <c r="E904" s="188"/>
      <c r="G904" s="188"/>
      <c r="I904" s="188"/>
      <c r="K904" s="188"/>
      <c r="M904" s="188"/>
      <c r="O904" s="188"/>
      <c r="Q904" s="188"/>
      <c r="S904" s="188"/>
      <c r="V904" s="188"/>
      <c r="W904" s="188"/>
    </row>
    <row r="905" ht="15.75" customHeight="1">
      <c r="E905" s="188"/>
      <c r="G905" s="188"/>
      <c r="I905" s="188"/>
      <c r="K905" s="188"/>
      <c r="M905" s="188"/>
      <c r="O905" s="188"/>
      <c r="Q905" s="188"/>
      <c r="S905" s="188"/>
      <c r="V905" s="188"/>
      <c r="W905" s="188"/>
    </row>
    <row r="906" ht="15.75" customHeight="1">
      <c r="E906" s="188"/>
      <c r="G906" s="188"/>
      <c r="I906" s="188"/>
      <c r="K906" s="188"/>
      <c r="M906" s="188"/>
      <c r="O906" s="188"/>
      <c r="Q906" s="188"/>
      <c r="S906" s="188"/>
      <c r="V906" s="188"/>
      <c r="W906" s="188"/>
    </row>
    <row r="907" ht="15.75" customHeight="1">
      <c r="E907" s="188"/>
      <c r="G907" s="188"/>
      <c r="I907" s="188"/>
      <c r="K907" s="188"/>
      <c r="M907" s="188"/>
      <c r="O907" s="188"/>
      <c r="Q907" s="188"/>
      <c r="S907" s="188"/>
      <c r="V907" s="188"/>
      <c r="W907" s="188"/>
    </row>
    <row r="908" ht="15.75" customHeight="1">
      <c r="E908" s="188"/>
      <c r="G908" s="188"/>
      <c r="I908" s="188"/>
      <c r="K908" s="188"/>
      <c r="M908" s="188"/>
      <c r="O908" s="188"/>
      <c r="Q908" s="188"/>
      <c r="S908" s="188"/>
      <c r="V908" s="188"/>
      <c r="W908" s="188"/>
    </row>
    <row r="909" ht="15.75" customHeight="1">
      <c r="E909" s="188"/>
      <c r="G909" s="188"/>
      <c r="I909" s="188"/>
      <c r="K909" s="188"/>
      <c r="M909" s="188"/>
      <c r="O909" s="188"/>
      <c r="Q909" s="188"/>
      <c r="S909" s="188"/>
      <c r="V909" s="188"/>
      <c r="W909" s="188"/>
    </row>
    <row r="910" ht="15.75" customHeight="1">
      <c r="E910" s="188"/>
      <c r="G910" s="188"/>
      <c r="I910" s="188"/>
      <c r="K910" s="188"/>
      <c r="M910" s="188"/>
      <c r="O910" s="188"/>
      <c r="Q910" s="188"/>
      <c r="S910" s="188"/>
      <c r="V910" s="188"/>
      <c r="W910" s="188"/>
    </row>
    <row r="911" ht="15.75" customHeight="1">
      <c r="E911" s="188"/>
      <c r="G911" s="188"/>
      <c r="I911" s="188"/>
      <c r="K911" s="188"/>
      <c r="M911" s="188"/>
      <c r="O911" s="188"/>
      <c r="Q911" s="188"/>
      <c r="S911" s="188"/>
      <c r="V911" s="188"/>
      <c r="W911" s="188"/>
    </row>
    <row r="912" ht="15.75" customHeight="1">
      <c r="E912" s="188"/>
      <c r="G912" s="188"/>
      <c r="I912" s="188"/>
      <c r="K912" s="188"/>
      <c r="M912" s="188"/>
      <c r="O912" s="188"/>
      <c r="Q912" s="188"/>
      <c r="S912" s="188"/>
      <c r="V912" s="188"/>
      <c r="W912" s="188"/>
    </row>
    <row r="913" ht="15.75" customHeight="1">
      <c r="E913" s="188"/>
      <c r="G913" s="188"/>
      <c r="I913" s="188"/>
      <c r="K913" s="188"/>
      <c r="M913" s="188"/>
      <c r="O913" s="188"/>
      <c r="Q913" s="188"/>
      <c r="S913" s="188"/>
      <c r="V913" s="188"/>
      <c r="W913" s="188"/>
    </row>
    <row r="914" ht="15.75" customHeight="1">
      <c r="E914" s="188"/>
      <c r="G914" s="188"/>
      <c r="I914" s="188"/>
      <c r="K914" s="188"/>
      <c r="M914" s="188"/>
      <c r="O914" s="188"/>
      <c r="Q914" s="188"/>
      <c r="S914" s="188"/>
      <c r="V914" s="188"/>
      <c r="W914" s="188"/>
    </row>
    <row r="915" ht="15.75" customHeight="1">
      <c r="E915" s="188"/>
      <c r="G915" s="188"/>
      <c r="I915" s="188"/>
      <c r="K915" s="188"/>
      <c r="M915" s="188"/>
      <c r="O915" s="188"/>
      <c r="Q915" s="188"/>
      <c r="S915" s="188"/>
      <c r="V915" s="188"/>
      <c r="W915" s="188"/>
    </row>
    <row r="916" ht="15.75" customHeight="1">
      <c r="E916" s="188"/>
      <c r="G916" s="188"/>
      <c r="I916" s="188"/>
      <c r="K916" s="188"/>
      <c r="M916" s="188"/>
      <c r="O916" s="188"/>
      <c r="Q916" s="188"/>
      <c r="S916" s="188"/>
      <c r="V916" s="188"/>
      <c r="W916" s="188"/>
    </row>
    <row r="917" ht="15.75" customHeight="1">
      <c r="E917" s="188"/>
      <c r="G917" s="188"/>
      <c r="I917" s="188"/>
      <c r="K917" s="188"/>
      <c r="M917" s="188"/>
      <c r="O917" s="188"/>
      <c r="Q917" s="188"/>
      <c r="S917" s="188"/>
      <c r="V917" s="188"/>
      <c r="W917" s="188"/>
    </row>
    <row r="918" ht="15.75" customHeight="1">
      <c r="E918" s="188"/>
      <c r="G918" s="188"/>
      <c r="I918" s="188"/>
      <c r="K918" s="188"/>
      <c r="M918" s="188"/>
      <c r="O918" s="188"/>
      <c r="Q918" s="188"/>
      <c r="S918" s="188"/>
      <c r="V918" s="188"/>
      <c r="W918" s="188"/>
    </row>
    <row r="919" ht="15.75" customHeight="1">
      <c r="E919" s="188"/>
      <c r="G919" s="188"/>
      <c r="I919" s="188"/>
      <c r="K919" s="188"/>
      <c r="M919" s="188"/>
      <c r="O919" s="188"/>
      <c r="Q919" s="188"/>
      <c r="S919" s="188"/>
      <c r="V919" s="188"/>
      <c r="W919" s="188"/>
    </row>
    <row r="920" ht="15.75" customHeight="1">
      <c r="E920" s="188"/>
      <c r="G920" s="188"/>
      <c r="I920" s="188"/>
      <c r="K920" s="188"/>
      <c r="M920" s="188"/>
      <c r="O920" s="188"/>
      <c r="Q920" s="188"/>
      <c r="S920" s="188"/>
      <c r="V920" s="188"/>
      <c r="W920" s="188"/>
    </row>
    <row r="921" ht="15.75" customHeight="1">
      <c r="E921" s="188"/>
      <c r="G921" s="188"/>
      <c r="I921" s="188"/>
      <c r="K921" s="188"/>
      <c r="M921" s="188"/>
      <c r="O921" s="188"/>
      <c r="Q921" s="188"/>
      <c r="S921" s="188"/>
      <c r="V921" s="188"/>
      <c r="W921" s="188"/>
    </row>
    <row r="922" ht="15.75" customHeight="1">
      <c r="E922" s="188"/>
      <c r="G922" s="188"/>
      <c r="I922" s="188"/>
      <c r="K922" s="188"/>
      <c r="M922" s="188"/>
      <c r="O922" s="188"/>
      <c r="Q922" s="188"/>
      <c r="S922" s="188"/>
      <c r="V922" s="188"/>
      <c r="W922" s="188"/>
    </row>
    <row r="923" ht="15.75" customHeight="1">
      <c r="E923" s="188"/>
      <c r="G923" s="188"/>
      <c r="I923" s="188"/>
      <c r="K923" s="188"/>
      <c r="M923" s="188"/>
      <c r="O923" s="188"/>
      <c r="Q923" s="188"/>
      <c r="S923" s="188"/>
      <c r="V923" s="188"/>
      <c r="W923" s="188"/>
    </row>
    <row r="924" ht="15.75" customHeight="1">
      <c r="E924" s="188"/>
      <c r="G924" s="188"/>
      <c r="I924" s="188"/>
      <c r="K924" s="188"/>
      <c r="M924" s="188"/>
      <c r="O924" s="188"/>
      <c r="Q924" s="188"/>
      <c r="S924" s="188"/>
      <c r="V924" s="188"/>
      <c r="W924" s="188"/>
    </row>
    <row r="925" ht="15.75" customHeight="1">
      <c r="E925" s="188"/>
      <c r="G925" s="188"/>
      <c r="I925" s="188"/>
      <c r="K925" s="188"/>
      <c r="M925" s="188"/>
      <c r="O925" s="188"/>
      <c r="Q925" s="188"/>
      <c r="S925" s="188"/>
      <c r="V925" s="188"/>
      <c r="W925" s="188"/>
    </row>
    <row r="926" ht="15.75" customHeight="1">
      <c r="E926" s="188"/>
      <c r="G926" s="188"/>
      <c r="I926" s="188"/>
      <c r="K926" s="188"/>
      <c r="M926" s="188"/>
      <c r="O926" s="188"/>
      <c r="Q926" s="188"/>
      <c r="S926" s="188"/>
      <c r="V926" s="188"/>
      <c r="W926" s="188"/>
    </row>
    <row r="927" ht="15.75" customHeight="1">
      <c r="E927" s="188"/>
      <c r="G927" s="188"/>
      <c r="I927" s="188"/>
      <c r="K927" s="188"/>
      <c r="M927" s="188"/>
      <c r="O927" s="188"/>
      <c r="Q927" s="188"/>
      <c r="S927" s="188"/>
      <c r="V927" s="188"/>
      <c r="W927" s="188"/>
    </row>
    <row r="928" ht="15.75" customHeight="1">
      <c r="E928" s="188"/>
      <c r="G928" s="188"/>
      <c r="I928" s="188"/>
      <c r="K928" s="188"/>
      <c r="M928" s="188"/>
      <c r="O928" s="188"/>
      <c r="Q928" s="188"/>
      <c r="S928" s="188"/>
      <c r="V928" s="188"/>
      <c r="W928" s="188"/>
    </row>
    <row r="929" ht="15.75" customHeight="1">
      <c r="E929" s="188"/>
      <c r="G929" s="188"/>
      <c r="I929" s="188"/>
      <c r="K929" s="188"/>
      <c r="M929" s="188"/>
      <c r="O929" s="188"/>
      <c r="Q929" s="188"/>
      <c r="S929" s="188"/>
      <c r="V929" s="188"/>
      <c r="W929" s="188"/>
    </row>
    <row r="930" ht="15.75" customHeight="1">
      <c r="E930" s="188"/>
      <c r="G930" s="188"/>
      <c r="I930" s="188"/>
      <c r="K930" s="188"/>
      <c r="M930" s="188"/>
      <c r="O930" s="188"/>
      <c r="Q930" s="188"/>
      <c r="S930" s="188"/>
      <c r="V930" s="188"/>
      <c r="W930" s="188"/>
    </row>
    <row r="931" ht="15.75" customHeight="1">
      <c r="E931" s="188"/>
      <c r="G931" s="188"/>
      <c r="I931" s="188"/>
      <c r="K931" s="188"/>
      <c r="M931" s="188"/>
      <c r="O931" s="188"/>
      <c r="Q931" s="188"/>
      <c r="S931" s="188"/>
      <c r="V931" s="188"/>
      <c r="W931" s="188"/>
    </row>
    <row r="932" ht="15.75" customHeight="1">
      <c r="E932" s="188"/>
      <c r="G932" s="188"/>
      <c r="I932" s="188"/>
      <c r="K932" s="188"/>
      <c r="M932" s="188"/>
      <c r="O932" s="188"/>
      <c r="Q932" s="188"/>
      <c r="S932" s="188"/>
      <c r="V932" s="188"/>
      <c r="W932" s="188"/>
    </row>
    <row r="933" ht="15.75" customHeight="1">
      <c r="E933" s="188"/>
      <c r="G933" s="188"/>
      <c r="I933" s="188"/>
      <c r="K933" s="188"/>
      <c r="M933" s="188"/>
      <c r="O933" s="188"/>
      <c r="Q933" s="188"/>
      <c r="S933" s="188"/>
      <c r="V933" s="188"/>
      <c r="W933" s="188"/>
    </row>
    <row r="934" ht="15.75" customHeight="1">
      <c r="E934" s="188"/>
      <c r="G934" s="188"/>
      <c r="I934" s="188"/>
      <c r="K934" s="188"/>
      <c r="M934" s="188"/>
      <c r="O934" s="188"/>
      <c r="Q934" s="188"/>
      <c r="S934" s="188"/>
      <c r="V934" s="188"/>
      <c r="W934" s="188"/>
    </row>
    <row r="935" ht="15.75" customHeight="1">
      <c r="E935" s="188"/>
      <c r="G935" s="188"/>
      <c r="I935" s="188"/>
      <c r="K935" s="188"/>
      <c r="M935" s="188"/>
      <c r="O935" s="188"/>
      <c r="Q935" s="188"/>
      <c r="S935" s="188"/>
      <c r="V935" s="188"/>
      <c r="W935" s="188"/>
    </row>
    <row r="936" ht="15.75" customHeight="1">
      <c r="E936" s="188"/>
      <c r="G936" s="188"/>
      <c r="I936" s="188"/>
      <c r="K936" s="188"/>
      <c r="M936" s="188"/>
      <c r="O936" s="188"/>
      <c r="Q936" s="188"/>
      <c r="S936" s="188"/>
      <c r="V936" s="188"/>
      <c r="W936" s="188"/>
    </row>
    <row r="937" ht="15.75" customHeight="1">
      <c r="E937" s="188"/>
      <c r="G937" s="188"/>
      <c r="I937" s="188"/>
      <c r="K937" s="188"/>
      <c r="M937" s="188"/>
      <c r="O937" s="188"/>
      <c r="Q937" s="188"/>
      <c r="S937" s="188"/>
      <c r="V937" s="188"/>
      <c r="W937" s="188"/>
    </row>
    <row r="938" ht="15.75" customHeight="1">
      <c r="E938" s="188"/>
      <c r="G938" s="188"/>
      <c r="I938" s="188"/>
      <c r="K938" s="188"/>
      <c r="M938" s="188"/>
      <c r="O938" s="188"/>
      <c r="Q938" s="188"/>
      <c r="S938" s="188"/>
      <c r="V938" s="188"/>
      <c r="W938" s="188"/>
    </row>
    <row r="939" ht="15.75" customHeight="1">
      <c r="E939" s="188"/>
      <c r="G939" s="188"/>
      <c r="I939" s="188"/>
      <c r="K939" s="188"/>
      <c r="M939" s="188"/>
      <c r="O939" s="188"/>
      <c r="Q939" s="188"/>
      <c r="S939" s="188"/>
      <c r="V939" s="188"/>
      <c r="W939" s="188"/>
    </row>
    <row r="940" ht="15.75" customHeight="1">
      <c r="E940" s="188"/>
      <c r="G940" s="188"/>
      <c r="I940" s="188"/>
      <c r="K940" s="188"/>
      <c r="M940" s="188"/>
      <c r="O940" s="188"/>
      <c r="Q940" s="188"/>
      <c r="S940" s="188"/>
      <c r="V940" s="188"/>
      <c r="W940" s="188"/>
    </row>
    <row r="941" ht="15.75" customHeight="1">
      <c r="E941" s="188"/>
      <c r="G941" s="188"/>
      <c r="I941" s="188"/>
      <c r="K941" s="188"/>
      <c r="M941" s="188"/>
      <c r="O941" s="188"/>
      <c r="Q941" s="188"/>
      <c r="S941" s="188"/>
      <c r="V941" s="188"/>
      <c r="W941" s="188"/>
    </row>
    <row r="942" ht="15.75" customHeight="1">
      <c r="E942" s="188"/>
      <c r="G942" s="188"/>
      <c r="I942" s="188"/>
      <c r="K942" s="188"/>
      <c r="M942" s="188"/>
      <c r="O942" s="188"/>
      <c r="Q942" s="188"/>
      <c r="S942" s="188"/>
      <c r="V942" s="188"/>
      <c r="W942" s="188"/>
    </row>
    <row r="943" ht="15.75" customHeight="1">
      <c r="E943" s="188"/>
      <c r="G943" s="188"/>
      <c r="I943" s="188"/>
      <c r="K943" s="188"/>
      <c r="M943" s="188"/>
      <c r="O943" s="188"/>
      <c r="Q943" s="188"/>
      <c r="S943" s="188"/>
      <c r="V943" s="188"/>
      <c r="W943" s="188"/>
    </row>
    <row r="944" ht="15.75" customHeight="1">
      <c r="E944" s="188"/>
      <c r="G944" s="188"/>
      <c r="I944" s="188"/>
      <c r="K944" s="188"/>
      <c r="M944" s="188"/>
      <c r="O944" s="188"/>
      <c r="Q944" s="188"/>
      <c r="S944" s="188"/>
      <c r="V944" s="188"/>
      <c r="W944" s="188"/>
    </row>
    <row r="945" ht="15.75" customHeight="1">
      <c r="E945" s="188"/>
      <c r="G945" s="188"/>
      <c r="I945" s="188"/>
      <c r="K945" s="188"/>
      <c r="M945" s="188"/>
      <c r="O945" s="188"/>
      <c r="Q945" s="188"/>
      <c r="S945" s="188"/>
      <c r="V945" s="188"/>
      <c r="W945" s="188"/>
    </row>
    <row r="946" ht="15.75" customHeight="1">
      <c r="E946" s="188"/>
      <c r="G946" s="188"/>
      <c r="I946" s="188"/>
      <c r="K946" s="188"/>
      <c r="M946" s="188"/>
      <c r="O946" s="188"/>
      <c r="Q946" s="188"/>
      <c r="S946" s="188"/>
      <c r="V946" s="188"/>
      <c r="W946" s="188"/>
    </row>
    <row r="947" ht="15.75" customHeight="1">
      <c r="E947" s="188"/>
      <c r="G947" s="188"/>
      <c r="I947" s="188"/>
      <c r="K947" s="188"/>
      <c r="M947" s="188"/>
      <c r="O947" s="188"/>
      <c r="Q947" s="188"/>
      <c r="S947" s="188"/>
      <c r="V947" s="188"/>
      <c r="W947" s="188"/>
    </row>
    <row r="948" ht="15.75" customHeight="1">
      <c r="E948" s="188"/>
      <c r="G948" s="188"/>
      <c r="I948" s="188"/>
      <c r="K948" s="188"/>
      <c r="M948" s="188"/>
      <c r="O948" s="188"/>
      <c r="Q948" s="188"/>
      <c r="S948" s="188"/>
      <c r="V948" s="188"/>
      <c r="W948" s="188"/>
    </row>
    <row r="949" ht="15.75" customHeight="1">
      <c r="E949" s="188"/>
      <c r="G949" s="188"/>
      <c r="I949" s="188"/>
      <c r="K949" s="188"/>
      <c r="M949" s="188"/>
      <c r="O949" s="188"/>
      <c r="Q949" s="188"/>
      <c r="S949" s="188"/>
      <c r="V949" s="188"/>
      <c r="W949" s="188"/>
    </row>
    <row r="950" ht="15.75" customHeight="1">
      <c r="E950" s="188"/>
      <c r="G950" s="188"/>
      <c r="I950" s="188"/>
      <c r="K950" s="188"/>
      <c r="M950" s="188"/>
      <c r="O950" s="188"/>
      <c r="Q950" s="188"/>
      <c r="S950" s="188"/>
      <c r="V950" s="188"/>
      <c r="W950" s="188"/>
    </row>
    <row r="951" ht="15.75" customHeight="1">
      <c r="E951" s="188"/>
      <c r="G951" s="188"/>
      <c r="I951" s="188"/>
      <c r="K951" s="188"/>
      <c r="M951" s="188"/>
      <c r="O951" s="188"/>
      <c r="Q951" s="188"/>
      <c r="S951" s="188"/>
      <c r="V951" s="188"/>
      <c r="W951" s="188"/>
    </row>
    <row r="952" ht="15.75" customHeight="1">
      <c r="E952" s="188"/>
      <c r="G952" s="188"/>
      <c r="I952" s="188"/>
      <c r="K952" s="188"/>
      <c r="M952" s="188"/>
      <c r="O952" s="188"/>
      <c r="Q952" s="188"/>
      <c r="S952" s="188"/>
      <c r="V952" s="188"/>
      <c r="W952" s="188"/>
    </row>
    <row r="953" ht="15.75" customHeight="1">
      <c r="E953" s="188"/>
      <c r="G953" s="188"/>
      <c r="I953" s="188"/>
      <c r="K953" s="188"/>
      <c r="M953" s="188"/>
      <c r="O953" s="188"/>
      <c r="Q953" s="188"/>
      <c r="S953" s="188"/>
      <c r="V953" s="188"/>
      <c r="W953" s="188"/>
    </row>
    <row r="954" ht="15.75" customHeight="1">
      <c r="E954" s="188"/>
      <c r="G954" s="188"/>
      <c r="I954" s="188"/>
      <c r="K954" s="188"/>
      <c r="M954" s="188"/>
      <c r="O954" s="188"/>
      <c r="Q954" s="188"/>
      <c r="S954" s="188"/>
      <c r="V954" s="188"/>
      <c r="W954" s="188"/>
    </row>
    <row r="955" ht="15.75" customHeight="1">
      <c r="E955" s="188"/>
      <c r="G955" s="188"/>
      <c r="I955" s="188"/>
      <c r="K955" s="188"/>
      <c r="M955" s="188"/>
      <c r="O955" s="188"/>
      <c r="Q955" s="188"/>
      <c r="S955" s="188"/>
      <c r="V955" s="188"/>
      <c r="W955" s="188"/>
    </row>
    <row r="956" ht="15.75" customHeight="1">
      <c r="E956" s="188"/>
      <c r="G956" s="188"/>
      <c r="I956" s="188"/>
      <c r="K956" s="188"/>
      <c r="M956" s="188"/>
      <c r="O956" s="188"/>
      <c r="Q956" s="188"/>
      <c r="S956" s="188"/>
      <c r="V956" s="188"/>
      <c r="W956" s="188"/>
    </row>
    <row r="957" ht="15.75" customHeight="1">
      <c r="E957" s="188"/>
      <c r="G957" s="188"/>
      <c r="I957" s="188"/>
      <c r="K957" s="188"/>
      <c r="M957" s="188"/>
      <c r="O957" s="188"/>
      <c r="Q957" s="188"/>
      <c r="S957" s="188"/>
      <c r="V957" s="188"/>
      <c r="W957" s="188"/>
    </row>
    <row r="958" ht="15.75" customHeight="1">
      <c r="E958" s="188"/>
      <c r="G958" s="188"/>
      <c r="I958" s="188"/>
      <c r="K958" s="188"/>
      <c r="M958" s="188"/>
      <c r="O958" s="188"/>
      <c r="Q958" s="188"/>
      <c r="S958" s="188"/>
      <c r="V958" s="188"/>
      <c r="W958" s="188"/>
    </row>
    <row r="959" ht="15.75" customHeight="1">
      <c r="E959" s="188"/>
      <c r="G959" s="188"/>
      <c r="I959" s="188"/>
      <c r="K959" s="188"/>
      <c r="M959" s="188"/>
      <c r="O959" s="188"/>
      <c r="Q959" s="188"/>
      <c r="S959" s="188"/>
      <c r="V959" s="188"/>
      <c r="W959" s="188"/>
    </row>
    <row r="960" ht="15.75" customHeight="1">
      <c r="E960" s="188"/>
      <c r="G960" s="188"/>
      <c r="I960" s="188"/>
      <c r="K960" s="188"/>
      <c r="M960" s="188"/>
      <c r="O960" s="188"/>
      <c r="Q960" s="188"/>
      <c r="S960" s="188"/>
      <c r="V960" s="188"/>
      <c r="W960" s="188"/>
    </row>
    <row r="961" ht="15.75" customHeight="1">
      <c r="E961" s="188"/>
      <c r="G961" s="188"/>
      <c r="I961" s="188"/>
      <c r="K961" s="188"/>
      <c r="M961" s="188"/>
      <c r="O961" s="188"/>
      <c r="Q961" s="188"/>
      <c r="S961" s="188"/>
      <c r="V961" s="188"/>
      <c r="W961" s="188"/>
    </row>
    <row r="962" ht="15.75" customHeight="1">
      <c r="E962" s="188"/>
      <c r="G962" s="188"/>
      <c r="I962" s="188"/>
      <c r="K962" s="188"/>
      <c r="M962" s="188"/>
      <c r="O962" s="188"/>
      <c r="Q962" s="188"/>
      <c r="S962" s="188"/>
      <c r="V962" s="188"/>
      <c r="W962" s="188"/>
    </row>
    <row r="963" ht="15.75" customHeight="1">
      <c r="E963" s="188"/>
      <c r="G963" s="188"/>
      <c r="I963" s="188"/>
      <c r="K963" s="188"/>
      <c r="M963" s="188"/>
      <c r="O963" s="188"/>
      <c r="Q963" s="188"/>
      <c r="S963" s="188"/>
      <c r="V963" s="188"/>
      <c r="W963" s="188"/>
    </row>
    <row r="964" ht="15.75" customHeight="1">
      <c r="E964" s="188"/>
      <c r="G964" s="188"/>
      <c r="I964" s="188"/>
      <c r="K964" s="188"/>
      <c r="M964" s="188"/>
      <c r="O964" s="188"/>
      <c r="Q964" s="188"/>
      <c r="S964" s="188"/>
      <c r="V964" s="188"/>
      <c r="W964" s="188"/>
    </row>
    <row r="965" ht="15.75" customHeight="1">
      <c r="E965" s="188"/>
      <c r="G965" s="188"/>
      <c r="I965" s="188"/>
      <c r="K965" s="188"/>
      <c r="M965" s="188"/>
      <c r="O965" s="188"/>
      <c r="Q965" s="188"/>
      <c r="S965" s="188"/>
      <c r="V965" s="188"/>
      <c r="W965" s="188"/>
    </row>
    <row r="966" ht="15.75" customHeight="1">
      <c r="E966" s="188"/>
      <c r="G966" s="188"/>
      <c r="I966" s="188"/>
      <c r="K966" s="188"/>
      <c r="M966" s="188"/>
      <c r="O966" s="188"/>
      <c r="Q966" s="188"/>
      <c r="S966" s="188"/>
      <c r="V966" s="188"/>
      <c r="W966" s="188"/>
    </row>
    <row r="967" ht="15.75" customHeight="1">
      <c r="E967" s="188"/>
      <c r="G967" s="188"/>
      <c r="I967" s="188"/>
      <c r="K967" s="188"/>
      <c r="M967" s="188"/>
      <c r="O967" s="188"/>
      <c r="Q967" s="188"/>
      <c r="S967" s="188"/>
      <c r="V967" s="188"/>
      <c r="W967" s="188"/>
    </row>
    <row r="968" ht="15.75" customHeight="1">
      <c r="E968" s="188"/>
      <c r="G968" s="188"/>
      <c r="I968" s="188"/>
      <c r="K968" s="188"/>
      <c r="M968" s="188"/>
      <c r="O968" s="188"/>
      <c r="Q968" s="188"/>
      <c r="S968" s="188"/>
      <c r="V968" s="188"/>
      <c r="W968" s="188"/>
    </row>
    <row r="969" ht="15.75" customHeight="1">
      <c r="E969" s="188"/>
      <c r="G969" s="188"/>
      <c r="I969" s="188"/>
      <c r="K969" s="188"/>
      <c r="M969" s="188"/>
      <c r="O969" s="188"/>
      <c r="Q969" s="188"/>
      <c r="S969" s="188"/>
      <c r="V969" s="188"/>
      <c r="W969" s="188"/>
    </row>
    <row r="970" ht="15.75" customHeight="1">
      <c r="E970" s="188"/>
      <c r="G970" s="188"/>
      <c r="I970" s="188"/>
      <c r="K970" s="188"/>
      <c r="M970" s="188"/>
      <c r="O970" s="188"/>
      <c r="Q970" s="188"/>
      <c r="S970" s="188"/>
      <c r="V970" s="188"/>
      <c r="W970" s="188"/>
    </row>
    <row r="971" ht="15.75" customHeight="1">
      <c r="E971" s="188"/>
      <c r="G971" s="188"/>
      <c r="I971" s="188"/>
      <c r="K971" s="188"/>
      <c r="M971" s="188"/>
      <c r="O971" s="188"/>
      <c r="Q971" s="188"/>
      <c r="S971" s="188"/>
      <c r="V971" s="188"/>
      <c r="W971" s="188"/>
    </row>
    <row r="972" ht="15.75" customHeight="1">
      <c r="E972" s="188"/>
      <c r="G972" s="188"/>
      <c r="I972" s="188"/>
      <c r="K972" s="188"/>
      <c r="M972" s="188"/>
      <c r="O972" s="188"/>
      <c r="Q972" s="188"/>
      <c r="S972" s="188"/>
      <c r="V972" s="188"/>
      <c r="W972" s="188"/>
    </row>
    <row r="973" ht="15.75" customHeight="1">
      <c r="E973" s="188"/>
      <c r="G973" s="188"/>
      <c r="I973" s="188"/>
      <c r="K973" s="188"/>
      <c r="M973" s="188"/>
      <c r="O973" s="188"/>
      <c r="Q973" s="188"/>
      <c r="S973" s="188"/>
      <c r="V973" s="188"/>
      <c r="W973" s="188"/>
    </row>
    <row r="974" ht="15.75" customHeight="1">
      <c r="E974" s="188"/>
      <c r="G974" s="188"/>
      <c r="I974" s="188"/>
      <c r="K974" s="188"/>
      <c r="M974" s="188"/>
      <c r="O974" s="188"/>
      <c r="Q974" s="188"/>
      <c r="S974" s="188"/>
      <c r="V974" s="188"/>
      <c r="W974" s="188"/>
    </row>
    <row r="975" ht="15.75" customHeight="1">
      <c r="E975" s="188"/>
      <c r="G975" s="188"/>
      <c r="I975" s="188"/>
      <c r="K975" s="188"/>
      <c r="M975" s="188"/>
      <c r="O975" s="188"/>
      <c r="Q975" s="188"/>
      <c r="S975" s="188"/>
      <c r="V975" s="188"/>
      <c r="W975" s="188"/>
    </row>
    <row r="976" ht="15.75" customHeight="1">
      <c r="E976" s="188"/>
      <c r="G976" s="188"/>
      <c r="I976" s="188"/>
      <c r="K976" s="188"/>
      <c r="M976" s="188"/>
      <c r="O976" s="188"/>
      <c r="Q976" s="188"/>
      <c r="S976" s="188"/>
      <c r="V976" s="188"/>
      <c r="W976" s="188"/>
    </row>
    <row r="977" ht="15.75" customHeight="1">
      <c r="E977" s="188"/>
      <c r="G977" s="188"/>
      <c r="I977" s="188"/>
      <c r="K977" s="188"/>
      <c r="M977" s="188"/>
      <c r="O977" s="188"/>
      <c r="Q977" s="188"/>
      <c r="S977" s="188"/>
      <c r="V977" s="188"/>
      <c r="W977" s="188"/>
    </row>
    <row r="978" ht="15.75" customHeight="1">
      <c r="E978" s="188"/>
      <c r="G978" s="188"/>
      <c r="I978" s="188"/>
      <c r="K978" s="188"/>
      <c r="M978" s="188"/>
      <c r="O978" s="188"/>
      <c r="Q978" s="188"/>
      <c r="S978" s="188"/>
      <c r="V978" s="188"/>
      <c r="W978" s="188"/>
    </row>
    <row r="979" ht="15.75" customHeight="1">
      <c r="E979" s="188"/>
      <c r="G979" s="188"/>
      <c r="I979" s="188"/>
      <c r="K979" s="188"/>
      <c r="M979" s="188"/>
      <c r="O979" s="188"/>
      <c r="Q979" s="188"/>
      <c r="S979" s="188"/>
      <c r="V979" s="188"/>
      <c r="W979" s="188"/>
    </row>
    <row r="980" ht="15.75" customHeight="1">
      <c r="E980" s="188"/>
      <c r="G980" s="188"/>
      <c r="I980" s="188"/>
      <c r="K980" s="188"/>
      <c r="M980" s="188"/>
      <c r="O980" s="188"/>
      <c r="Q980" s="188"/>
      <c r="S980" s="188"/>
      <c r="V980" s="188"/>
      <c r="W980" s="188"/>
    </row>
    <row r="981" ht="15.75" customHeight="1">
      <c r="E981" s="188"/>
      <c r="G981" s="188"/>
      <c r="I981" s="188"/>
      <c r="K981" s="188"/>
      <c r="M981" s="188"/>
      <c r="O981" s="188"/>
      <c r="Q981" s="188"/>
      <c r="S981" s="188"/>
      <c r="V981" s="188"/>
      <c r="W981" s="188"/>
    </row>
    <row r="982" ht="15.75" customHeight="1">
      <c r="E982" s="188"/>
      <c r="G982" s="188"/>
      <c r="I982" s="188"/>
      <c r="K982" s="188"/>
      <c r="M982" s="188"/>
      <c r="O982" s="188"/>
      <c r="Q982" s="188"/>
      <c r="S982" s="188"/>
      <c r="V982" s="188"/>
      <c r="W982" s="188"/>
    </row>
    <row r="983" ht="15.75" customHeight="1">
      <c r="E983" s="188"/>
      <c r="G983" s="188"/>
      <c r="I983" s="188"/>
      <c r="K983" s="188"/>
      <c r="M983" s="188"/>
      <c r="O983" s="188"/>
      <c r="Q983" s="188"/>
      <c r="S983" s="188"/>
      <c r="V983" s="188"/>
      <c r="W983" s="188"/>
    </row>
    <row r="984" ht="15.75" customHeight="1">
      <c r="E984" s="188"/>
      <c r="G984" s="188"/>
      <c r="I984" s="188"/>
      <c r="K984" s="188"/>
      <c r="M984" s="188"/>
      <c r="O984" s="188"/>
      <c r="Q984" s="188"/>
      <c r="S984" s="188"/>
      <c r="V984" s="188"/>
      <c r="W984" s="188"/>
    </row>
    <row r="985" ht="15.75" customHeight="1">
      <c r="E985" s="188"/>
      <c r="G985" s="188"/>
      <c r="I985" s="188"/>
      <c r="K985" s="188"/>
      <c r="M985" s="188"/>
      <c r="O985" s="188"/>
      <c r="Q985" s="188"/>
      <c r="S985" s="188"/>
      <c r="V985" s="188"/>
      <c r="W985" s="188"/>
    </row>
    <row r="986" ht="15.75" customHeight="1">
      <c r="E986" s="188"/>
      <c r="G986" s="188"/>
      <c r="I986" s="188"/>
      <c r="K986" s="188"/>
      <c r="M986" s="188"/>
      <c r="O986" s="188"/>
      <c r="Q986" s="188"/>
      <c r="S986" s="188"/>
      <c r="V986" s="188"/>
      <c r="W986" s="188"/>
    </row>
    <row r="987" ht="15.75" customHeight="1">
      <c r="E987" s="188"/>
      <c r="G987" s="188"/>
      <c r="I987" s="188"/>
      <c r="K987" s="188"/>
      <c r="M987" s="188"/>
      <c r="O987" s="188"/>
      <c r="Q987" s="188"/>
      <c r="S987" s="188"/>
      <c r="V987" s="188"/>
      <c r="W987" s="188"/>
    </row>
    <row r="988" ht="15.75" customHeight="1">
      <c r="E988" s="188"/>
      <c r="G988" s="188"/>
      <c r="I988" s="188"/>
      <c r="K988" s="188"/>
      <c r="M988" s="188"/>
      <c r="O988" s="188"/>
      <c r="Q988" s="188"/>
      <c r="S988" s="188"/>
      <c r="V988" s="188"/>
      <c r="W988" s="188"/>
    </row>
    <row r="989" ht="15.75" customHeight="1">
      <c r="E989" s="188"/>
      <c r="G989" s="188"/>
      <c r="I989" s="188"/>
      <c r="K989" s="188"/>
      <c r="M989" s="188"/>
      <c r="O989" s="188"/>
      <c r="Q989" s="188"/>
      <c r="S989" s="188"/>
      <c r="V989" s="188"/>
      <c r="W989" s="188"/>
    </row>
    <row r="990" ht="15.75" customHeight="1">
      <c r="E990" s="188"/>
      <c r="G990" s="188"/>
      <c r="I990" s="188"/>
      <c r="K990" s="188"/>
      <c r="M990" s="188"/>
      <c r="O990" s="188"/>
      <c r="Q990" s="188"/>
      <c r="S990" s="188"/>
      <c r="V990" s="188"/>
      <c r="W990" s="188"/>
    </row>
    <row r="991" ht="15.75" customHeight="1">
      <c r="E991" s="188"/>
      <c r="G991" s="188"/>
      <c r="I991" s="188"/>
      <c r="K991" s="188"/>
      <c r="M991" s="188"/>
      <c r="O991" s="188"/>
      <c r="Q991" s="188"/>
      <c r="S991" s="188"/>
      <c r="V991" s="188"/>
      <c r="W991" s="188"/>
    </row>
    <row r="992">
      <c r="E992" s="188"/>
      <c r="G992" s="188"/>
      <c r="I992" s="188"/>
      <c r="K992" s="188"/>
      <c r="M992" s="188"/>
      <c r="O992" s="188"/>
      <c r="Q992" s="188"/>
      <c r="S992" s="188"/>
      <c r="V992" s="188"/>
      <c r="W992" s="188"/>
    </row>
    <row r="993">
      <c r="E993" s="188"/>
      <c r="G993" s="188"/>
      <c r="I993" s="188"/>
      <c r="K993" s="188"/>
      <c r="M993" s="188"/>
      <c r="O993" s="188"/>
      <c r="Q993" s="188"/>
      <c r="S993" s="188"/>
      <c r="V993" s="188"/>
      <c r="W993" s="188"/>
    </row>
    <row r="994">
      <c r="E994" s="188"/>
      <c r="G994" s="188"/>
      <c r="I994" s="188"/>
      <c r="K994" s="188"/>
      <c r="M994" s="188"/>
      <c r="O994" s="188"/>
      <c r="Q994" s="188"/>
      <c r="S994" s="188"/>
      <c r="V994" s="188"/>
      <c r="W994" s="188"/>
    </row>
    <row r="995">
      <c r="E995" s="188"/>
      <c r="G995" s="188"/>
      <c r="I995" s="188"/>
      <c r="K995" s="188"/>
      <c r="M995" s="188"/>
      <c r="O995" s="188"/>
      <c r="Q995" s="188"/>
      <c r="S995" s="188"/>
      <c r="V995" s="188"/>
      <c r="W995" s="188"/>
    </row>
    <row r="996">
      <c r="E996" s="188"/>
      <c r="G996" s="188"/>
      <c r="I996" s="188"/>
      <c r="K996" s="188"/>
      <c r="M996" s="188"/>
      <c r="O996" s="188"/>
      <c r="Q996" s="188"/>
      <c r="S996" s="188"/>
      <c r="V996" s="188"/>
      <c r="W996" s="188"/>
    </row>
    <row r="997">
      <c r="E997" s="188"/>
      <c r="G997" s="188"/>
      <c r="I997" s="188"/>
      <c r="K997" s="188"/>
      <c r="M997" s="188"/>
      <c r="O997" s="188"/>
      <c r="Q997" s="188"/>
      <c r="S997" s="188"/>
      <c r="V997" s="188"/>
      <c r="W997" s="188"/>
    </row>
    <row r="998">
      <c r="E998" s="188"/>
      <c r="G998" s="188"/>
      <c r="I998" s="188"/>
      <c r="K998" s="188"/>
      <c r="M998" s="188"/>
      <c r="O998" s="188"/>
      <c r="Q998" s="188"/>
      <c r="S998" s="188"/>
      <c r="V998" s="188"/>
      <c r="W998" s="188"/>
    </row>
    <row r="999">
      <c r="E999" s="188"/>
      <c r="G999" s="188"/>
      <c r="I999" s="188"/>
      <c r="K999" s="188"/>
      <c r="M999" s="188"/>
      <c r="O999" s="188"/>
      <c r="Q999" s="188"/>
      <c r="S999" s="188"/>
      <c r="V999" s="188"/>
      <c r="W999" s="188"/>
    </row>
    <row r="1000">
      <c r="E1000" s="188"/>
      <c r="G1000" s="188"/>
      <c r="I1000" s="188"/>
      <c r="K1000" s="188"/>
      <c r="M1000" s="188"/>
      <c r="O1000" s="188"/>
      <c r="Q1000" s="188"/>
      <c r="S1000" s="188"/>
      <c r="V1000" s="188"/>
      <c r="W1000" s="188"/>
    </row>
    <row r="1001">
      <c r="E1001" s="188"/>
      <c r="G1001" s="188"/>
      <c r="I1001" s="188"/>
      <c r="K1001" s="188"/>
      <c r="M1001" s="188"/>
      <c r="O1001" s="188"/>
      <c r="Q1001" s="188"/>
      <c r="S1001" s="188"/>
      <c r="V1001" s="188"/>
      <c r="W1001" s="188"/>
    </row>
    <row r="1002">
      <c r="E1002" s="188"/>
      <c r="G1002" s="188"/>
      <c r="I1002" s="188"/>
      <c r="K1002" s="188"/>
      <c r="M1002" s="188"/>
      <c r="O1002" s="188"/>
      <c r="Q1002" s="188"/>
      <c r="S1002" s="188"/>
      <c r="V1002" s="188"/>
      <c r="W1002" s="188"/>
    </row>
    <row r="1003">
      <c r="E1003" s="188"/>
      <c r="G1003" s="188"/>
      <c r="I1003" s="188"/>
      <c r="K1003" s="188"/>
      <c r="M1003" s="188"/>
      <c r="O1003" s="188"/>
      <c r="Q1003" s="188"/>
      <c r="S1003" s="188"/>
      <c r="V1003" s="188"/>
      <c r="W1003" s="188"/>
    </row>
    <row r="1004">
      <c r="E1004" s="188"/>
      <c r="G1004" s="188"/>
      <c r="I1004" s="188"/>
      <c r="K1004" s="188"/>
      <c r="M1004" s="188"/>
      <c r="O1004" s="188"/>
      <c r="Q1004" s="188"/>
      <c r="S1004" s="188"/>
      <c r="V1004" s="188"/>
      <c r="W1004" s="188"/>
    </row>
    <row r="1005">
      <c r="E1005" s="188"/>
      <c r="G1005" s="188"/>
      <c r="I1005" s="188"/>
      <c r="K1005" s="188"/>
      <c r="M1005" s="188"/>
      <c r="O1005" s="188"/>
      <c r="Q1005" s="188"/>
      <c r="S1005" s="188"/>
      <c r="V1005" s="188"/>
      <c r="W1005" s="188"/>
    </row>
    <row r="1006">
      <c r="E1006" s="188"/>
      <c r="G1006" s="188"/>
      <c r="I1006" s="188"/>
      <c r="K1006" s="188"/>
      <c r="M1006" s="188"/>
      <c r="O1006" s="188"/>
      <c r="Q1006" s="188"/>
      <c r="S1006" s="188"/>
      <c r="V1006" s="188"/>
      <c r="W1006" s="188"/>
    </row>
    <row r="1007">
      <c r="E1007" s="188"/>
      <c r="G1007" s="188"/>
      <c r="I1007" s="188"/>
      <c r="K1007" s="188"/>
      <c r="M1007" s="188"/>
      <c r="O1007" s="188"/>
      <c r="Q1007" s="188"/>
      <c r="S1007" s="188"/>
      <c r="V1007" s="188"/>
      <c r="W1007" s="188"/>
    </row>
    <row r="1008">
      <c r="E1008" s="188"/>
      <c r="G1008" s="188"/>
      <c r="I1008" s="188"/>
      <c r="K1008" s="188"/>
      <c r="M1008" s="188"/>
      <c r="O1008" s="188"/>
      <c r="Q1008" s="188"/>
      <c r="S1008" s="188"/>
      <c r="V1008" s="188"/>
      <c r="W1008" s="188"/>
    </row>
    <row r="1009">
      <c r="E1009" s="188"/>
      <c r="G1009" s="188"/>
      <c r="I1009" s="188"/>
      <c r="K1009" s="188"/>
      <c r="M1009" s="188"/>
      <c r="O1009" s="188"/>
      <c r="Q1009" s="188"/>
      <c r="S1009" s="188"/>
      <c r="V1009" s="188"/>
      <c r="W1009" s="188"/>
    </row>
    <row r="1010">
      <c r="E1010" s="188"/>
      <c r="G1010" s="188"/>
      <c r="I1010" s="188"/>
      <c r="K1010" s="188"/>
      <c r="M1010" s="188"/>
      <c r="O1010" s="188"/>
      <c r="Q1010" s="188"/>
      <c r="S1010" s="188"/>
      <c r="V1010" s="188"/>
      <c r="W1010" s="188"/>
    </row>
  </sheetData>
  <mergeCells count="46">
    <mergeCell ref="S1:T15"/>
    <mergeCell ref="U1:U19"/>
    <mergeCell ref="V1:V18"/>
    <mergeCell ref="S16:T16"/>
    <mergeCell ref="S17:T17"/>
    <mergeCell ref="S18:T18"/>
    <mergeCell ref="S19:T19"/>
    <mergeCell ref="B13:B14"/>
    <mergeCell ref="B15:B16"/>
    <mergeCell ref="B17:B18"/>
    <mergeCell ref="E1:F15"/>
    <mergeCell ref="G1:H15"/>
    <mergeCell ref="I1:J15"/>
    <mergeCell ref="K1:L15"/>
    <mergeCell ref="M1:N15"/>
    <mergeCell ref="O1:P15"/>
    <mergeCell ref="Q1:R15"/>
    <mergeCell ref="E16:F16"/>
    <mergeCell ref="G16:H16"/>
    <mergeCell ref="I16:J16"/>
    <mergeCell ref="K16:L16"/>
    <mergeCell ref="M16:N16"/>
    <mergeCell ref="O16:P16"/>
    <mergeCell ref="Q16:R16"/>
    <mergeCell ref="E17:F17"/>
    <mergeCell ref="G17:H17"/>
    <mergeCell ref="I17:J17"/>
    <mergeCell ref="K17:L17"/>
    <mergeCell ref="M17:N17"/>
    <mergeCell ref="O17:P17"/>
    <mergeCell ref="Q17:R17"/>
    <mergeCell ref="E19:F19"/>
    <mergeCell ref="G19:H19"/>
    <mergeCell ref="I19:J19"/>
    <mergeCell ref="K19:L19"/>
    <mergeCell ref="M19:N19"/>
    <mergeCell ref="O19:P19"/>
    <mergeCell ref="Q19:R19"/>
    <mergeCell ref="C41:U42"/>
    <mergeCell ref="E18:F18"/>
    <mergeCell ref="G18:H18"/>
    <mergeCell ref="I18:J18"/>
    <mergeCell ref="K18:L18"/>
    <mergeCell ref="M18:N18"/>
    <mergeCell ref="O18:P18"/>
    <mergeCell ref="Q18:R18"/>
  </mergeCells>
  <conditionalFormatting sqref="A20:V39">
    <cfRule type="expression" dxfId="0" priority="1" stopIfTrue="1">
      <formula>MOD(ROW(),2)</formula>
    </cfRule>
  </conditionalFormatting>
  <conditionalFormatting sqref="A20:V39">
    <cfRule type="expression" dxfId="1" priority="2" stopIfTrue="1">
      <formula>MOD(ROW(),2)</formula>
    </cfRule>
  </conditionalFormatting>
  <conditionalFormatting sqref="U33:V39">
    <cfRule type="expression" dxfId="0" priority="3" stopIfTrue="1">
      <formula>MOD(ROW(),2)</formula>
    </cfRule>
  </conditionalFormatting>
  <conditionalFormatting sqref="U33:V39">
    <cfRule type="expression" dxfId="1" priority="4" stopIfTrue="1">
      <formula>MOD(ROW(),2)</formula>
    </cfRule>
  </conditionalFormatting>
  <printOptions/>
  <pageMargins bottom="0.7000000000000001" footer="0.0" header="0.0" left="0.7500000000000001" right="0.7500000000000001" top="0.7000000000000001"/>
  <pageSetup paperSize="9"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4CCCC"/>
    <pageSetUpPr fitToPage="1"/>
  </sheetPr>
  <sheetViews>
    <sheetView showGridLines="0" workbookViewId="0"/>
  </sheetViews>
  <sheetFormatPr customHeight="1" defaultColWidth="12.63" defaultRowHeight="15.0"/>
  <cols>
    <col customWidth="1" min="1" max="1" width="3.0"/>
    <col customWidth="1" min="2" max="2" width="22.88"/>
    <col customWidth="1" min="3" max="3" width="13.38"/>
    <col customWidth="1" min="4" max="4" width="7.13"/>
    <col customWidth="1" min="5" max="5" width="4.75"/>
    <col customWidth="1" min="6" max="6" width="5.75"/>
    <col customWidth="1" min="7" max="7" width="4.75"/>
    <col customWidth="1" min="8" max="8" width="5.75"/>
    <col customWidth="1" min="9" max="9" width="4.75"/>
    <col customWidth="1" min="10" max="10" width="5.75"/>
    <col customWidth="1" min="11" max="11" width="4.75"/>
    <col customWidth="1" min="12" max="12" width="5.75"/>
    <col customWidth="1" min="13" max="13" width="4.75"/>
    <col customWidth="1" min="14" max="14" width="5.75"/>
    <col customWidth="1" min="15" max="15" width="4.75"/>
    <col customWidth="1" min="16" max="16" width="5.75"/>
    <col customWidth="1" min="17" max="17" width="4.75"/>
    <col customWidth="1" min="18" max="18" width="5.75"/>
    <col customWidth="1" min="19" max="19" width="4.75"/>
    <col customWidth="1" min="20" max="20" width="5.75"/>
    <col customWidth="1" min="21" max="21" width="4.75"/>
    <col customWidth="1" min="22" max="22" width="5.75"/>
    <col customWidth="1" min="23" max="23" width="4.75"/>
    <col customWidth="1" min="24" max="24" width="5.75"/>
    <col customWidth="1" min="25" max="25" width="8.13"/>
  </cols>
  <sheetData>
    <row r="1" ht="12.75" customHeight="1">
      <c r="A1" s="115"/>
      <c r="B1" s="115"/>
      <c r="C1" s="115"/>
      <c r="D1" s="115"/>
      <c r="E1" s="191" t="s">
        <v>205</v>
      </c>
      <c r="F1" s="120"/>
      <c r="G1" s="192" t="s">
        <v>206</v>
      </c>
      <c r="H1" s="120"/>
      <c r="I1" s="192" t="s">
        <v>207</v>
      </c>
      <c r="J1" s="120"/>
      <c r="K1" s="192" t="s">
        <v>208</v>
      </c>
      <c r="L1" s="120"/>
      <c r="M1" s="193" t="s">
        <v>209</v>
      </c>
      <c r="N1" s="120"/>
      <c r="O1" s="193" t="s">
        <v>104</v>
      </c>
      <c r="P1" s="120"/>
      <c r="Q1" s="193" t="s">
        <v>106</v>
      </c>
      <c r="R1" s="120"/>
      <c r="S1" s="193" t="s">
        <v>107</v>
      </c>
      <c r="T1" s="120"/>
      <c r="U1" s="193" t="s">
        <v>108</v>
      </c>
      <c r="V1" s="120"/>
      <c r="W1" s="192" t="s">
        <v>106</v>
      </c>
      <c r="X1" s="120"/>
      <c r="Y1" s="121" t="s">
        <v>110</v>
      </c>
      <c r="Z1" s="122" t="s">
        <v>210</v>
      </c>
    </row>
    <row r="2">
      <c r="A2" s="115"/>
      <c r="B2" s="115"/>
      <c r="C2" s="115"/>
      <c r="D2" s="115"/>
      <c r="E2" s="123"/>
      <c r="F2" s="117"/>
      <c r="G2" s="124"/>
      <c r="H2" s="117"/>
      <c r="I2" s="124"/>
      <c r="J2" s="117"/>
      <c r="K2" s="124"/>
      <c r="L2" s="117"/>
      <c r="M2" s="124"/>
      <c r="N2" s="117"/>
      <c r="O2" s="124"/>
      <c r="P2" s="117"/>
      <c r="Q2" s="124"/>
      <c r="R2" s="117"/>
      <c r="S2" s="124"/>
      <c r="T2" s="117"/>
      <c r="U2" s="124"/>
      <c r="V2" s="117"/>
      <c r="W2" s="124"/>
      <c r="X2" s="117"/>
      <c r="Y2" s="117"/>
      <c r="Z2" s="125"/>
    </row>
    <row r="3">
      <c r="A3" s="115"/>
      <c r="B3" s="115"/>
      <c r="C3" s="115"/>
      <c r="D3" s="115"/>
      <c r="E3" s="123"/>
      <c r="F3" s="117"/>
      <c r="G3" s="124"/>
      <c r="H3" s="117"/>
      <c r="I3" s="124"/>
      <c r="J3" s="117"/>
      <c r="K3" s="124"/>
      <c r="L3" s="117"/>
      <c r="M3" s="124"/>
      <c r="N3" s="117"/>
      <c r="O3" s="124"/>
      <c r="P3" s="117"/>
      <c r="Q3" s="124"/>
      <c r="R3" s="117"/>
      <c r="S3" s="124"/>
      <c r="T3" s="117"/>
      <c r="U3" s="124"/>
      <c r="V3" s="117"/>
      <c r="W3" s="124"/>
      <c r="X3" s="117"/>
      <c r="Y3" s="117"/>
      <c r="Z3" s="125"/>
    </row>
    <row r="4">
      <c r="A4" s="115"/>
      <c r="B4" s="115"/>
      <c r="C4" s="115"/>
      <c r="D4" s="115"/>
      <c r="E4" s="123"/>
      <c r="F4" s="117"/>
      <c r="G4" s="124"/>
      <c r="H4" s="117"/>
      <c r="I4" s="124"/>
      <c r="J4" s="117"/>
      <c r="K4" s="124"/>
      <c r="L4" s="117"/>
      <c r="M4" s="124"/>
      <c r="N4" s="117"/>
      <c r="O4" s="124"/>
      <c r="P4" s="117"/>
      <c r="Q4" s="124"/>
      <c r="R4" s="117"/>
      <c r="S4" s="124"/>
      <c r="T4" s="117"/>
      <c r="U4" s="124"/>
      <c r="V4" s="117"/>
      <c r="W4" s="124"/>
      <c r="X4" s="117"/>
      <c r="Y4" s="117"/>
      <c r="Z4" s="125"/>
    </row>
    <row r="5">
      <c r="A5" s="115"/>
      <c r="B5" s="115"/>
      <c r="C5" s="115"/>
      <c r="D5" s="115"/>
      <c r="E5" s="123"/>
      <c r="F5" s="117"/>
      <c r="G5" s="124"/>
      <c r="H5" s="117"/>
      <c r="I5" s="124"/>
      <c r="J5" s="117"/>
      <c r="K5" s="124"/>
      <c r="L5" s="117"/>
      <c r="M5" s="124"/>
      <c r="N5" s="117"/>
      <c r="O5" s="124"/>
      <c r="P5" s="117"/>
      <c r="Q5" s="124"/>
      <c r="R5" s="117"/>
      <c r="S5" s="124"/>
      <c r="T5" s="117"/>
      <c r="U5" s="124"/>
      <c r="V5" s="117"/>
      <c r="W5" s="124"/>
      <c r="X5" s="117"/>
      <c r="Y5" s="117"/>
      <c r="Z5" s="125"/>
    </row>
    <row r="6">
      <c r="A6" s="115"/>
      <c r="B6" s="115"/>
      <c r="C6" s="115"/>
      <c r="D6" s="115"/>
      <c r="E6" s="123"/>
      <c r="F6" s="117"/>
      <c r="G6" s="124"/>
      <c r="H6" s="117"/>
      <c r="I6" s="124"/>
      <c r="J6" s="117"/>
      <c r="K6" s="124"/>
      <c r="L6" s="117"/>
      <c r="M6" s="124"/>
      <c r="N6" s="117"/>
      <c r="O6" s="124"/>
      <c r="P6" s="117"/>
      <c r="Q6" s="124"/>
      <c r="R6" s="117"/>
      <c r="S6" s="124"/>
      <c r="T6" s="117"/>
      <c r="U6" s="124"/>
      <c r="V6" s="117"/>
      <c r="W6" s="124"/>
      <c r="X6" s="117"/>
      <c r="Y6" s="117"/>
      <c r="Z6" s="125"/>
    </row>
    <row r="7">
      <c r="A7" s="115"/>
      <c r="B7" s="115"/>
      <c r="C7" s="115"/>
      <c r="D7" s="115"/>
      <c r="E7" s="123"/>
      <c r="F7" s="117"/>
      <c r="G7" s="124"/>
      <c r="H7" s="117"/>
      <c r="I7" s="124"/>
      <c r="J7" s="117"/>
      <c r="K7" s="124"/>
      <c r="L7" s="117"/>
      <c r="M7" s="124"/>
      <c r="N7" s="117"/>
      <c r="O7" s="124"/>
      <c r="P7" s="117"/>
      <c r="Q7" s="124"/>
      <c r="R7" s="117"/>
      <c r="S7" s="124"/>
      <c r="T7" s="117"/>
      <c r="U7" s="124"/>
      <c r="V7" s="117"/>
      <c r="W7" s="124"/>
      <c r="X7" s="117"/>
      <c r="Y7" s="117"/>
      <c r="Z7" s="125"/>
    </row>
    <row r="8">
      <c r="A8" s="115"/>
      <c r="B8" s="115"/>
      <c r="C8" s="115"/>
      <c r="D8" s="115"/>
      <c r="E8" s="123"/>
      <c r="F8" s="117"/>
      <c r="G8" s="124"/>
      <c r="H8" s="117"/>
      <c r="I8" s="124"/>
      <c r="J8" s="117"/>
      <c r="K8" s="124"/>
      <c r="L8" s="117"/>
      <c r="M8" s="124"/>
      <c r="N8" s="117"/>
      <c r="O8" s="124"/>
      <c r="P8" s="117"/>
      <c r="Q8" s="124"/>
      <c r="R8" s="117"/>
      <c r="S8" s="124"/>
      <c r="T8" s="117"/>
      <c r="U8" s="124"/>
      <c r="V8" s="117"/>
      <c r="W8" s="124"/>
      <c r="X8" s="117"/>
      <c r="Y8" s="117"/>
      <c r="Z8" s="125"/>
    </row>
    <row r="9">
      <c r="A9" s="115"/>
      <c r="B9" s="115"/>
      <c r="C9" s="115"/>
      <c r="D9" s="115"/>
      <c r="E9" s="123"/>
      <c r="F9" s="117"/>
      <c r="G9" s="124"/>
      <c r="H9" s="117"/>
      <c r="I9" s="124"/>
      <c r="J9" s="117"/>
      <c r="K9" s="124"/>
      <c r="L9" s="117"/>
      <c r="M9" s="124"/>
      <c r="N9" s="117"/>
      <c r="O9" s="124"/>
      <c r="P9" s="117"/>
      <c r="Q9" s="124"/>
      <c r="R9" s="117"/>
      <c r="S9" s="124"/>
      <c r="T9" s="117"/>
      <c r="U9" s="124"/>
      <c r="V9" s="117"/>
      <c r="W9" s="124"/>
      <c r="X9" s="117"/>
      <c r="Y9" s="117"/>
      <c r="Z9" s="125"/>
    </row>
    <row r="10" ht="12.0" customHeight="1">
      <c r="A10" s="115"/>
      <c r="B10" s="115"/>
      <c r="C10" s="115"/>
      <c r="D10" s="115"/>
      <c r="E10" s="123"/>
      <c r="F10" s="117"/>
      <c r="G10" s="124"/>
      <c r="H10" s="117"/>
      <c r="I10" s="124"/>
      <c r="J10" s="117"/>
      <c r="K10" s="124"/>
      <c r="L10" s="117"/>
      <c r="M10" s="124"/>
      <c r="N10" s="117"/>
      <c r="O10" s="124"/>
      <c r="P10" s="117"/>
      <c r="Q10" s="124"/>
      <c r="R10" s="117"/>
      <c r="S10" s="124"/>
      <c r="T10" s="117"/>
      <c r="U10" s="124"/>
      <c r="V10" s="117"/>
      <c r="W10" s="124"/>
      <c r="X10" s="117"/>
      <c r="Y10" s="117"/>
      <c r="Z10" s="125"/>
    </row>
    <row r="11" ht="11.25" customHeight="1">
      <c r="A11" s="115"/>
      <c r="B11" s="115"/>
      <c r="C11" s="115"/>
      <c r="D11" s="115"/>
      <c r="E11" s="123"/>
      <c r="F11" s="117"/>
      <c r="G11" s="124"/>
      <c r="H11" s="117"/>
      <c r="I11" s="124"/>
      <c r="J11" s="117"/>
      <c r="K11" s="124"/>
      <c r="L11" s="117"/>
      <c r="M11" s="124"/>
      <c r="N11" s="117"/>
      <c r="O11" s="124"/>
      <c r="P11" s="117"/>
      <c r="Q11" s="124"/>
      <c r="R11" s="117"/>
      <c r="S11" s="124"/>
      <c r="T11" s="117"/>
      <c r="U11" s="124"/>
      <c r="V11" s="117"/>
      <c r="W11" s="124"/>
      <c r="X11" s="117"/>
      <c r="Y11" s="117"/>
      <c r="Z11" s="125"/>
    </row>
    <row r="12" ht="11.25" customHeight="1">
      <c r="A12" s="115"/>
      <c r="B12" s="115"/>
      <c r="C12" s="115"/>
      <c r="D12" s="115"/>
      <c r="E12" s="123"/>
      <c r="F12" s="117"/>
      <c r="G12" s="124"/>
      <c r="H12" s="117"/>
      <c r="I12" s="124"/>
      <c r="J12" s="117"/>
      <c r="K12" s="124"/>
      <c r="L12" s="117"/>
      <c r="M12" s="124"/>
      <c r="N12" s="117"/>
      <c r="O12" s="124"/>
      <c r="P12" s="117"/>
      <c r="Q12" s="124"/>
      <c r="R12" s="117"/>
      <c r="S12" s="124"/>
      <c r="T12" s="117"/>
      <c r="U12" s="124"/>
      <c r="V12" s="117"/>
      <c r="W12" s="124"/>
      <c r="X12" s="117"/>
      <c r="Y12" s="117"/>
      <c r="Z12" s="125"/>
    </row>
    <row r="13" ht="11.25" customHeight="1">
      <c r="A13" s="115"/>
      <c r="B13" s="126" t="s">
        <v>343</v>
      </c>
      <c r="C13" s="115"/>
      <c r="D13" s="115"/>
      <c r="E13" s="123"/>
      <c r="F13" s="117"/>
      <c r="G13" s="124"/>
      <c r="H13" s="117"/>
      <c r="I13" s="124"/>
      <c r="J13" s="117"/>
      <c r="K13" s="124"/>
      <c r="L13" s="117"/>
      <c r="M13" s="124"/>
      <c r="N13" s="117"/>
      <c r="O13" s="124"/>
      <c r="P13" s="117"/>
      <c r="Q13" s="124"/>
      <c r="R13" s="117"/>
      <c r="S13" s="124"/>
      <c r="T13" s="117"/>
      <c r="U13" s="124"/>
      <c r="V13" s="117"/>
      <c r="W13" s="124"/>
      <c r="X13" s="117"/>
      <c r="Y13" s="117"/>
      <c r="Z13" s="125"/>
    </row>
    <row r="14" ht="11.25" customHeight="1">
      <c r="A14" s="115"/>
      <c r="B14" s="127"/>
      <c r="C14" s="128"/>
      <c r="D14" s="128"/>
      <c r="E14" s="123"/>
      <c r="F14" s="117"/>
      <c r="G14" s="124"/>
      <c r="H14" s="117"/>
      <c r="I14" s="124"/>
      <c r="J14" s="117"/>
      <c r="K14" s="124"/>
      <c r="L14" s="117"/>
      <c r="M14" s="124"/>
      <c r="N14" s="117"/>
      <c r="O14" s="124"/>
      <c r="P14" s="117"/>
      <c r="Q14" s="124"/>
      <c r="R14" s="117"/>
      <c r="S14" s="124"/>
      <c r="T14" s="117"/>
      <c r="U14" s="124"/>
      <c r="V14" s="117"/>
      <c r="W14" s="124"/>
      <c r="X14" s="117"/>
      <c r="Y14" s="117"/>
      <c r="Z14" s="125"/>
    </row>
    <row r="15" ht="11.25" customHeight="1">
      <c r="A15" s="115"/>
      <c r="B15" s="129" t="s">
        <v>211</v>
      </c>
      <c r="C15" s="128">
        <v>2009.0</v>
      </c>
      <c r="E15" s="123"/>
      <c r="F15" s="117"/>
      <c r="G15" s="124"/>
      <c r="H15" s="117"/>
      <c r="I15" s="124"/>
      <c r="J15" s="117"/>
      <c r="K15" s="124"/>
      <c r="L15" s="117"/>
      <c r="M15" s="124"/>
      <c r="N15" s="117"/>
      <c r="O15" s="124"/>
      <c r="P15" s="117"/>
      <c r="Q15" s="124"/>
      <c r="R15" s="117"/>
      <c r="S15" s="124"/>
      <c r="T15" s="117"/>
      <c r="U15" s="124"/>
      <c r="V15" s="117"/>
      <c r="W15" s="124"/>
      <c r="X15" s="117"/>
      <c r="Y15" s="117"/>
      <c r="Z15" s="125"/>
    </row>
    <row r="16" ht="13.5" customHeight="1">
      <c r="A16" s="115"/>
      <c r="B16" s="127"/>
      <c r="C16" s="130">
        <v>2010.0</v>
      </c>
      <c r="E16" s="195" t="s">
        <v>212</v>
      </c>
      <c r="F16" s="134"/>
      <c r="G16" s="197" t="s">
        <v>213</v>
      </c>
      <c r="H16" s="134"/>
      <c r="I16" s="197" t="s">
        <v>214</v>
      </c>
      <c r="J16" s="134"/>
      <c r="K16" s="197" t="s">
        <v>215</v>
      </c>
      <c r="L16" s="134"/>
      <c r="M16" s="196" t="s">
        <v>115</v>
      </c>
      <c r="N16" s="134"/>
      <c r="O16" s="196" t="s">
        <v>216</v>
      </c>
      <c r="P16" s="134"/>
      <c r="Q16" s="196" t="s">
        <v>217</v>
      </c>
      <c r="R16" s="134"/>
      <c r="S16" s="196" t="s">
        <v>218</v>
      </c>
      <c r="T16" s="134"/>
      <c r="U16" s="196" t="s">
        <v>118</v>
      </c>
      <c r="V16" s="134"/>
      <c r="W16" s="197" t="s">
        <v>119</v>
      </c>
      <c r="X16" s="134"/>
      <c r="Y16" s="117"/>
      <c r="Z16" s="125"/>
    </row>
    <row r="17" ht="13.5" customHeight="1">
      <c r="A17" s="135"/>
      <c r="B17" s="136" t="s">
        <v>120</v>
      </c>
      <c r="C17" s="137"/>
      <c r="D17" s="137" t="s">
        <v>121</v>
      </c>
      <c r="E17" s="233">
        <v>45950.0</v>
      </c>
      <c r="F17" s="139"/>
      <c r="G17" s="198">
        <v>45970.0</v>
      </c>
      <c r="H17" s="139"/>
      <c r="I17" s="140">
        <v>46067.0</v>
      </c>
      <c r="J17" s="139"/>
      <c r="K17" s="140">
        <v>46095.0</v>
      </c>
      <c r="L17" s="139"/>
      <c r="M17" s="198">
        <v>45984.0</v>
      </c>
      <c r="N17" s="139"/>
      <c r="O17" s="198">
        <v>45935.0</v>
      </c>
      <c r="P17" s="139"/>
      <c r="Q17" s="141" t="s">
        <v>122</v>
      </c>
      <c r="R17" s="139"/>
      <c r="S17" s="141" t="s">
        <v>123</v>
      </c>
      <c r="T17" s="139"/>
      <c r="U17" s="141" t="s">
        <v>124</v>
      </c>
      <c r="V17" s="139"/>
      <c r="W17" s="142" t="s">
        <v>219</v>
      </c>
      <c r="X17" s="139"/>
      <c r="Y17" s="117"/>
      <c r="Z17" s="125"/>
    </row>
    <row r="18" ht="12.75" customHeight="1">
      <c r="A18" s="115"/>
      <c r="B18" s="143"/>
      <c r="C18" s="144"/>
      <c r="D18" s="144" t="s">
        <v>126</v>
      </c>
      <c r="E18" s="145">
        <v>100.0</v>
      </c>
      <c r="F18" s="139"/>
      <c r="G18" s="146">
        <v>100.0</v>
      </c>
      <c r="H18" s="139"/>
      <c r="I18" s="146">
        <v>100.0</v>
      </c>
      <c r="J18" s="139"/>
      <c r="K18" s="146">
        <v>100.0</v>
      </c>
      <c r="L18" s="139"/>
      <c r="M18" s="146">
        <v>60.0</v>
      </c>
      <c r="N18" s="139"/>
      <c r="O18" s="146">
        <v>50.0</v>
      </c>
      <c r="P18" s="139"/>
      <c r="Q18" s="146">
        <v>50.0</v>
      </c>
      <c r="R18" s="139"/>
      <c r="S18" s="146">
        <v>50.0</v>
      </c>
      <c r="T18" s="139"/>
      <c r="U18" s="146">
        <v>75.0</v>
      </c>
      <c r="V18" s="139"/>
      <c r="W18" s="146">
        <v>200.0</v>
      </c>
      <c r="X18" s="139"/>
      <c r="Y18" s="117"/>
      <c r="Z18" s="125"/>
    </row>
    <row r="19" ht="13.5" customHeight="1">
      <c r="A19" s="147"/>
      <c r="B19" s="147"/>
      <c r="C19" s="148"/>
      <c r="D19" s="148" t="s">
        <v>127</v>
      </c>
      <c r="E19" s="149">
        <v>90.0</v>
      </c>
      <c r="F19" s="150"/>
      <c r="G19" s="151">
        <v>89.0</v>
      </c>
      <c r="H19" s="150"/>
      <c r="I19" s="151">
        <v>67.0</v>
      </c>
      <c r="J19" s="150"/>
      <c r="K19" s="151">
        <v>90.0</v>
      </c>
      <c r="L19" s="150"/>
      <c r="M19" s="151">
        <v>13.0</v>
      </c>
      <c r="N19" s="150"/>
      <c r="O19" s="151">
        <v>11.0</v>
      </c>
      <c r="P19" s="150"/>
      <c r="Q19" s="151">
        <v>9.0</v>
      </c>
      <c r="R19" s="150"/>
      <c r="S19" s="151">
        <v>8.0</v>
      </c>
      <c r="T19" s="150"/>
      <c r="U19" s="151">
        <v>0.0</v>
      </c>
      <c r="V19" s="150"/>
      <c r="W19" s="151">
        <v>94.0</v>
      </c>
      <c r="X19" s="150"/>
      <c r="Y19" s="155"/>
      <c r="Z19" s="156"/>
    </row>
    <row r="20" ht="14.25" customHeight="1">
      <c r="A20" s="157">
        <v>1.0</v>
      </c>
      <c r="B20" s="158" t="s">
        <v>384</v>
      </c>
      <c r="C20" s="159" t="s">
        <v>104</v>
      </c>
      <c r="D20" s="159">
        <v>2010.0</v>
      </c>
      <c r="E20" s="160">
        <v>19.0</v>
      </c>
      <c r="F20" s="161">
        <f t="shared" ref="F20:F39" si="1">IF(E20="",0,$E$18*(1.01-(LOG(E20)/LOG($E$19))))</f>
        <v>35.56525509</v>
      </c>
      <c r="G20" s="234">
        <v>1.0</v>
      </c>
      <c r="H20" s="163">
        <f t="shared" ref="H20:H39" si="2">IF(G20="",0,$G$18*(1.01-(LOG(G20)/LOG($G$19))))</f>
        <v>101</v>
      </c>
      <c r="I20" s="162">
        <v>3.0</v>
      </c>
      <c r="J20" s="163">
        <f t="shared" ref="J20:J39" si="3">IF(I20="",0,$I$18*(1.01-(LOG(I20)/LOG($I$19))))</f>
        <v>74.87175739</v>
      </c>
      <c r="K20" s="162">
        <v>2.0</v>
      </c>
      <c r="L20" s="163">
        <f t="shared" ref="L20:L32" si="4">IF(K20="",0,$K$18*(1.01-(LOG(K20)/LOG($K$19))))</f>
        <v>85.5960778</v>
      </c>
      <c r="M20" s="162"/>
      <c r="N20" s="163">
        <f t="shared" ref="N20:N39" si="5">IF(M20="",0,$M$18*(1.01-(LOG(M20)/LOG($M$19))))</f>
        <v>0</v>
      </c>
      <c r="O20" s="162">
        <v>2.0</v>
      </c>
      <c r="P20" s="163">
        <f t="shared" ref="P20:P39" si="6">IF(O20="",0,$O$18*(1.01-(LOG(O20)/LOG($O$19))))</f>
        <v>36.04675868</v>
      </c>
      <c r="Q20" s="164"/>
      <c r="R20" s="163">
        <f t="shared" ref="R20:R39" si="7">IF(Q20="",0,$Q$18*(1.01-(LOG(Q20)/LOG($Q$19))))</f>
        <v>0</v>
      </c>
      <c r="S20" s="164"/>
      <c r="T20" s="163">
        <f t="shared" ref="T20:T39" si="8">IF(S20="",0,$S$18*(1.01-(LOG(S20)/LOG($S$19))))</f>
        <v>0</v>
      </c>
      <c r="U20" s="164"/>
      <c r="V20" s="163">
        <f t="shared" ref="V20:V39" si="9">IF(U20="",0,$U$18*(1.01-(LOG(U20)/LOG($U$19))))</f>
        <v>0</v>
      </c>
      <c r="W20" s="164">
        <v>3.0</v>
      </c>
      <c r="X20" s="163">
        <f t="shared" ref="X20:X39" si="10">IF(W20="",0,$W$18*(1.01-(LOG(W20)/LOG($W$19))))</f>
        <v>153.6380802</v>
      </c>
      <c r="Y20" s="169">
        <f t="shared" ref="Y20:Y39" si="11">SUM(F20,H20,J20,L20,N20,P20,R20,T20,V20,X20)</f>
        <v>486.7179292</v>
      </c>
      <c r="Z20" s="236">
        <f>SUM(Y20)-F20</f>
        <v>451.1526741</v>
      </c>
    </row>
    <row r="21" ht="15.75" customHeight="1">
      <c r="A21" s="172">
        <v>2.0</v>
      </c>
      <c r="B21" s="173" t="s">
        <v>370</v>
      </c>
      <c r="C21" s="209" t="s">
        <v>130</v>
      </c>
      <c r="D21" s="209">
        <v>2011.0</v>
      </c>
      <c r="E21" s="241">
        <v>38.0</v>
      </c>
      <c r="F21" s="208">
        <f t="shared" si="1"/>
        <v>20.1613329</v>
      </c>
      <c r="G21" s="242">
        <v>8.0</v>
      </c>
      <c r="H21" s="208">
        <f t="shared" si="2"/>
        <v>54.67320116</v>
      </c>
      <c r="I21" s="211"/>
      <c r="J21" s="208">
        <f t="shared" si="3"/>
        <v>0</v>
      </c>
      <c r="K21" s="211">
        <v>1.0</v>
      </c>
      <c r="L21" s="208">
        <f t="shared" si="4"/>
        <v>101</v>
      </c>
      <c r="M21" s="211"/>
      <c r="N21" s="208">
        <f t="shared" si="5"/>
        <v>0</v>
      </c>
      <c r="O21" s="211">
        <v>1.0</v>
      </c>
      <c r="P21" s="208">
        <f t="shared" si="6"/>
        <v>50.5</v>
      </c>
      <c r="Q21" s="212"/>
      <c r="R21" s="208">
        <f t="shared" si="7"/>
        <v>0</v>
      </c>
      <c r="S21" s="212"/>
      <c r="T21" s="208">
        <f t="shared" si="8"/>
        <v>0</v>
      </c>
      <c r="U21" s="212"/>
      <c r="V21" s="208">
        <f t="shared" si="9"/>
        <v>0</v>
      </c>
      <c r="W21" s="212">
        <v>20.0</v>
      </c>
      <c r="X21" s="208">
        <f t="shared" si="10"/>
        <v>70.12511989</v>
      </c>
      <c r="Y21" s="358">
        <f t="shared" si="11"/>
        <v>296.4596539</v>
      </c>
      <c r="Z21" s="236">
        <f>SUM(Y21)</f>
        <v>296.4596539</v>
      </c>
    </row>
    <row r="22" ht="15.75" customHeight="1">
      <c r="A22" s="172">
        <v>3.0</v>
      </c>
      <c r="B22" s="173" t="s">
        <v>385</v>
      </c>
      <c r="C22" s="174" t="s">
        <v>104</v>
      </c>
      <c r="D22" s="174">
        <v>2009.0</v>
      </c>
      <c r="E22" s="175">
        <v>14.0</v>
      </c>
      <c r="F22" s="240">
        <f t="shared" si="1"/>
        <v>42.35180101</v>
      </c>
      <c r="G22" s="237">
        <v>22.0</v>
      </c>
      <c r="H22" s="167">
        <f t="shared" si="2"/>
        <v>32.13626949</v>
      </c>
      <c r="I22" s="177">
        <v>10.0</v>
      </c>
      <c r="J22" s="167">
        <f t="shared" si="3"/>
        <v>46.23773076</v>
      </c>
      <c r="K22" s="177">
        <v>50.0</v>
      </c>
      <c r="L22" s="167">
        <f t="shared" si="4"/>
        <v>14.06247837</v>
      </c>
      <c r="M22" s="177"/>
      <c r="N22" s="167">
        <f t="shared" si="5"/>
        <v>0</v>
      </c>
      <c r="O22" s="177">
        <v>5.0</v>
      </c>
      <c r="P22" s="167">
        <f t="shared" si="6"/>
        <v>16.94061293</v>
      </c>
      <c r="Q22" s="178"/>
      <c r="R22" s="167">
        <f t="shared" si="7"/>
        <v>0</v>
      </c>
      <c r="S22" s="178">
        <v>2.0</v>
      </c>
      <c r="T22" s="167">
        <f t="shared" si="8"/>
        <v>33.83333333</v>
      </c>
      <c r="U22" s="178"/>
      <c r="V22" s="167">
        <f t="shared" si="9"/>
        <v>0</v>
      </c>
      <c r="W22" s="178">
        <v>9.0</v>
      </c>
      <c r="X22" s="167">
        <f t="shared" si="10"/>
        <v>105.2761605</v>
      </c>
      <c r="Y22" s="358">
        <f t="shared" si="11"/>
        <v>290.8383864</v>
      </c>
      <c r="Z22" s="236">
        <f>SUM(Y22-L22)</f>
        <v>276.775908</v>
      </c>
    </row>
    <row r="23" ht="15.75" customHeight="1">
      <c r="A23" s="172">
        <v>4.0</v>
      </c>
      <c r="B23" s="173" t="s">
        <v>372</v>
      </c>
      <c r="C23" s="174" t="s">
        <v>104</v>
      </c>
      <c r="D23" s="174">
        <v>2011.0</v>
      </c>
      <c r="E23" s="175"/>
      <c r="F23" s="176">
        <f t="shared" si="1"/>
        <v>0</v>
      </c>
      <c r="G23" s="237">
        <v>26.0</v>
      </c>
      <c r="H23" s="167">
        <f t="shared" si="2"/>
        <v>28.41455824</v>
      </c>
      <c r="I23" s="177">
        <v>40.0</v>
      </c>
      <c r="J23" s="167">
        <f t="shared" si="3"/>
        <v>13.26755941</v>
      </c>
      <c r="K23" s="177">
        <v>13.0</v>
      </c>
      <c r="L23" s="167">
        <f t="shared" si="4"/>
        <v>43.99871449</v>
      </c>
      <c r="M23" s="177"/>
      <c r="N23" s="167">
        <f t="shared" si="5"/>
        <v>0</v>
      </c>
      <c r="O23" s="177"/>
      <c r="P23" s="167">
        <f t="shared" si="6"/>
        <v>0</v>
      </c>
      <c r="Q23" s="178">
        <v>1.0</v>
      </c>
      <c r="R23" s="167">
        <f t="shared" si="7"/>
        <v>50.5</v>
      </c>
      <c r="S23" s="178">
        <v>1.0</v>
      </c>
      <c r="T23" s="167">
        <f t="shared" si="8"/>
        <v>50.5</v>
      </c>
      <c r="U23" s="178"/>
      <c r="V23" s="167">
        <f t="shared" si="9"/>
        <v>0</v>
      </c>
      <c r="W23" s="178">
        <v>34.0</v>
      </c>
      <c r="X23" s="167">
        <f t="shared" si="10"/>
        <v>46.76637799</v>
      </c>
      <c r="Y23" s="358">
        <f t="shared" si="11"/>
        <v>233.4472101</v>
      </c>
      <c r="Z23" s="236">
        <f>SUM(Y23)</f>
        <v>233.4472101</v>
      </c>
    </row>
    <row r="24" ht="15.75" customHeight="1">
      <c r="A24" s="172">
        <v>5.0</v>
      </c>
      <c r="B24" s="173" t="s">
        <v>373</v>
      </c>
      <c r="C24" s="174" t="s">
        <v>130</v>
      </c>
      <c r="D24" s="174">
        <v>2012.0</v>
      </c>
      <c r="E24" s="175">
        <v>35.0</v>
      </c>
      <c r="F24" s="167">
        <f t="shared" si="1"/>
        <v>21.98892349</v>
      </c>
      <c r="G24" s="237">
        <v>53.0</v>
      </c>
      <c r="H24" s="167">
        <f t="shared" si="2"/>
        <v>12.54792711</v>
      </c>
      <c r="I24" s="177">
        <v>12.0</v>
      </c>
      <c r="J24" s="167">
        <f t="shared" si="3"/>
        <v>41.90158604</v>
      </c>
      <c r="K24" s="177">
        <v>16.0</v>
      </c>
      <c r="L24" s="167">
        <f t="shared" si="4"/>
        <v>39.38431122</v>
      </c>
      <c r="M24" s="177"/>
      <c r="N24" s="167">
        <f t="shared" si="5"/>
        <v>0</v>
      </c>
      <c r="O24" s="177"/>
      <c r="P24" s="167">
        <f t="shared" si="6"/>
        <v>0</v>
      </c>
      <c r="Q24" s="178">
        <v>6.0</v>
      </c>
      <c r="R24" s="167">
        <f t="shared" si="7"/>
        <v>9.726756161</v>
      </c>
      <c r="S24" s="178">
        <v>3.0</v>
      </c>
      <c r="T24" s="167">
        <f t="shared" si="8"/>
        <v>24.08395832</v>
      </c>
      <c r="U24" s="178"/>
      <c r="V24" s="167">
        <f t="shared" si="9"/>
        <v>0</v>
      </c>
      <c r="W24" s="178">
        <v>19.0</v>
      </c>
      <c r="X24" s="167">
        <f t="shared" si="10"/>
        <v>72.38309772</v>
      </c>
      <c r="Y24" s="358">
        <f t="shared" si="11"/>
        <v>222.0165601</v>
      </c>
      <c r="Z24" s="236">
        <f>SUM(Y24-H24)</f>
        <v>209.468633</v>
      </c>
    </row>
    <row r="25" ht="15.75" customHeight="1">
      <c r="A25" s="172">
        <v>6.0</v>
      </c>
      <c r="B25" s="173" t="s">
        <v>371</v>
      </c>
      <c r="C25" s="174" t="s">
        <v>130</v>
      </c>
      <c r="D25" s="174">
        <v>2011.0</v>
      </c>
      <c r="E25" s="175">
        <v>39.0</v>
      </c>
      <c r="F25" s="167">
        <f t="shared" si="1"/>
        <v>19.58407545</v>
      </c>
      <c r="G25" s="237">
        <v>61.0</v>
      </c>
      <c r="H25" s="167">
        <f t="shared" si="2"/>
        <v>9.415974796</v>
      </c>
      <c r="I25" s="177">
        <v>16.0</v>
      </c>
      <c r="J25" s="167">
        <f t="shared" si="3"/>
        <v>35.05965731</v>
      </c>
      <c r="K25" s="177">
        <v>35.0</v>
      </c>
      <c r="L25" s="167">
        <f t="shared" si="4"/>
        <v>21.98892349</v>
      </c>
      <c r="M25" s="177"/>
      <c r="N25" s="167">
        <f t="shared" si="5"/>
        <v>0</v>
      </c>
      <c r="O25" s="177">
        <v>6.0</v>
      </c>
      <c r="P25" s="167">
        <f t="shared" si="6"/>
        <v>13.13891318</v>
      </c>
      <c r="Q25" s="178">
        <v>3.0</v>
      </c>
      <c r="R25" s="167">
        <f t="shared" si="7"/>
        <v>25.5</v>
      </c>
      <c r="S25" s="178">
        <v>3.0</v>
      </c>
      <c r="T25" s="167">
        <f t="shared" si="8"/>
        <v>24.08395832</v>
      </c>
      <c r="U25" s="178"/>
      <c r="V25" s="167">
        <f t="shared" si="9"/>
        <v>0</v>
      </c>
      <c r="W25" s="178">
        <v>21.0</v>
      </c>
      <c r="X25" s="167">
        <f t="shared" si="10"/>
        <v>67.97733215</v>
      </c>
      <c r="Y25" s="358">
        <f t="shared" si="11"/>
        <v>216.7488347</v>
      </c>
      <c r="Z25" s="236">
        <f>SUM(Y25-H25-P25)</f>
        <v>194.1939467</v>
      </c>
    </row>
    <row r="26" ht="15.75" customHeight="1">
      <c r="A26" s="172">
        <v>7.0</v>
      </c>
      <c r="B26" s="173" t="s">
        <v>386</v>
      </c>
      <c r="C26" s="174" t="s">
        <v>104</v>
      </c>
      <c r="D26" s="174">
        <v>2009.0</v>
      </c>
      <c r="E26" s="175">
        <v>17.0</v>
      </c>
      <c r="F26" s="208">
        <f t="shared" si="1"/>
        <v>38.03704042</v>
      </c>
      <c r="G26" s="237">
        <v>27.0</v>
      </c>
      <c r="H26" s="167">
        <f t="shared" si="2"/>
        <v>27.57376106</v>
      </c>
      <c r="I26" s="177"/>
      <c r="J26" s="167">
        <f t="shared" si="3"/>
        <v>0</v>
      </c>
      <c r="K26" s="177"/>
      <c r="L26" s="167">
        <f t="shared" si="4"/>
        <v>0</v>
      </c>
      <c r="M26" s="177"/>
      <c r="N26" s="167">
        <f t="shared" si="5"/>
        <v>0</v>
      </c>
      <c r="O26" s="177">
        <v>3.0</v>
      </c>
      <c r="P26" s="167">
        <f t="shared" si="6"/>
        <v>27.5921545</v>
      </c>
      <c r="Q26" s="178">
        <v>2.0</v>
      </c>
      <c r="R26" s="167">
        <f t="shared" si="7"/>
        <v>34.72675616</v>
      </c>
      <c r="S26" s="178"/>
      <c r="T26" s="167">
        <f t="shared" si="8"/>
        <v>0</v>
      </c>
      <c r="U26" s="178"/>
      <c r="V26" s="167">
        <f t="shared" si="9"/>
        <v>0</v>
      </c>
      <c r="W26" s="178">
        <v>22.0</v>
      </c>
      <c r="X26" s="167">
        <f t="shared" si="10"/>
        <v>65.92947843</v>
      </c>
      <c r="Y26" s="358">
        <f t="shared" si="11"/>
        <v>193.8591906</v>
      </c>
      <c r="Z26" s="236">
        <f t="shared" ref="Z26:Z27" si="12">SUM(Y26)</f>
        <v>193.8591906</v>
      </c>
    </row>
    <row r="27" ht="15.75" customHeight="1">
      <c r="A27" s="172">
        <v>8.0</v>
      </c>
      <c r="B27" s="173" t="s">
        <v>387</v>
      </c>
      <c r="C27" s="174" t="s">
        <v>109</v>
      </c>
      <c r="D27" s="174">
        <v>2009.0</v>
      </c>
      <c r="E27" s="175"/>
      <c r="F27" s="167">
        <f t="shared" si="1"/>
        <v>0</v>
      </c>
      <c r="G27" s="237">
        <v>42.0</v>
      </c>
      <c r="H27" s="167">
        <f t="shared" si="2"/>
        <v>17.73039849</v>
      </c>
      <c r="I27" s="177">
        <v>52.0</v>
      </c>
      <c r="J27" s="167">
        <f t="shared" si="3"/>
        <v>7.027762877</v>
      </c>
      <c r="K27" s="177">
        <v>80.0</v>
      </c>
      <c r="L27" s="167">
        <f t="shared" si="4"/>
        <v>3.617511501</v>
      </c>
      <c r="M27" s="177"/>
      <c r="N27" s="167">
        <f t="shared" si="5"/>
        <v>0</v>
      </c>
      <c r="O27" s="177">
        <v>7.0</v>
      </c>
      <c r="P27" s="167">
        <f t="shared" si="6"/>
        <v>9.924621852</v>
      </c>
      <c r="Q27" s="178">
        <v>3.0</v>
      </c>
      <c r="R27" s="167">
        <f t="shared" si="7"/>
        <v>25.5</v>
      </c>
      <c r="S27" s="178"/>
      <c r="T27" s="167">
        <f t="shared" si="8"/>
        <v>0</v>
      </c>
      <c r="U27" s="178"/>
      <c r="V27" s="167">
        <f t="shared" si="9"/>
        <v>0</v>
      </c>
      <c r="W27" s="178"/>
      <c r="X27" s="167">
        <f t="shared" si="10"/>
        <v>0</v>
      </c>
      <c r="Y27" s="358">
        <f t="shared" si="11"/>
        <v>63.80029472</v>
      </c>
      <c r="Z27" s="236">
        <f t="shared" si="12"/>
        <v>63.80029472</v>
      </c>
    </row>
    <row r="28" ht="15.75" customHeight="1">
      <c r="A28" s="172">
        <v>9.0</v>
      </c>
      <c r="B28" s="173" t="s">
        <v>375</v>
      </c>
      <c r="C28" s="174" t="s">
        <v>130</v>
      </c>
      <c r="D28" s="174">
        <v>2011.0</v>
      </c>
      <c r="E28" s="175">
        <v>47.0</v>
      </c>
      <c r="F28" s="208">
        <f t="shared" si="1"/>
        <v>15.4375455</v>
      </c>
      <c r="G28" s="237">
        <v>64.0</v>
      </c>
      <c r="H28" s="167">
        <f t="shared" si="2"/>
        <v>8.346402319</v>
      </c>
      <c r="I28" s="177">
        <v>44.0</v>
      </c>
      <c r="J28" s="167">
        <f t="shared" si="3"/>
        <v>11.00080205</v>
      </c>
      <c r="K28" s="177">
        <v>65.0</v>
      </c>
      <c r="L28" s="167">
        <f t="shared" si="4"/>
        <v>8.231914776</v>
      </c>
      <c r="M28" s="177"/>
      <c r="N28" s="167">
        <f t="shared" si="5"/>
        <v>0</v>
      </c>
      <c r="O28" s="177">
        <v>8.0</v>
      </c>
      <c r="P28" s="167">
        <f t="shared" si="6"/>
        <v>7.140276052</v>
      </c>
      <c r="Q28" s="178">
        <v>7.0</v>
      </c>
      <c r="R28" s="167">
        <f t="shared" si="7"/>
        <v>6.218906271</v>
      </c>
      <c r="S28" s="178">
        <v>6.0</v>
      </c>
      <c r="T28" s="167">
        <f t="shared" si="8"/>
        <v>7.417291655</v>
      </c>
      <c r="U28" s="178"/>
      <c r="V28" s="167">
        <f t="shared" si="9"/>
        <v>0</v>
      </c>
      <c r="W28" s="178">
        <v>89.0</v>
      </c>
      <c r="X28" s="167">
        <f t="shared" si="10"/>
        <v>4.406113411</v>
      </c>
      <c r="Y28" s="358">
        <f t="shared" si="11"/>
        <v>68.19925203</v>
      </c>
      <c r="Z28" s="236">
        <f>SUM(Y28-R28-L28)</f>
        <v>53.74843098</v>
      </c>
    </row>
    <row r="29" ht="15.75" customHeight="1">
      <c r="A29" s="172">
        <v>10.0</v>
      </c>
      <c r="B29" s="173" t="s">
        <v>377</v>
      </c>
      <c r="C29" s="174" t="s">
        <v>160</v>
      </c>
      <c r="D29" s="174">
        <v>2011.0</v>
      </c>
      <c r="E29" s="175">
        <v>90.0</v>
      </c>
      <c r="F29" s="167">
        <f t="shared" si="1"/>
        <v>1</v>
      </c>
      <c r="G29" s="205"/>
      <c r="H29" s="167">
        <f t="shared" si="2"/>
        <v>0</v>
      </c>
      <c r="I29" s="177"/>
      <c r="J29" s="167">
        <f t="shared" si="3"/>
        <v>0</v>
      </c>
      <c r="K29" s="177"/>
      <c r="L29" s="167">
        <f t="shared" si="4"/>
        <v>0</v>
      </c>
      <c r="M29" s="177"/>
      <c r="N29" s="167">
        <f t="shared" si="5"/>
        <v>0</v>
      </c>
      <c r="O29" s="177">
        <v>11.0</v>
      </c>
      <c r="P29" s="167">
        <f t="shared" si="6"/>
        <v>0.5</v>
      </c>
      <c r="Q29" s="178">
        <v>8.0</v>
      </c>
      <c r="R29" s="167">
        <f t="shared" si="7"/>
        <v>3.180268482</v>
      </c>
      <c r="S29" s="178">
        <v>7.0</v>
      </c>
      <c r="T29" s="167">
        <f t="shared" si="8"/>
        <v>3.710751299</v>
      </c>
      <c r="U29" s="178"/>
      <c r="V29" s="167">
        <f t="shared" si="9"/>
        <v>0</v>
      </c>
      <c r="W29" s="178"/>
      <c r="X29" s="167">
        <f t="shared" si="10"/>
        <v>0</v>
      </c>
      <c r="Y29" s="358">
        <f t="shared" si="11"/>
        <v>8.391019781</v>
      </c>
      <c r="Z29" s="236">
        <f t="shared" ref="Z29:Z31" si="13">SUM(Y29)</f>
        <v>8.391019781</v>
      </c>
    </row>
    <row r="30" ht="15.75" customHeight="1">
      <c r="A30" s="172">
        <v>11.0</v>
      </c>
      <c r="B30" s="173" t="s">
        <v>388</v>
      </c>
      <c r="C30" s="174" t="s">
        <v>138</v>
      </c>
      <c r="D30" s="174">
        <v>2010.0</v>
      </c>
      <c r="E30" s="175"/>
      <c r="F30" s="167">
        <f t="shared" si="1"/>
        <v>0</v>
      </c>
      <c r="G30" s="205"/>
      <c r="H30" s="167">
        <f t="shared" si="2"/>
        <v>0</v>
      </c>
      <c r="I30" s="177"/>
      <c r="J30" s="167">
        <f t="shared" si="3"/>
        <v>0</v>
      </c>
      <c r="K30" s="177"/>
      <c r="L30" s="167">
        <f t="shared" si="4"/>
        <v>0</v>
      </c>
      <c r="M30" s="177"/>
      <c r="N30" s="167">
        <f t="shared" si="5"/>
        <v>0</v>
      </c>
      <c r="O30" s="177">
        <v>9.0</v>
      </c>
      <c r="P30" s="167">
        <f t="shared" si="6"/>
        <v>4.684309001</v>
      </c>
      <c r="Q30" s="178">
        <v>9.0</v>
      </c>
      <c r="R30" s="167">
        <f t="shared" si="7"/>
        <v>0.5</v>
      </c>
      <c r="S30" s="178">
        <v>8.0</v>
      </c>
      <c r="T30" s="167">
        <f t="shared" si="8"/>
        <v>0.5</v>
      </c>
      <c r="U30" s="178"/>
      <c r="V30" s="167">
        <f t="shared" si="9"/>
        <v>0</v>
      </c>
      <c r="W30" s="178"/>
      <c r="X30" s="167">
        <f t="shared" si="10"/>
        <v>0</v>
      </c>
      <c r="Y30" s="358">
        <f t="shared" si="11"/>
        <v>5.684309001</v>
      </c>
      <c r="Z30" s="236">
        <f t="shared" si="13"/>
        <v>5.684309001</v>
      </c>
    </row>
    <row r="31" ht="15.75" customHeight="1">
      <c r="A31" s="172">
        <v>12.0</v>
      </c>
      <c r="B31" s="173" t="s">
        <v>389</v>
      </c>
      <c r="C31" s="174" t="s">
        <v>160</v>
      </c>
      <c r="D31" s="174">
        <v>2010.0</v>
      </c>
      <c r="E31" s="175"/>
      <c r="F31" s="167">
        <f t="shared" si="1"/>
        <v>0</v>
      </c>
      <c r="G31" s="205"/>
      <c r="H31" s="167">
        <f t="shared" si="2"/>
        <v>0</v>
      </c>
      <c r="I31" s="177"/>
      <c r="J31" s="167">
        <f t="shared" si="3"/>
        <v>0</v>
      </c>
      <c r="K31" s="177"/>
      <c r="L31" s="167">
        <f t="shared" si="4"/>
        <v>0</v>
      </c>
      <c r="M31" s="177"/>
      <c r="N31" s="167">
        <f t="shared" si="5"/>
        <v>0</v>
      </c>
      <c r="O31" s="177">
        <v>10.0</v>
      </c>
      <c r="P31" s="167">
        <f t="shared" si="6"/>
        <v>2.487371611</v>
      </c>
      <c r="Q31" s="178"/>
      <c r="R31" s="167">
        <f t="shared" si="7"/>
        <v>0</v>
      </c>
      <c r="S31" s="178"/>
      <c r="T31" s="167">
        <f t="shared" si="8"/>
        <v>0</v>
      </c>
      <c r="U31" s="178"/>
      <c r="V31" s="167">
        <f t="shared" si="9"/>
        <v>0</v>
      </c>
      <c r="W31" s="178"/>
      <c r="X31" s="167">
        <f t="shared" si="10"/>
        <v>0</v>
      </c>
      <c r="Y31" s="358">
        <f t="shared" si="11"/>
        <v>2.487371611</v>
      </c>
      <c r="Z31" s="236">
        <f t="shared" si="13"/>
        <v>2.487371611</v>
      </c>
    </row>
    <row r="32" ht="15.75" customHeight="1">
      <c r="A32" s="172">
        <v>13.0</v>
      </c>
      <c r="B32" s="173"/>
      <c r="C32" s="174"/>
      <c r="D32" s="174"/>
      <c r="E32" s="175"/>
      <c r="F32" s="176">
        <f t="shared" si="1"/>
        <v>0</v>
      </c>
      <c r="G32" s="205"/>
      <c r="H32" s="167">
        <f t="shared" si="2"/>
        <v>0</v>
      </c>
      <c r="I32" s="177"/>
      <c r="J32" s="167">
        <f t="shared" si="3"/>
        <v>0</v>
      </c>
      <c r="K32" s="177"/>
      <c r="L32" s="167">
        <f t="shared" si="4"/>
        <v>0</v>
      </c>
      <c r="M32" s="177"/>
      <c r="N32" s="167">
        <f t="shared" si="5"/>
        <v>0</v>
      </c>
      <c r="O32" s="177"/>
      <c r="P32" s="167">
        <f t="shared" si="6"/>
        <v>0</v>
      </c>
      <c r="Q32" s="178"/>
      <c r="R32" s="167">
        <f t="shared" si="7"/>
        <v>0</v>
      </c>
      <c r="S32" s="178"/>
      <c r="T32" s="167">
        <f t="shared" si="8"/>
        <v>0</v>
      </c>
      <c r="U32" s="178"/>
      <c r="V32" s="167">
        <f t="shared" si="9"/>
        <v>0</v>
      </c>
      <c r="W32" s="178"/>
      <c r="X32" s="167">
        <f t="shared" si="10"/>
        <v>0</v>
      </c>
      <c r="Y32" s="358">
        <f t="shared" si="11"/>
        <v>0</v>
      </c>
      <c r="Z32" s="236"/>
    </row>
    <row r="33" ht="15.75" customHeight="1">
      <c r="A33" s="172">
        <v>14.0</v>
      </c>
      <c r="B33" s="173"/>
      <c r="C33" s="174"/>
      <c r="D33" s="174"/>
      <c r="E33" s="175"/>
      <c r="F33" s="176">
        <f t="shared" si="1"/>
        <v>0</v>
      </c>
      <c r="G33" s="205"/>
      <c r="H33" s="167">
        <f t="shared" si="2"/>
        <v>0</v>
      </c>
      <c r="I33" s="177"/>
      <c r="J33" s="167">
        <f t="shared" si="3"/>
        <v>0</v>
      </c>
      <c r="K33" s="177"/>
      <c r="L33" s="167">
        <f t="shared" ref="L33:L39" si="14">IF(K33="",0,$G$18*(1.01-(LOG(K33)/LOG($G$19))))</f>
        <v>0</v>
      </c>
      <c r="M33" s="177"/>
      <c r="N33" s="167">
        <f t="shared" si="5"/>
        <v>0</v>
      </c>
      <c r="O33" s="177"/>
      <c r="P33" s="167">
        <f t="shared" si="6"/>
        <v>0</v>
      </c>
      <c r="Q33" s="178"/>
      <c r="R33" s="167">
        <f t="shared" si="7"/>
        <v>0</v>
      </c>
      <c r="S33" s="178"/>
      <c r="T33" s="167">
        <f t="shared" si="8"/>
        <v>0</v>
      </c>
      <c r="U33" s="178"/>
      <c r="V33" s="167">
        <f t="shared" si="9"/>
        <v>0</v>
      </c>
      <c r="W33" s="178"/>
      <c r="X33" s="167">
        <f t="shared" si="10"/>
        <v>0</v>
      </c>
      <c r="Y33" s="358">
        <f t="shared" si="11"/>
        <v>0</v>
      </c>
      <c r="Z33" s="236"/>
    </row>
    <row r="34" ht="15.75" customHeight="1">
      <c r="A34" s="172">
        <v>15.0</v>
      </c>
      <c r="B34" s="173"/>
      <c r="C34" s="174"/>
      <c r="D34" s="174"/>
      <c r="E34" s="175"/>
      <c r="F34" s="167">
        <f t="shared" si="1"/>
        <v>0</v>
      </c>
      <c r="G34" s="205"/>
      <c r="H34" s="167">
        <f t="shared" si="2"/>
        <v>0</v>
      </c>
      <c r="I34" s="177"/>
      <c r="J34" s="167">
        <f t="shared" si="3"/>
        <v>0</v>
      </c>
      <c r="K34" s="177"/>
      <c r="L34" s="167">
        <f t="shared" si="14"/>
        <v>0</v>
      </c>
      <c r="M34" s="177"/>
      <c r="N34" s="167">
        <f t="shared" si="5"/>
        <v>0</v>
      </c>
      <c r="O34" s="177"/>
      <c r="P34" s="167">
        <f t="shared" si="6"/>
        <v>0</v>
      </c>
      <c r="Q34" s="178"/>
      <c r="R34" s="167">
        <f t="shared" si="7"/>
        <v>0</v>
      </c>
      <c r="S34" s="178"/>
      <c r="T34" s="167">
        <f t="shared" si="8"/>
        <v>0</v>
      </c>
      <c r="U34" s="178"/>
      <c r="V34" s="167">
        <f t="shared" si="9"/>
        <v>0</v>
      </c>
      <c r="W34" s="178"/>
      <c r="X34" s="167">
        <f t="shared" si="10"/>
        <v>0</v>
      </c>
      <c r="Y34" s="358">
        <f t="shared" si="11"/>
        <v>0</v>
      </c>
      <c r="Z34" s="236"/>
    </row>
    <row r="35" ht="15.75" customHeight="1">
      <c r="A35" s="172">
        <v>16.0</v>
      </c>
      <c r="B35" s="173"/>
      <c r="C35" s="174"/>
      <c r="D35" s="174"/>
      <c r="E35" s="175"/>
      <c r="F35" s="208">
        <f t="shared" si="1"/>
        <v>0</v>
      </c>
      <c r="G35" s="205"/>
      <c r="H35" s="167">
        <f t="shared" si="2"/>
        <v>0</v>
      </c>
      <c r="I35" s="177"/>
      <c r="J35" s="167">
        <f t="shared" si="3"/>
        <v>0</v>
      </c>
      <c r="K35" s="177"/>
      <c r="L35" s="167">
        <f t="shared" si="14"/>
        <v>0</v>
      </c>
      <c r="M35" s="177"/>
      <c r="N35" s="167">
        <f t="shared" si="5"/>
        <v>0</v>
      </c>
      <c r="O35" s="177"/>
      <c r="P35" s="167">
        <f t="shared" si="6"/>
        <v>0</v>
      </c>
      <c r="Q35" s="178"/>
      <c r="R35" s="167">
        <f t="shared" si="7"/>
        <v>0</v>
      </c>
      <c r="S35" s="178"/>
      <c r="T35" s="167">
        <f t="shared" si="8"/>
        <v>0</v>
      </c>
      <c r="U35" s="178"/>
      <c r="V35" s="167">
        <f t="shared" si="9"/>
        <v>0</v>
      </c>
      <c r="W35" s="178"/>
      <c r="X35" s="167">
        <f t="shared" si="10"/>
        <v>0</v>
      </c>
      <c r="Y35" s="358">
        <f t="shared" si="11"/>
        <v>0</v>
      </c>
      <c r="Z35" s="236"/>
    </row>
    <row r="36" ht="15.75" customHeight="1">
      <c r="A36" s="172">
        <v>17.0</v>
      </c>
      <c r="B36" s="173"/>
      <c r="C36" s="174"/>
      <c r="D36" s="174"/>
      <c r="E36" s="175"/>
      <c r="F36" s="167">
        <f t="shared" si="1"/>
        <v>0</v>
      </c>
      <c r="G36" s="205"/>
      <c r="H36" s="167">
        <f t="shared" si="2"/>
        <v>0</v>
      </c>
      <c r="I36" s="177"/>
      <c r="J36" s="167">
        <f t="shared" si="3"/>
        <v>0</v>
      </c>
      <c r="K36" s="177"/>
      <c r="L36" s="167">
        <f t="shared" si="14"/>
        <v>0</v>
      </c>
      <c r="M36" s="177"/>
      <c r="N36" s="167">
        <f t="shared" si="5"/>
        <v>0</v>
      </c>
      <c r="O36" s="177"/>
      <c r="P36" s="167">
        <f t="shared" si="6"/>
        <v>0</v>
      </c>
      <c r="Q36" s="178"/>
      <c r="R36" s="167">
        <f t="shared" si="7"/>
        <v>0</v>
      </c>
      <c r="S36" s="178"/>
      <c r="T36" s="167">
        <f t="shared" si="8"/>
        <v>0</v>
      </c>
      <c r="U36" s="178"/>
      <c r="V36" s="167">
        <f t="shared" si="9"/>
        <v>0</v>
      </c>
      <c r="W36" s="178"/>
      <c r="X36" s="167">
        <f t="shared" si="10"/>
        <v>0</v>
      </c>
      <c r="Y36" s="358">
        <f t="shared" si="11"/>
        <v>0</v>
      </c>
      <c r="Z36" s="236"/>
    </row>
    <row r="37" ht="15.75" customHeight="1">
      <c r="A37" s="172">
        <v>18.0</v>
      </c>
      <c r="B37" s="173"/>
      <c r="C37" s="174"/>
      <c r="D37" s="174"/>
      <c r="E37" s="175"/>
      <c r="F37" s="208">
        <f t="shared" si="1"/>
        <v>0</v>
      </c>
      <c r="G37" s="205"/>
      <c r="H37" s="167">
        <f t="shared" si="2"/>
        <v>0</v>
      </c>
      <c r="I37" s="177"/>
      <c r="J37" s="167">
        <f t="shared" si="3"/>
        <v>0</v>
      </c>
      <c r="K37" s="177"/>
      <c r="L37" s="167">
        <f t="shared" si="14"/>
        <v>0</v>
      </c>
      <c r="M37" s="177"/>
      <c r="N37" s="167">
        <f t="shared" si="5"/>
        <v>0</v>
      </c>
      <c r="O37" s="177"/>
      <c r="P37" s="167">
        <f t="shared" si="6"/>
        <v>0</v>
      </c>
      <c r="Q37" s="178"/>
      <c r="R37" s="167">
        <f t="shared" si="7"/>
        <v>0</v>
      </c>
      <c r="S37" s="178"/>
      <c r="T37" s="167">
        <f t="shared" si="8"/>
        <v>0</v>
      </c>
      <c r="U37" s="178"/>
      <c r="V37" s="167">
        <f t="shared" si="9"/>
        <v>0</v>
      </c>
      <c r="W37" s="178"/>
      <c r="X37" s="167">
        <f t="shared" si="10"/>
        <v>0</v>
      </c>
      <c r="Y37" s="358">
        <f t="shared" si="11"/>
        <v>0</v>
      </c>
      <c r="Z37" s="236"/>
    </row>
    <row r="38" ht="15.75" customHeight="1">
      <c r="A38" s="172">
        <v>19.0</v>
      </c>
      <c r="B38" s="173"/>
      <c r="C38" s="174"/>
      <c r="D38" s="174"/>
      <c r="E38" s="175"/>
      <c r="F38" s="167">
        <f t="shared" si="1"/>
        <v>0</v>
      </c>
      <c r="G38" s="205"/>
      <c r="H38" s="167">
        <f t="shared" si="2"/>
        <v>0</v>
      </c>
      <c r="I38" s="177"/>
      <c r="J38" s="167">
        <f t="shared" si="3"/>
        <v>0</v>
      </c>
      <c r="K38" s="177"/>
      <c r="L38" s="167">
        <f t="shared" si="14"/>
        <v>0</v>
      </c>
      <c r="M38" s="177"/>
      <c r="N38" s="167">
        <f t="shared" si="5"/>
        <v>0</v>
      </c>
      <c r="O38" s="177"/>
      <c r="P38" s="167">
        <f t="shared" si="6"/>
        <v>0</v>
      </c>
      <c r="Q38" s="178"/>
      <c r="R38" s="167">
        <f t="shared" si="7"/>
        <v>0</v>
      </c>
      <c r="S38" s="178"/>
      <c r="T38" s="167">
        <f t="shared" si="8"/>
        <v>0</v>
      </c>
      <c r="U38" s="178"/>
      <c r="V38" s="167">
        <f t="shared" si="9"/>
        <v>0</v>
      </c>
      <c r="W38" s="178"/>
      <c r="X38" s="167">
        <f t="shared" si="10"/>
        <v>0</v>
      </c>
      <c r="Y38" s="358">
        <f t="shared" si="11"/>
        <v>0</v>
      </c>
      <c r="Z38" s="236"/>
    </row>
    <row r="39" ht="15.75" customHeight="1">
      <c r="A39" s="172">
        <v>20.0</v>
      </c>
      <c r="B39" s="173"/>
      <c r="C39" s="174"/>
      <c r="D39" s="174"/>
      <c r="E39" s="175"/>
      <c r="F39" s="167">
        <f t="shared" si="1"/>
        <v>0</v>
      </c>
      <c r="G39" s="205"/>
      <c r="H39" s="167">
        <f t="shared" si="2"/>
        <v>0</v>
      </c>
      <c r="I39" s="177"/>
      <c r="J39" s="167">
        <f t="shared" si="3"/>
        <v>0</v>
      </c>
      <c r="K39" s="177"/>
      <c r="L39" s="167">
        <f t="shared" si="14"/>
        <v>0</v>
      </c>
      <c r="M39" s="177"/>
      <c r="N39" s="167">
        <f t="shared" si="5"/>
        <v>0</v>
      </c>
      <c r="O39" s="177"/>
      <c r="P39" s="167">
        <f t="shared" si="6"/>
        <v>0</v>
      </c>
      <c r="Q39" s="178"/>
      <c r="R39" s="167">
        <f t="shared" si="7"/>
        <v>0</v>
      </c>
      <c r="S39" s="178"/>
      <c r="T39" s="167">
        <f t="shared" si="8"/>
        <v>0</v>
      </c>
      <c r="U39" s="178"/>
      <c r="V39" s="167">
        <f t="shared" si="9"/>
        <v>0</v>
      </c>
      <c r="W39" s="178"/>
      <c r="X39" s="167">
        <f t="shared" si="10"/>
        <v>0</v>
      </c>
      <c r="Y39" s="358">
        <f t="shared" si="11"/>
        <v>0</v>
      </c>
      <c r="Z39" s="236"/>
    </row>
    <row r="40" ht="15.75" customHeight="1">
      <c r="A40" s="115"/>
      <c r="B40" s="186"/>
      <c r="C40" s="186"/>
      <c r="D40" s="186"/>
      <c r="E40" s="187"/>
      <c r="F40" s="187"/>
      <c r="G40" s="187"/>
      <c r="H40" s="187"/>
      <c r="I40" s="187"/>
      <c r="J40" s="187"/>
      <c r="K40" s="187"/>
      <c r="L40" s="187"/>
      <c r="M40" s="187"/>
      <c r="N40" s="187"/>
      <c r="O40" s="187"/>
      <c r="P40" s="187"/>
      <c r="Q40" s="187"/>
      <c r="R40" s="187"/>
      <c r="S40" s="187"/>
      <c r="T40" s="187"/>
      <c r="U40" s="187"/>
      <c r="V40" s="187"/>
      <c r="W40" s="187"/>
      <c r="X40" s="187"/>
      <c r="Y40" s="187"/>
      <c r="Z40" s="250"/>
    </row>
    <row r="41" ht="34.5" customHeight="1">
      <c r="A41" s="115"/>
      <c r="B41" s="189"/>
      <c r="C41" s="190" t="s">
        <v>165</v>
      </c>
      <c r="Z41" s="250"/>
    </row>
    <row r="42">
      <c r="A42" s="115"/>
      <c r="B42" s="186"/>
      <c r="Z42" s="250"/>
    </row>
    <row r="43" ht="15.75" customHeight="1">
      <c r="A43" s="115"/>
      <c r="B43" s="186"/>
      <c r="C43" s="186"/>
      <c r="D43" s="186"/>
      <c r="E43" s="187"/>
      <c r="F43" s="187"/>
      <c r="G43" s="187"/>
      <c r="H43" s="187"/>
      <c r="I43" s="187"/>
      <c r="J43" s="187"/>
      <c r="K43" s="187"/>
      <c r="L43" s="187"/>
      <c r="M43" s="187"/>
      <c r="N43" s="187"/>
      <c r="O43" s="187"/>
      <c r="P43" s="187"/>
      <c r="Q43" s="187"/>
      <c r="R43" s="187"/>
      <c r="S43" s="187"/>
      <c r="T43" s="187"/>
      <c r="U43" s="187"/>
      <c r="V43" s="187"/>
      <c r="W43" s="187"/>
      <c r="X43" s="187"/>
      <c r="Y43" s="187"/>
      <c r="Z43" s="250"/>
    </row>
    <row r="44" ht="15.75" customHeight="1">
      <c r="A44" s="115"/>
      <c r="B44" s="186"/>
      <c r="C44" s="186"/>
      <c r="D44" s="186"/>
      <c r="E44" s="187"/>
      <c r="F44" s="187"/>
      <c r="G44" s="187"/>
      <c r="H44" s="187"/>
      <c r="I44" s="187"/>
      <c r="J44" s="187"/>
      <c r="K44" s="187"/>
      <c r="L44" s="187"/>
      <c r="M44" s="187"/>
      <c r="N44" s="187"/>
      <c r="O44" s="187"/>
      <c r="P44" s="187"/>
      <c r="Q44" s="187"/>
      <c r="R44" s="187"/>
      <c r="S44" s="187"/>
      <c r="T44" s="187"/>
      <c r="U44" s="187"/>
      <c r="V44" s="187"/>
      <c r="W44" s="187"/>
      <c r="X44" s="187"/>
      <c r="Y44" s="187"/>
      <c r="Z44" s="250"/>
    </row>
    <row r="45" ht="15.75" customHeight="1">
      <c r="A45" s="115"/>
      <c r="B45" s="186"/>
      <c r="C45" s="186"/>
      <c r="D45" s="186"/>
      <c r="E45" s="187"/>
      <c r="F45" s="187"/>
      <c r="G45" s="187"/>
      <c r="H45" s="187"/>
      <c r="I45" s="187"/>
      <c r="J45" s="187"/>
      <c r="K45" s="187"/>
      <c r="L45" s="187"/>
      <c r="M45" s="187"/>
      <c r="N45" s="187"/>
      <c r="O45" s="187"/>
      <c r="P45" s="187"/>
      <c r="Q45" s="187"/>
      <c r="R45" s="187"/>
      <c r="S45" s="187"/>
      <c r="T45" s="187"/>
      <c r="U45" s="187"/>
      <c r="V45" s="187"/>
      <c r="W45" s="187"/>
      <c r="X45" s="187"/>
      <c r="Y45" s="187"/>
      <c r="Z45" s="250"/>
    </row>
    <row r="46" ht="15.75" customHeight="1">
      <c r="A46" s="115"/>
      <c r="B46" s="186"/>
      <c r="C46" s="186"/>
      <c r="D46" s="186"/>
      <c r="E46" s="187"/>
      <c r="F46" s="187"/>
      <c r="G46" s="187"/>
      <c r="H46" s="187"/>
      <c r="I46" s="187"/>
      <c r="J46" s="187"/>
      <c r="K46" s="187"/>
      <c r="L46" s="187"/>
      <c r="M46" s="187"/>
      <c r="N46" s="187"/>
      <c r="O46" s="187"/>
      <c r="P46" s="187"/>
      <c r="Q46" s="187"/>
      <c r="R46" s="187"/>
      <c r="S46" s="187"/>
      <c r="T46" s="187"/>
      <c r="U46" s="187"/>
      <c r="V46" s="187"/>
      <c r="W46" s="187"/>
      <c r="X46" s="187"/>
      <c r="Y46" s="187"/>
      <c r="Z46" s="250"/>
    </row>
    <row r="47" ht="15.75" customHeight="1">
      <c r="A47" s="115"/>
      <c r="B47" s="186"/>
      <c r="C47" s="186"/>
      <c r="D47" s="186"/>
      <c r="E47" s="187"/>
      <c r="F47" s="187"/>
      <c r="G47" s="187"/>
      <c r="H47" s="187"/>
      <c r="I47" s="187"/>
      <c r="J47" s="187"/>
      <c r="K47" s="187"/>
      <c r="L47" s="187"/>
      <c r="M47" s="187"/>
      <c r="N47" s="187"/>
      <c r="O47" s="187"/>
      <c r="P47" s="187"/>
      <c r="Q47" s="187"/>
      <c r="R47" s="187"/>
      <c r="S47" s="187"/>
      <c r="T47" s="187"/>
      <c r="U47" s="187"/>
      <c r="V47" s="187"/>
      <c r="W47" s="187"/>
      <c r="X47" s="187"/>
      <c r="Y47" s="187"/>
      <c r="Z47" s="250"/>
    </row>
    <row r="48" ht="15.75" customHeight="1">
      <c r="A48" s="115"/>
      <c r="B48" s="186"/>
      <c r="C48" s="186"/>
      <c r="D48" s="186"/>
      <c r="E48" s="187"/>
      <c r="F48" s="187"/>
      <c r="G48" s="187"/>
      <c r="H48" s="187"/>
      <c r="I48" s="187"/>
      <c r="J48" s="187"/>
      <c r="K48" s="187"/>
      <c r="L48" s="187"/>
      <c r="M48" s="187"/>
      <c r="N48" s="187"/>
      <c r="O48" s="187"/>
      <c r="P48" s="187"/>
      <c r="Q48" s="187"/>
      <c r="R48" s="187"/>
      <c r="S48" s="187"/>
      <c r="T48" s="187"/>
      <c r="U48" s="187"/>
      <c r="V48" s="187"/>
      <c r="W48" s="187"/>
      <c r="X48" s="187"/>
      <c r="Y48" s="187"/>
      <c r="Z48" s="250"/>
    </row>
    <row r="49" ht="15.75" customHeight="1">
      <c r="A49" s="115"/>
      <c r="B49" s="186"/>
      <c r="C49" s="186"/>
      <c r="D49" s="186"/>
      <c r="E49" s="187"/>
      <c r="F49" s="187"/>
      <c r="G49" s="187"/>
      <c r="H49" s="187"/>
      <c r="I49" s="187"/>
      <c r="J49" s="187"/>
      <c r="K49" s="187"/>
      <c r="L49" s="187"/>
      <c r="M49" s="187"/>
      <c r="N49" s="187"/>
      <c r="O49" s="187"/>
      <c r="P49" s="187"/>
      <c r="Q49" s="187"/>
      <c r="R49" s="187"/>
      <c r="S49" s="187"/>
      <c r="T49" s="187"/>
      <c r="U49" s="187"/>
      <c r="V49" s="187"/>
      <c r="W49" s="187"/>
      <c r="X49" s="187"/>
      <c r="Y49" s="187"/>
      <c r="Z49" s="250"/>
    </row>
    <row r="50" ht="15.75" customHeight="1">
      <c r="A50" s="115"/>
      <c r="B50" s="186"/>
      <c r="C50" s="186"/>
      <c r="D50" s="186"/>
      <c r="E50" s="187"/>
      <c r="F50" s="187"/>
      <c r="G50" s="187"/>
      <c r="H50" s="187"/>
      <c r="I50" s="187"/>
      <c r="J50" s="187"/>
      <c r="K50" s="187"/>
      <c r="L50" s="187"/>
      <c r="M50" s="187"/>
      <c r="N50" s="187"/>
      <c r="O50" s="187"/>
      <c r="P50" s="187"/>
      <c r="Q50" s="187"/>
      <c r="R50" s="187"/>
      <c r="S50" s="187"/>
      <c r="T50" s="187"/>
      <c r="U50" s="187"/>
      <c r="V50" s="187"/>
      <c r="W50" s="187"/>
      <c r="X50" s="187"/>
      <c r="Y50" s="187"/>
      <c r="Z50" s="250"/>
    </row>
    <row r="51" ht="15.75" customHeight="1">
      <c r="A51" s="115"/>
      <c r="B51" s="186"/>
      <c r="C51" s="186"/>
      <c r="D51" s="186"/>
      <c r="E51" s="187"/>
      <c r="F51" s="187"/>
      <c r="G51" s="187"/>
      <c r="H51" s="187"/>
      <c r="I51" s="187"/>
      <c r="J51" s="187"/>
      <c r="K51" s="187"/>
      <c r="L51" s="187"/>
      <c r="M51" s="187"/>
      <c r="N51" s="187"/>
      <c r="O51" s="187"/>
      <c r="P51" s="187"/>
      <c r="Q51" s="187"/>
      <c r="R51" s="187"/>
      <c r="S51" s="187"/>
      <c r="T51" s="187"/>
      <c r="U51" s="187"/>
      <c r="V51" s="187"/>
      <c r="W51" s="187"/>
      <c r="X51" s="187"/>
      <c r="Y51" s="187"/>
      <c r="Z51" s="250"/>
    </row>
    <row r="52" ht="15.75" customHeight="1">
      <c r="A52" s="115"/>
      <c r="B52" s="186"/>
      <c r="C52" s="186"/>
      <c r="D52" s="186"/>
      <c r="E52" s="187"/>
      <c r="F52" s="187"/>
      <c r="G52" s="187"/>
      <c r="H52" s="187"/>
      <c r="I52" s="187"/>
      <c r="J52" s="187"/>
      <c r="K52" s="187"/>
      <c r="L52" s="187"/>
      <c r="M52" s="187"/>
      <c r="N52" s="187"/>
      <c r="O52" s="187"/>
      <c r="P52" s="187"/>
      <c r="Q52" s="187"/>
      <c r="R52" s="187"/>
      <c r="S52" s="187"/>
      <c r="T52" s="187"/>
      <c r="U52" s="187"/>
      <c r="V52" s="187"/>
      <c r="W52" s="187"/>
      <c r="X52" s="187"/>
      <c r="Y52" s="187"/>
      <c r="Z52" s="250"/>
    </row>
    <row r="53" ht="15.75" customHeight="1">
      <c r="A53" s="115"/>
      <c r="B53" s="186"/>
      <c r="C53" s="186"/>
      <c r="D53" s="186"/>
      <c r="E53" s="187"/>
      <c r="F53" s="187"/>
      <c r="G53" s="187"/>
      <c r="H53" s="187"/>
      <c r="I53" s="187"/>
      <c r="J53" s="187"/>
      <c r="K53" s="187"/>
      <c r="L53" s="187"/>
      <c r="M53" s="187"/>
      <c r="N53" s="187"/>
      <c r="O53" s="187"/>
      <c r="P53" s="187"/>
      <c r="Q53" s="187"/>
      <c r="R53" s="187"/>
      <c r="S53" s="187"/>
      <c r="T53" s="187"/>
      <c r="U53" s="187"/>
      <c r="V53" s="187"/>
      <c r="W53" s="187"/>
      <c r="X53" s="187"/>
      <c r="Y53" s="187"/>
      <c r="Z53" s="250"/>
    </row>
    <row r="54" ht="15.75" customHeight="1">
      <c r="A54" s="115"/>
      <c r="B54" s="186"/>
      <c r="C54" s="186"/>
      <c r="D54" s="186"/>
      <c r="E54" s="187"/>
      <c r="F54" s="187"/>
      <c r="G54" s="187"/>
      <c r="H54" s="187"/>
      <c r="I54" s="187"/>
      <c r="J54" s="187"/>
      <c r="K54" s="187"/>
      <c r="L54" s="187"/>
      <c r="M54" s="187"/>
      <c r="N54" s="187"/>
      <c r="O54" s="187"/>
      <c r="P54" s="187"/>
      <c r="Q54" s="187"/>
      <c r="R54" s="187"/>
      <c r="S54" s="187"/>
      <c r="T54" s="187"/>
      <c r="U54" s="187"/>
      <c r="V54" s="187"/>
      <c r="W54" s="187"/>
      <c r="X54" s="187"/>
      <c r="Y54" s="187"/>
      <c r="Z54" s="250"/>
    </row>
    <row r="55" ht="15.75" customHeight="1">
      <c r="A55" s="115"/>
      <c r="B55" s="186"/>
      <c r="C55" s="186"/>
      <c r="D55" s="186"/>
      <c r="E55" s="187"/>
      <c r="F55" s="187"/>
      <c r="G55" s="187"/>
      <c r="H55" s="187"/>
      <c r="I55" s="187"/>
      <c r="J55" s="187"/>
      <c r="K55" s="187"/>
      <c r="L55" s="187"/>
      <c r="M55" s="187"/>
      <c r="N55" s="187"/>
      <c r="O55" s="187"/>
      <c r="P55" s="187"/>
      <c r="Q55" s="187"/>
      <c r="R55" s="187"/>
      <c r="S55" s="187"/>
      <c r="T55" s="187"/>
      <c r="U55" s="187"/>
      <c r="V55" s="187"/>
      <c r="W55" s="187"/>
      <c r="X55" s="187"/>
      <c r="Y55" s="187"/>
      <c r="Z55" s="250"/>
    </row>
    <row r="56" ht="15.75" customHeight="1">
      <c r="A56" s="115"/>
      <c r="B56" s="186"/>
      <c r="C56" s="186"/>
      <c r="D56" s="186"/>
      <c r="E56" s="187"/>
      <c r="F56" s="187"/>
      <c r="G56" s="187"/>
      <c r="H56" s="187"/>
      <c r="I56" s="187"/>
      <c r="J56" s="187"/>
      <c r="K56" s="187"/>
      <c r="L56" s="187"/>
      <c r="M56" s="187"/>
      <c r="N56" s="187"/>
      <c r="O56" s="187"/>
      <c r="P56" s="187"/>
      <c r="Q56" s="187"/>
      <c r="R56" s="187"/>
      <c r="S56" s="187"/>
      <c r="T56" s="187"/>
      <c r="U56" s="187"/>
      <c r="V56" s="187"/>
      <c r="W56" s="187"/>
      <c r="X56" s="187"/>
      <c r="Y56" s="187"/>
      <c r="Z56" s="250"/>
    </row>
    <row r="57" ht="15.75" customHeight="1">
      <c r="A57" s="115"/>
      <c r="B57" s="186"/>
      <c r="C57" s="186"/>
      <c r="D57" s="186"/>
      <c r="E57" s="187"/>
      <c r="F57" s="187"/>
      <c r="G57" s="187"/>
      <c r="H57" s="187"/>
      <c r="I57" s="187"/>
      <c r="J57" s="187"/>
      <c r="K57" s="187"/>
      <c r="L57" s="187"/>
      <c r="M57" s="187"/>
      <c r="N57" s="187"/>
      <c r="O57" s="187"/>
      <c r="P57" s="187"/>
      <c r="Q57" s="187"/>
      <c r="R57" s="187"/>
      <c r="S57" s="187"/>
      <c r="T57" s="187"/>
      <c r="U57" s="187"/>
      <c r="V57" s="187"/>
      <c r="W57" s="187"/>
      <c r="X57" s="187"/>
      <c r="Y57" s="187"/>
      <c r="Z57" s="250"/>
    </row>
    <row r="58" ht="15.75" customHeight="1">
      <c r="A58" s="115"/>
      <c r="B58" s="186"/>
      <c r="C58" s="186"/>
      <c r="D58" s="186"/>
      <c r="E58" s="187"/>
      <c r="F58" s="187"/>
      <c r="G58" s="187"/>
      <c r="H58" s="187"/>
      <c r="I58" s="187"/>
      <c r="J58" s="187"/>
      <c r="K58" s="187"/>
      <c r="L58" s="187"/>
      <c r="M58" s="187"/>
      <c r="N58" s="187"/>
      <c r="O58" s="187"/>
      <c r="P58" s="187"/>
      <c r="Q58" s="187"/>
      <c r="R58" s="187"/>
      <c r="S58" s="187"/>
      <c r="T58" s="187"/>
      <c r="U58" s="187"/>
      <c r="V58" s="187"/>
      <c r="W58" s="187"/>
      <c r="X58" s="187"/>
      <c r="Y58" s="187"/>
      <c r="Z58" s="250"/>
    </row>
    <row r="59" ht="15.75" customHeight="1">
      <c r="A59" s="115"/>
      <c r="B59" s="186"/>
      <c r="C59" s="186"/>
      <c r="D59" s="186"/>
      <c r="E59" s="187"/>
      <c r="F59" s="187"/>
      <c r="G59" s="187"/>
      <c r="H59" s="187"/>
      <c r="I59" s="187"/>
      <c r="J59" s="187"/>
      <c r="K59" s="187"/>
      <c r="L59" s="187"/>
      <c r="M59" s="187"/>
      <c r="N59" s="187"/>
      <c r="O59" s="187"/>
      <c r="P59" s="187"/>
      <c r="Q59" s="187"/>
      <c r="R59" s="187"/>
      <c r="S59" s="187"/>
      <c r="T59" s="187"/>
      <c r="U59" s="187"/>
      <c r="V59" s="187"/>
      <c r="W59" s="187"/>
      <c r="X59" s="187"/>
      <c r="Y59" s="187"/>
      <c r="Z59" s="250"/>
    </row>
    <row r="60" ht="15.75" customHeight="1">
      <c r="A60" s="115"/>
      <c r="B60" s="186"/>
      <c r="C60" s="186"/>
      <c r="D60" s="186"/>
      <c r="E60" s="187"/>
      <c r="F60" s="187"/>
      <c r="G60" s="187"/>
      <c r="H60" s="187"/>
      <c r="I60" s="187"/>
      <c r="J60" s="187"/>
      <c r="K60" s="187"/>
      <c r="L60" s="187"/>
      <c r="M60" s="187"/>
      <c r="N60" s="187"/>
      <c r="O60" s="187"/>
      <c r="P60" s="187"/>
      <c r="Q60" s="187"/>
      <c r="R60" s="187"/>
      <c r="S60" s="187"/>
      <c r="T60" s="187"/>
      <c r="U60" s="187"/>
      <c r="V60" s="187"/>
      <c r="W60" s="187"/>
      <c r="X60" s="187"/>
      <c r="Y60" s="187"/>
      <c r="Z60" s="250"/>
    </row>
    <row r="61" ht="15.75" customHeight="1">
      <c r="A61" s="115"/>
      <c r="B61" s="186"/>
      <c r="C61" s="186"/>
      <c r="D61" s="186"/>
      <c r="E61" s="187"/>
      <c r="F61" s="187"/>
      <c r="G61" s="187"/>
      <c r="H61" s="187"/>
      <c r="I61" s="187"/>
      <c r="J61" s="187"/>
      <c r="K61" s="187"/>
      <c r="L61" s="187"/>
      <c r="M61" s="187"/>
      <c r="N61" s="187"/>
      <c r="O61" s="187"/>
      <c r="P61" s="187"/>
      <c r="Q61" s="187"/>
      <c r="R61" s="187"/>
      <c r="S61" s="187"/>
      <c r="T61" s="187"/>
      <c r="U61" s="187"/>
      <c r="V61" s="187"/>
      <c r="W61" s="187"/>
      <c r="X61" s="187"/>
      <c r="Y61" s="187"/>
      <c r="Z61" s="250"/>
    </row>
    <row r="62" ht="15.75" customHeight="1">
      <c r="A62" s="115"/>
      <c r="B62" s="186"/>
      <c r="C62" s="186"/>
      <c r="D62" s="186"/>
      <c r="E62" s="187"/>
      <c r="F62" s="187"/>
      <c r="G62" s="187"/>
      <c r="H62" s="187"/>
      <c r="I62" s="187"/>
      <c r="J62" s="187"/>
      <c r="K62" s="187"/>
      <c r="L62" s="187"/>
      <c r="M62" s="187"/>
      <c r="N62" s="187"/>
      <c r="O62" s="187"/>
      <c r="P62" s="187"/>
      <c r="Q62" s="187"/>
      <c r="R62" s="187"/>
      <c r="S62" s="187"/>
      <c r="T62" s="187"/>
      <c r="U62" s="187"/>
      <c r="V62" s="187"/>
      <c r="W62" s="187"/>
      <c r="X62" s="187"/>
      <c r="Y62" s="187"/>
      <c r="Z62" s="250"/>
    </row>
    <row r="63" ht="15.75" customHeight="1">
      <c r="A63" s="115"/>
      <c r="B63" s="186"/>
      <c r="C63" s="186"/>
      <c r="D63" s="186"/>
      <c r="E63" s="187"/>
      <c r="F63" s="187"/>
      <c r="G63" s="187"/>
      <c r="H63" s="187"/>
      <c r="I63" s="187"/>
      <c r="J63" s="187"/>
      <c r="K63" s="187"/>
      <c r="L63" s="187"/>
      <c r="M63" s="187"/>
      <c r="N63" s="187"/>
      <c r="O63" s="187"/>
      <c r="P63" s="187"/>
      <c r="Q63" s="187"/>
      <c r="R63" s="187"/>
      <c r="S63" s="187"/>
      <c r="T63" s="187"/>
      <c r="U63" s="187"/>
      <c r="V63" s="187"/>
      <c r="W63" s="187"/>
      <c r="X63" s="187"/>
      <c r="Y63" s="187"/>
      <c r="Z63" s="250"/>
    </row>
    <row r="64" ht="15.75" customHeight="1">
      <c r="A64" s="115"/>
      <c r="B64" s="186"/>
      <c r="C64" s="186"/>
      <c r="D64" s="186"/>
      <c r="E64" s="187"/>
      <c r="F64" s="187"/>
      <c r="G64" s="187"/>
      <c r="H64" s="187"/>
      <c r="I64" s="187"/>
      <c r="J64" s="187"/>
      <c r="K64" s="187"/>
      <c r="L64" s="187"/>
      <c r="M64" s="187"/>
      <c r="N64" s="187"/>
      <c r="O64" s="187"/>
      <c r="P64" s="187"/>
      <c r="Q64" s="187"/>
      <c r="R64" s="187"/>
      <c r="S64" s="187"/>
      <c r="T64" s="187"/>
      <c r="U64" s="187"/>
      <c r="V64" s="187"/>
      <c r="W64" s="187"/>
      <c r="X64" s="187"/>
      <c r="Y64" s="187"/>
      <c r="Z64" s="250"/>
    </row>
    <row r="65" ht="15.75" customHeight="1">
      <c r="A65" s="115"/>
      <c r="B65" s="186"/>
      <c r="C65" s="186"/>
      <c r="D65" s="186"/>
      <c r="E65" s="187"/>
      <c r="F65" s="187"/>
      <c r="G65" s="187"/>
      <c r="H65" s="187"/>
      <c r="I65" s="187"/>
      <c r="J65" s="187"/>
      <c r="K65" s="187"/>
      <c r="L65" s="187"/>
      <c r="M65" s="187"/>
      <c r="N65" s="187"/>
      <c r="O65" s="187"/>
      <c r="P65" s="187"/>
      <c r="Q65" s="187"/>
      <c r="R65" s="187"/>
      <c r="S65" s="187"/>
      <c r="T65" s="187"/>
      <c r="U65" s="187"/>
      <c r="V65" s="187"/>
      <c r="W65" s="187"/>
      <c r="X65" s="187"/>
      <c r="Y65" s="187"/>
      <c r="Z65" s="250"/>
    </row>
    <row r="66" ht="15.75" customHeight="1">
      <c r="A66" s="115"/>
      <c r="B66" s="186"/>
      <c r="C66" s="186"/>
      <c r="D66" s="186"/>
      <c r="E66" s="187"/>
      <c r="F66" s="187"/>
      <c r="G66" s="187"/>
      <c r="H66" s="187"/>
      <c r="I66" s="187"/>
      <c r="J66" s="187"/>
      <c r="K66" s="187"/>
      <c r="L66" s="187"/>
      <c r="M66" s="187"/>
      <c r="N66" s="187"/>
      <c r="O66" s="187"/>
      <c r="P66" s="187"/>
      <c r="Q66" s="187"/>
      <c r="R66" s="187"/>
      <c r="S66" s="187"/>
      <c r="T66" s="187"/>
      <c r="U66" s="187"/>
      <c r="V66" s="187"/>
      <c r="W66" s="187"/>
      <c r="X66" s="187"/>
      <c r="Y66" s="187"/>
      <c r="Z66" s="250"/>
    </row>
    <row r="67" ht="15.75" customHeight="1">
      <c r="A67" s="115"/>
      <c r="B67" s="186"/>
      <c r="C67" s="186"/>
      <c r="D67" s="186"/>
      <c r="E67" s="187"/>
      <c r="F67" s="187"/>
      <c r="G67" s="187"/>
      <c r="H67" s="187"/>
      <c r="I67" s="187"/>
      <c r="J67" s="187"/>
      <c r="K67" s="187"/>
      <c r="L67" s="187"/>
      <c r="M67" s="187"/>
      <c r="N67" s="187"/>
      <c r="O67" s="187"/>
      <c r="P67" s="187"/>
      <c r="Q67" s="187"/>
      <c r="R67" s="187"/>
      <c r="S67" s="187"/>
      <c r="T67" s="187"/>
      <c r="U67" s="187"/>
      <c r="V67" s="187"/>
      <c r="W67" s="187"/>
      <c r="X67" s="187"/>
      <c r="Y67" s="187"/>
      <c r="Z67" s="250"/>
    </row>
    <row r="68" ht="15.75" customHeight="1">
      <c r="A68" s="115"/>
      <c r="B68" s="186"/>
      <c r="C68" s="186"/>
      <c r="D68" s="186"/>
      <c r="E68" s="187"/>
      <c r="F68" s="187"/>
      <c r="G68" s="187"/>
      <c r="H68" s="187"/>
      <c r="I68" s="187"/>
      <c r="J68" s="187"/>
      <c r="K68" s="187"/>
      <c r="L68" s="187"/>
      <c r="M68" s="187"/>
      <c r="N68" s="187"/>
      <c r="O68" s="187"/>
      <c r="P68" s="187"/>
      <c r="Q68" s="187"/>
      <c r="R68" s="187"/>
      <c r="S68" s="187"/>
      <c r="T68" s="187"/>
      <c r="U68" s="187"/>
      <c r="V68" s="187"/>
      <c r="W68" s="187"/>
      <c r="X68" s="187"/>
      <c r="Y68" s="187"/>
      <c r="Z68" s="250"/>
    </row>
    <row r="69" ht="15.75" customHeight="1">
      <c r="A69" s="115"/>
      <c r="B69" s="186"/>
      <c r="C69" s="186"/>
      <c r="D69" s="186"/>
      <c r="E69" s="187"/>
      <c r="F69" s="187"/>
      <c r="G69" s="187"/>
      <c r="H69" s="187"/>
      <c r="I69" s="187"/>
      <c r="J69" s="187"/>
      <c r="K69" s="187"/>
      <c r="L69" s="187"/>
      <c r="M69" s="187"/>
      <c r="N69" s="187"/>
      <c r="O69" s="187"/>
      <c r="P69" s="187"/>
      <c r="Q69" s="187"/>
      <c r="R69" s="187"/>
      <c r="S69" s="187"/>
      <c r="T69" s="187"/>
      <c r="U69" s="187"/>
      <c r="V69" s="187"/>
      <c r="W69" s="187"/>
      <c r="X69" s="187"/>
      <c r="Y69" s="187"/>
      <c r="Z69" s="250"/>
    </row>
    <row r="70" ht="15.75" customHeight="1">
      <c r="A70" s="115"/>
      <c r="B70" s="186"/>
      <c r="C70" s="186"/>
      <c r="D70" s="186"/>
      <c r="E70" s="187"/>
      <c r="F70" s="187"/>
      <c r="G70" s="187"/>
      <c r="H70" s="187"/>
      <c r="I70" s="187"/>
      <c r="J70" s="187"/>
      <c r="K70" s="187"/>
      <c r="L70" s="187"/>
      <c r="M70" s="187"/>
      <c r="N70" s="187"/>
      <c r="O70" s="187"/>
      <c r="P70" s="187"/>
      <c r="Q70" s="187"/>
      <c r="R70" s="187"/>
      <c r="S70" s="187"/>
      <c r="T70" s="187"/>
      <c r="U70" s="187"/>
      <c r="V70" s="187"/>
      <c r="W70" s="187"/>
      <c r="X70" s="187"/>
      <c r="Y70" s="187"/>
      <c r="Z70" s="250"/>
    </row>
    <row r="71" ht="15.75" customHeight="1">
      <c r="A71" s="115"/>
      <c r="B71" s="186"/>
      <c r="C71" s="186"/>
      <c r="D71" s="186"/>
      <c r="E71" s="187"/>
      <c r="F71" s="187"/>
      <c r="G71" s="187"/>
      <c r="H71" s="187"/>
      <c r="I71" s="187"/>
      <c r="J71" s="187"/>
      <c r="K71" s="187"/>
      <c r="L71" s="187"/>
      <c r="M71" s="187"/>
      <c r="N71" s="187"/>
      <c r="O71" s="187"/>
      <c r="P71" s="187"/>
      <c r="Q71" s="187"/>
      <c r="R71" s="187"/>
      <c r="S71" s="187"/>
      <c r="T71" s="187"/>
      <c r="U71" s="187"/>
      <c r="V71" s="187"/>
      <c r="W71" s="187"/>
      <c r="X71" s="187"/>
      <c r="Y71" s="187"/>
      <c r="Z71" s="250"/>
    </row>
    <row r="72" ht="15.75" customHeight="1">
      <c r="A72" s="115"/>
      <c r="B72" s="186"/>
      <c r="C72" s="186"/>
      <c r="D72" s="186"/>
      <c r="E72" s="187"/>
      <c r="F72" s="187"/>
      <c r="G72" s="187"/>
      <c r="H72" s="187"/>
      <c r="I72" s="187"/>
      <c r="J72" s="187"/>
      <c r="K72" s="187"/>
      <c r="L72" s="187"/>
      <c r="M72" s="187"/>
      <c r="N72" s="187"/>
      <c r="O72" s="187"/>
      <c r="P72" s="187"/>
      <c r="Q72" s="187"/>
      <c r="R72" s="187"/>
      <c r="S72" s="187"/>
      <c r="T72" s="187"/>
      <c r="U72" s="187"/>
      <c r="V72" s="187"/>
      <c r="W72" s="187"/>
      <c r="X72" s="187"/>
      <c r="Y72" s="187"/>
      <c r="Z72" s="250"/>
    </row>
    <row r="73" ht="15.75" customHeight="1">
      <c r="A73" s="115"/>
      <c r="B73" s="186"/>
      <c r="C73" s="186"/>
      <c r="D73" s="186"/>
      <c r="E73" s="187"/>
      <c r="F73" s="187"/>
      <c r="G73" s="187"/>
      <c r="H73" s="187"/>
      <c r="I73" s="187"/>
      <c r="J73" s="187"/>
      <c r="K73" s="187"/>
      <c r="L73" s="187"/>
      <c r="M73" s="187"/>
      <c r="N73" s="187"/>
      <c r="O73" s="187"/>
      <c r="P73" s="187"/>
      <c r="Q73" s="187"/>
      <c r="R73" s="187"/>
      <c r="S73" s="187"/>
      <c r="T73" s="187"/>
      <c r="U73" s="187"/>
      <c r="V73" s="187"/>
      <c r="W73" s="187"/>
      <c r="X73" s="187"/>
      <c r="Y73" s="187"/>
      <c r="Z73" s="250"/>
    </row>
    <row r="74" ht="15.75" customHeight="1">
      <c r="A74" s="115"/>
      <c r="B74" s="186"/>
      <c r="C74" s="186"/>
      <c r="D74" s="186"/>
      <c r="E74" s="187"/>
      <c r="F74" s="187"/>
      <c r="G74" s="187"/>
      <c r="H74" s="187"/>
      <c r="I74" s="187"/>
      <c r="J74" s="187"/>
      <c r="K74" s="187"/>
      <c r="L74" s="187"/>
      <c r="M74" s="187"/>
      <c r="N74" s="187"/>
      <c r="O74" s="187"/>
      <c r="P74" s="187"/>
      <c r="Q74" s="187"/>
      <c r="R74" s="187"/>
      <c r="S74" s="187"/>
      <c r="T74" s="187"/>
      <c r="U74" s="187"/>
      <c r="V74" s="187"/>
      <c r="W74" s="187"/>
      <c r="X74" s="187"/>
      <c r="Y74" s="187"/>
      <c r="Z74" s="250"/>
    </row>
    <row r="75" ht="15.75" customHeight="1">
      <c r="A75" s="115"/>
      <c r="B75" s="186"/>
      <c r="C75" s="186"/>
      <c r="D75" s="186"/>
      <c r="E75" s="187"/>
      <c r="F75" s="187"/>
      <c r="G75" s="187"/>
      <c r="H75" s="187"/>
      <c r="I75" s="187"/>
      <c r="J75" s="187"/>
      <c r="K75" s="187"/>
      <c r="L75" s="187"/>
      <c r="M75" s="187"/>
      <c r="N75" s="187"/>
      <c r="O75" s="187"/>
      <c r="P75" s="187"/>
      <c r="Q75" s="187"/>
      <c r="R75" s="187"/>
      <c r="S75" s="187"/>
      <c r="T75" s="187"/>
      <c r="U75" s="187"/>
      <c r="V75" s="187"/>
      <c r="W75" s="187"/>
      <c r="X75" s="187"/>
      <c r="Y75" s="187"/>
      <c r="Z75" s="250"/>
    </row>
    <row r="76" ht="15.75" customHeight="1">
      <c r="A76" s="115"/>
      <c r="B76" s="186"/>
      <c r="C76" s="186"/>
      <c r="D76" s="186"/>
      <c r="E76" s="187"/>
      <c r="F76" s="187"/>
      <c r="G76" s="187"/>
      <c r="H76" s="187"/>
      <c r="I76" s="187"/>
      <c r="J76" s="187"/>
      <c r="K76" s="187"/>
      <c r="L76" s="187"/>
      <c r="M76" s="187"/>
      <c r="N76" s="187"/>
      <c r="O76" s="187"/>
      <c r="P76" s="187"/>
      <c r="Q76" s="187"/>
      <c r="R76" s="187"/>
      <c r="S76" s="187"/>
      <c r="T76" s="187"/>
      <c r="U76" s="187"/>
      <c r="V76" s="187"/>
      <c r="W76" s="187"/>
      <c r="X76" s="187"/>
      <c r="Y76" s="187"/>
      <c r="Z76" s="250"/>
    </row>
    <row r="77" ht="15.75" customHeight="1">
      <c r="A77" s="115"/>
      <c r="B77" s="186"/>
      <c r="C77" s="186"/>
      <c r="D77" s="186"/>
      <c r="E77" s="187"/>
      <c r="F77" s="187"/>
      <c r="G77" s="187"/>
      <c r="H77" s="187"/>
      <c r="I77" s="187"/>
      <c r="J77" s="187"/>
      <c r="K77" s="187"/>
      <c r="L77" s="187"/>
      <c r="M77" s="187"/>
      <c r="N77" s="187"/>
      <c r="O77" s="187"/>
      <c r="P77" s="187"/>
      <c r="Q77" s="187"/>
      <c r="R77" s="187"/>
      <c r="S77" s="187"/>
      <c r="T77" s="187"/>
      <c r="U77" s="187"/>
      <c r="V77" s="187"/>
      <c r="W77" s="187"/>
      <c r="X77" s="187"/>
      <c r="Y77" s="187"/>
      <c r="Z77" s="250"/>
    </row>
    <row r="78" ht="15.75" customHeight="1">
      <c r="A78" s="115"/>
      <c r="B78" s="186"/>
      <c r="C78" s="186"/>
      <c r="D78" s="186"/>
      <c r="E78" s="187"/>
      <c r="F78" s="187"/>
      <c r="G78" s="187"/>
      <c r="H78" s="187"/>
      <c r="I78" s="187"/>
      <c r="J78" s="187"/>
      <c r="K78" s="187"/>
      <c r="L78" s="187"/>
      <c r="M78" s="187"/>
      <c r="N78" s="187"/>
      <c r="O78" s="187"/>
      <c r="P78" s="187"/>
      <c r="Q78" s="187"/>
      <c r="R78" s="187"/>
      <c r="S78" s="187"/>
      <c r="T78" s="187"/>
      <c r="U78" s="187"/>
      <c r="V78" s="187"/>
      <c r="W78" s="187"/>
      <c r="X78" s="187"/>
      <c r="Y78" s="187"/>
      <c r="Z78" s="250"/>
    </row>
    <row r="79" ht="15.75" customHeight="1">
      <c r="A79" s="115"/>
      <c r="B79" s="186"/>
      <c r="C79" s="186"/>
      <c r="D79" s="186"/>
      <c r="E79" s="187"/>
      <c r="F79" s="187"/>
      <c r="G79" s="187"/>
      <c r="H79" s="187"/>
      <c r="I79" s="187"/>
      <c r="J79" s="187"/>
      <c r="K79" s="187"/>
      <c r="L79" s="187"/>
      <c r="M79" s="187"/>
      <c r="N79" s="187"/>
      <c r="O79" s="187"/>
      <c r="P79" s="187"/>
      <c r="Q79" s="187"/>
      <c r="R79" s="187"/>
      <c r="S79" s="187"/>
      <c r="T79" s="187"/>
      <c r="U79" s="187"/>
      <c r="V79" s="187"/>
      <c r="W79" s="187"/>
      <c r="X79" s="187"/>
      <c r="Y79" s="187"/>
      <c r="Z79" s="250"/>
    </row>
    <row r="80" ht="15.75" customHeight="1">
      <c r="A80" s="115"/>
      <c r="B80" s="186"/>
      <c r="C80" s="186"/>
      <c r="D80" s="186"/>
      <c r="E80" s="187"/>
      <c r="F80" s="187"/>
      <c r="G80" s="187"/>
      <c r="H80" s="187"/>
      <c r="I80" s="187"/>
      <c r="J80" s="187"/>
      <c r="K80" s="187"/>
      <c r="L80" s="187"/>
      <c r="M80" s="187"/>
      <c r="N80" s="187"/>
      <c r="O80" s="187"/>
      <c r="P80" s="187"/>
      <c r="Q80" s="187"/>
      <c r="R80" s="187"/>
      <c r="S80" s="187"/>
      <c r="T80" s="187"/>
      <c r="U80" s="187"/>
      <c r="V80" s="187"/>
      <c r="W80" s="187"/>
      <c r="X80" s="187"/>
      <c r="Y80" s="187"/>
      <c r="Z80" s="250"/>
    </row>
    <row r="81" ht="15.75" customHeight="1">
      <c r="A81" s="115"/>
      <c r="B81" s="186"/>
      <c r="C81" s="186"/>
      <c r="D81" s="186"/>
      <c r="E81" s="187"/>
      <c r="F81" s="187"/>
      <c r="G81" s="187"/>
      <c r="H81" s="187"/>
      <c r="I81" s="187"/>
      <c r="J81" s="187"/>
      <c r="K81" s="187"/>
      <c r="L81" s="187"/>
      <c r="M81" s="187"/>
      <c r="N81" s="187"/>
      <c r="O81" s="187"/>
      <c r="P81" s="187"/>
      <c r="Q81" s="187"/>
      <c r="R81" s="187"/>
      <c r="S81" s="187"/>
      <c r="T81" s="187"/>
      <c r="U81" s="187"/>
      <c r="V81" s="187"/>
      <c r="W81" s="187"/>
      <c r="X81" s="187"/>
      <c r="Y81" s="187"/>
      <c r="Z81" s="250"/>
    </row>
    <row r="82" ht="15.75" customHeight="1">
      <c r="A82" s="115"/>
      <c r="B82" s="186"/>
      <c r="C82" s="186"/>
      <c r="D82" s="186"/>
      <c r="E82" s="187"/>
      <c r="F82" s="187"/>
      <c r="G82" s="187"/>
      <c r="H82" s="187"/>
      <c r="I82" s="187"/>
      <c r="J82" s="187"/>
      <c r="K82" s="187"/>
      <c r="L82" s="187"/>
      <c r="M82" s="187"/>
      <c r="N82" s="187"/>
      <c r="O82" s="187"/>
      <c r="P82" s="187"/>
      <c r="Q82" s="187"/>
      <c r="R82" s="187"/>
      <c r="S82" s="187"/>
      <c r="T82" s="187"/>
      <c r="U82" s="187"/>
      <c r="V82" s="187"/>
      <c r="W82" s="187"/>
      <c r="X82" s="187"/>
      <c r="Y82" s="187"/>
      <c r="Z82" s="250"/>
    </row>
    <row r="83" ht="15.75" customHeight="1">
      <c r="A83" s="115"/>
      <c r="B83" s="186"/>
      <c r="C83" s="186"/>
      <c r="D83" s="186"/>
      <c r="E83" s="187"/>
      <c r="F83" s="187"/>
      <c r="G83" s="187"/>
      <c r="H83" s="187"/>
      <c r="I83" s="187"/>
      <c r="J83" s="187"/>
      <c r="K83" s="187"/>
      <c r="L83" s="187"/>
      <c r="M83" s="187"/>
      <c r="N83" s="187"/>
      <c r="O83" s="187"/>
      <c r="P83" s="187"/>
      <c r="Q83" s="187"/>
      <c r="R83" s="187"/>
      <c r="S83" s="187"/>
      <c r="T83" s="187"/>
      <c r="U83" s="187"/>
      <c r="V83" s="187"/>
      <c r="W83" s="187"/>
      <c r="X83" s="187"/>
      <c r="Y83" s="187"/>
      <c r="Z83" s="250"/>
    </row>
    <row r="84" ht="15.75" customHeight="1">
      <c r="A84" s="115"/>
      <c r="B84" s="186"/>
      <c r="C84" s="186"/>
      <c r="D84" s="186"/>
      <c r="E84" s="187"/>
      <c r="F84" s="187"/>
      <c r="G84" s="187"/>
      <c r="H84" s="187"/>
      <c r="I84" s="187"/>
      <c r="J84" s="187"/>
      <c r="K84" s="187"/>
      <c r="L84" s="187"/>
      <c r="M84" s="187"/>
      <c r="N84" s="187"/>
      <c r="O84" s="187"/>
      <c r="P84" s="187"/>
      <c r="Q84" s="187"/>
      <c r="R84" s="187"/>
      <c r="S84" s="187"/>
      <c r="T84" s="187"/>
      <c r="U84" s="187"/>
      <c r="V84" s="187"/>
      <c r="W84" s="187"/>
      <c r="X84" s="187"/>
      <c r="Y84" s="187"/>
      <c r="Z84" s="250"/>
    </row>
    <row r="85" ht="15.75" customHeight="1">
      <c r="A85" s="115"/>
      <c r="B85" s="186"/>
      <c r="C85" s="186"/>
      <c r="D85" s="186"/>
      <c r="E85" s="187"/>
      <c r="F85" s="187"/>
      <c r="G85" s="187"/>
      <c r="H85" s="187"/>
      <c r="I85" s="187"/>
      <c r="J85" s="187"/>
      <c r="K85" s="187"/>
      <c r="L85" s="187"/>
      <c r="M85" s="187"/>
      <c r="N85" s="187"/>
      <c r="O85" s="187"/>
      <c r="P85" s="187"/>
      <c r="Q85" s="187"/>
      <c r="R85" s="187"/>
      <c r="S85" s="187"/>
      <c r="T85" s="187"/>
      <c r="U85" s="187"/>
      <c r="V85" s="187"/>
      <c r="W85" s="187"/>
      <c r="X85" s="187"/>
      <c r="Y85" s="187"/>
      <c r="Z85" s="250"/>
    </row>
    <row r="86" ht="15.75" customHeight="1">
      <c r="A86" s="115"/>
      <c r="B86" s="186"/>
      <c r="C86" s="186"/>
      <c r="D86" s="186"/>
      <c r="E86" s="187"/>
      <c r="F86" s="187"/>
      <c r="G86" s="187"/>
      <c r="H86" s="187"/>
      <c r="I86" s="187"/>
      <c r="J86" s="187"/>
      <c r="K86" s="187"/>
      <c r="L86" s="187"/>
      <c r="M86" s="187"/>
      <c r="N86" s="187"/>
      <c r="O86" s="187"/>
      <c r="P86" s="187"/>
      <c r="Q86" s="187"/>
      <c r="R86" s="187"/>
      <c r="S86" s="187"/>
      <c r="T86" s="187"/>
      <c r="U86" s="187"/>
      <c r="V86" s="187"/>
      <c r="W86" s="187"/>
      <c r="X86" s="187"/>
      <c r="Y86" s="187"/>
      <c r="Z86" s="250"/>
    </row>
    <row r="87" ht="15.75" customHeight="1">
      <c r="A87" s="115"/>
      <c r="B87" s="186"/>
      <c r="C87" s="186"/>
      <c r="D87" s="186"/>
      <c r="E87" s="187"/>
      <c r="F87" s="187"/>
      <c r="G87" s="187"/>
      <c r="H87" s="187"/>
      <c r="I87" s="187"/>
      <c r="J87" s="187"/>
      <c r="K87" s="187"/>
      <c r="L87" s="187"/>
      <c r="M87" s="187"/>
      <c r="N87" s="187"/>
      <c r="O87" s="187"/>
      <c r="P87" s="187"/>
      <c r="Q87" s="187"/>
      <c r="R87" s="187"/>
      <c r="S87" s="187"/>
      <c r="T87" s="187"/>
      <c r="U87" s="187"/>
      <c r="V87" s="187"/>
      <c r="W87" s="187"/>
      <c r="X87" s="187"/>
      <c r="Y87" s="187"/>
      <c r="Z87" s="250"/>
    </row>
    <row r="88" ht="15.75" customHeight="1">
      <c r="A88" s="115"/>
      <c r="B88" s="186"/>
      <c r="C88" s="186"/>
      <c r="D88" s="186"/>
      <c r="E88" s="187"/>
      <c r="F88" s="187"/>
      <c r="G88" s="187"/>
      <c r="H88" s="187"/>
      <c r="I88" s="187"/>
      <c r="J88" s="187"/>
      <c r="K88" s="187"/>
      <c r="L88" s="187"/>
      <c r="M88" s="187"/>
      <c r="N88" s="187"/>
      <c r="O88" s="187"/>
      <c r="P88" s="187"/>
      <c r="Q88" s="187"/>
      <c r="R88" s="187"/>
      <c r="S88" s="187"/>
      <c r="T88" s="187"/>
      <c r="U88" s="187"/>
      <c r="V88" s="187"/>
      <c r="W88" s="187"/>
      <c r="X88" s="187"/>
      <c r="Y88" s="187"/>
      <c r="Z88" s="250"/>
    </row>
    <row r="89" ht="15.75" customHeight="1">
      <c r="A89" s="115"/>
      <c r="B89" s="186"/>
      <c r="C89" s="186"/>
      <c r="D89" s="186"/>
      <c r="E89" s="187"/>
      <c r="F89" s="187"/>
      <c r="G89" s="187"/>
      <c r="H89" s="187"/>
      <c r="I89" s="187"/>
      <c r="J89" s="187"/>
      <c r="K89" s="187"/>
      <c r="L89" s="187"/>
      <c r="M89" s="187"/>
      <c r="N89" s="187"/>
      <c r="O89" s="187"/>
      <c r="P89" s="187"/>
      <c r="Q89" s="187"/>
      <c r="R89" s="187"/>
      <c r="S89" s="187"/>
      <c r="T89" s="187"/>
      <c r="U89" s="187"/>
      <c r="V89" s="187"/>
      <c r="W89" s="187"/>
      <c r="X89" s="187"/>
      <c r="Y89" s="187"/>
      <c r="Z89" s="250"/>
    </row>
    <row r="90" ht="15.75" customHeight="1">
      <c r="A90" s="115"/>
      <c r="B90" s="186"/>
      <c r="C90" s="186"/>
      <c r="D90" s="186"/>
      <c r="E90" s="187"/>
      <c r="F90" s="187"/>
      <c r="G90" s="187"/>
      <c r="H90" s="187"/>
      <c r="I90" s="187"/>
      <c r="J90" s="187"/>
      <c r="K90" s="187"/>
      <c r="L90" s="187"/>
      <c r="M90" s="187"/>
      <c r="N90" s="187"/>
      <c r="O90" s="187"/>
      <c r="P90" s="187"/>
      <c r="Q90" s="187"/>
      <c r="R90" s="187"/>
      <c r="S90" s="187"/>
      <c r="T90" s="187"/>
      <c r="U90" s="187"/>
      <c r="V90" s="187"/>
      <c r="W90" s="187"/>
      <c r="X90" s="187"/>
      <c r="Y90" s="187"/>
      <c r="Z90" s="250"/>
    </row>
    <row r="91" ht="15.75" customHeight="1">
      <c r="A91" s="115"/>
      <c r="B91" s="186"/>
      <c r="C91" s="186"/>
      <c r="D91" s="186"/>
      <c r="E91" s="187"/>
      <c r="F91" s="187"/>
      <c r="G91" s="187"/>
      <c r="H91" s="187"/>
      <c r="I91" s="187"/>
      <c r="J91" s="187"/>
      <c r="K91" s="187"/>
      <c r="L91" s="187"/>
      <c r="M91" s="187"/>
      <c r="N91" s="187"/>
      <c r="O91" s="187"/>
      <c r="P91" s="187"/>
      <c r="Q91" s="187"/>
      <c r="R91" s="187"/>
      <c r="S91" s="187"/>
      <c r="T91" s="187"/>
      <c r="U91" s="187"/>
      <c r="V91" s="187"/>
      <c r="W91" s="187"/>
      <c r="X91" s="187"/>
      <c r="Y91" s="187"/>
      <c r="Z91" s="250"/>
    </row>
    <row r="92" ht="15.75" customHeight="1">
      <c r="A92" s="115"/>
      <c r="B92" s="186"/>
      <c r="C92" s="186"/>
      <c r="D92" s="186"/>
      <c r="E92" s="187"/>
      <c r="F92" s="187"/>
      <c r="G92" s="187"/>
      <c r="H92" s="187"/>
      <c r="I92" s="187"/>
      <c r="J92" s="187"/>
      <c r="K92" s="187"/>
      <c r="L92" s="187"/>
      <c r="M92" s="187"/>
      <c r="N92" s="187"/>
      <c r="O92" s="187"/>
      <c r="P92" s="187"/>
      <c r="Q92" s="187"/>
      <c r="R92" s="187"/>
      <c r="S92" s="187"/>
      <c r="T92" s="187"/>
      <c r="U92" s="187"/>
      <c r="V92" s="187"/>
      <c r="W92" s="187"/>
      <c r="X92" s="187"/>
      <c r="Y92" s="187"/>
      <c r="Z92" s="250"/>
    </row>
    <row r="93" ht="15.75" customHeight="1">
      <c r="A93" s="115"/>
      <c r="B93" s="186"/>
      <c r="C93" s="186"/>
      <c r="D93" s="186"/>
      <c r="E93" s="187"/>
      <c r="F93" s="187"/>
      <c r="G93" s="187"/>
      <c r="H93" s="187"/>
      <c r="I93" s="187"/>
      <c r="J93" s="187"/>
      <c r="K93" s="187"/>
      <c r="L93" s="187"/>
      <c r="M93" s="187"/>
      <c r="N93" s="187"/>
      <c r="O93" s="187"/>
      <c r="P93" s="187"/>
      <c r="Q93" s="187"/>
      <c r="R93" s="187"/>
      <c r="S93" s="187"/>
      <c r="T93" s="187"/>
      <c r="U93" s="187"/>
      <c r="V93" s="187"/>
      <c r="W93" s="187"/>
      <c r="X93" s="187"/>
      <c r="Y93" s="187"/>
      <c r="Z93" s="250"/>
    </row>
    <row r="94" ht="15.75" customHeight="1">
      <c r="A94" s="115"/>
      <c r="B94" s="186"/>
      <c r="C94" s="186"/>
      <c r="D94" s="186"/>
      <c r="E94" s="187"/>
      <c r="F94" s="187"/>
      <c r="G94" s="187"/>
      <c r="H94" s="187"/>
      <c r="I94" s="187"/>
      <c r="J94" s="187"/>
      <c r="K94" s="187"/>
      <c r="L94" s="187"/>
      <c r="M94" s="187"/>
      <c r="N94" s="187"/>
      <c r="O94" s="187"/>
      <c r="P94" s="187"/>
      <c r="Q94" s="187"/>
      <c r="R94" s="187"/>
      <c r="S94" s="187"/>
      <c r="T94" s="187"/>
      <c r="U94" s="187"/>
      <c r="V94" s="187"/>
      <c r="W94" s="187"/>
      <c r="X94" s="187"/>
      <c r="Y94" s="187"/>
      <c r="Z94" s="250"/>
    </row>
    <row r="95" ht="15.75" customHeight="1">
      <c r="A95" s="115"/>
      <c r="B95" s="186"/>
      <c r="C95" s="186"/>
      <c r="D95" s="186"/>
      <c r="E95" s="187"/>
      <c r="F95" s="187"/>
      <c r="G95" s="187"/>
      <c r="H95" s="187"/>
      <c r="I95" s="187"/>
      <c r="J95" s="187"/>
      <c r="K95" s="187"/>
      <c r="L95" s="187"/>
      <c r="M95" s="187"/>
      <c r="N95" s="187"/>
      <c r="O95" s="187"/>
      <c r="P95" s="187"/>
      <c r="Q95" s="187"/>
      <c r="R95" s="187"/>
      <c r="S95" s="187"/>
      <c r="T95" s="187"/>
      <c r="U95" s="187"/>
      <c r="V95" s="187"/>
      <c r="W95" s="187"/>
      <c r="X95" s="187"/>
      <c r="Y95" s="187"/>
      <c r="Z95" s="250"/>
    </row>
    <row r="96" ht="15.75" customHeight="1">
      <c r="A96" s="115"/>
      <c r="B96" s="186"/>
      <c r="C96" s="186"/>
      <c r="D96" s="186"/>
      <c r="E96" s="187"/>
      <c r="F96" s="187"/>
      <c r="G96" s="187"/>
      <c r="H96" s="187"/>
      <c r="I96" s="187"/>
      <c r="J96" s="187"/>
      <c r="K96" s="187"/>
      <c r="L96" s="187"/>
      <c r="M96" s="187"/>
      <c r="N96" s="187"/>
      <c r="O96" s="187"/>
      <c r="P96" s="187"/>
      <c r="Q96" s="187"/>
      <c r="R96" s="187"/>
      <c r="S96" s="187"/>
      <c r="T96" s="187"/>
      <c r="U96" s="187"/>
      <c r="V96" s="187"/>
      <c r="W96" s="187"/>
      <c r="X96" s="187"/>
      <c r="Y96" s="187"/>
      <c r="Z96" s="250"/>
    </row>
    <row r="97" ht="15.75" customHeight="1">
      <c r="A97" s="115"/>
      <c r="B97" s="186"/>
      <c r="C97" s="186"/>
      <c r="D97" s="186"/>
      <c r="E97" s="187"/>
      <c r="F97" s="187"/>
      <c r="G97" s="187"/>
      <c r="H97" s="187"/>
      <c r="I97" s="187"/>
      <c r="J97" s="187"/>
      <c r="K97" s="187"/>
      <c r="L97" s="187"/>
      <c r="M97" s="187"/>
      <c r="N97" s="187"/>
      <c r="O97" s="187"/>
      <c r="P97" s="187"/>
      <c r="Q97" s="187"/>
      <c r="R97" s="187"/>
      <c r="S97" s="187"/>
      <c r="T97" s="187"/>
      <c r="U97" s="187"/>
      <c r="V97" s="187"/>
      <c r="W97" s="187"/>
      <c r="X97" s="187"/>
      <c r="Y97" s="187"/>
      <c r="Z97" s="250"/>
    </row>
    <row r="98" ht="15.75" customHeight="1">
      <c r="A98" s="115"/>
      <c r="B98" s="186"/>
      <c r="C98" s="186"/>
      <c r="D98" s="186"/>
      <c r="E98" s="187"/>
      <c r="F98" s="187"/>
      <c r="G98" s="187"/>
      <c r="H98" s="187"/>
      <c r="I98" s="187"/>
      <c r="J98" s="187"/>
      <c r="K98" s="187"/>
      <c r="L98" s="187"/>
      <c r="M98" s="187"/>
      <c r="N98" s="187"/>
      <c r="O98" s="187"/>
      <c r="P98" s="187"/>
      <c r="Q98" s="187"/>
      <c r="R98" s="187"/>
      <c r="S98" s="187"/>
      <c r="T98" s="187"/>
      <c r="U98" s="187"/>
      <c r="V98" s="187"/>
      <c r="W98" s="187"/>
      <c r="X98" s="187"/>
      <c r="Y98" s="187"/>
      <c r="Z98" s="250"/>
    </row>
    <row r="99" ht="15.75" customHeight="1">
      <c r="A99" s="115"/>
      <c r="B99" s="186"/>
      <c r="C99" s="186"/>
      <c r="D99" s="186"/>
      <c r="E99" s="187"/>
      <c r="F99" s="187"/>
      <c r="G99" s="187"/>
      <c r="H99" s="187"/>
      <c r="I99" s="187"/>
      <c r="J99" s="187"/>
      <c r="K99" s="187"/>
      <c r="L99" s="187"/>
      <c r="M99" s="187"/>
      <c r="N99" s="187"/>
      <c r="O99" s="187"/>
      <c r="P99" s="187"/>
      <c r="Q99" s="187"/>
      <c r="R99" s="187"/>
      <c r="S99" s="187"/>
      <c r="T99" s="187"/>
      <c r="U99" s="187"/>
      <c r="V99" s="187"/>
      <c r="W99" s="187"/>
      <c r="X99" s="187"/>
      <c r="Y99" s="187"/>
      <c r="Z99" s="250"/>
    </row>
    <row r="100" ht="15.75" customHeight="1">
      <c r="A100" s="115"/>
      <c r="B100" s="186"/>
      <c r="C100" s="186"/>
      <c r="D100" s="186"/>
      <c r="E100" s="187"/>
      <c r="F100" s="187"/>
      <c r="G100" s="187"/>
      <c r="H100" s="187"/>
      <c r="I100" s="187"/>
      <c r="J100" s="187"/>
      <c r="K100" s="187"/>
      <c r="L100" s="187"/>
      <c r="M100" s="187"/>
      <c r="N100" s="187"/>
      <c r="O100" s="187"/>
      <c r="P100" s="187"/>
      <c r="Q100" s="187"/>
      <c r="R100" s="187"/>
      <c r="S100" s="187"/>
      <c r="T100" s="187"/>
      <c r="U100" s="187"/>
      <c r="V100" s="187"/>
      <c r="W100" s="187"/>
      <c r="X100" s="187"/>
      <c r="Y100" s="187"/>
      <c r="Z100" s="250"/>
    </row>
    <row r="101" ht="15.75" customHeight="1">
      <c r="A101" s="115"/>
      <c r="B101" s="186"/>
      <c r="C101" s="186"/>
      <c r="D101" s="186"/>
      <c r="E101" s="187"/>
      <c r="F101" s="187"/>
      <c r="G101" s="187"/>
      <c r="H101" s="187"/>
      <c r="I101" s="187"/>
      <c r="J101" s="187"/>
      <c r="K101" s="187"/>
      <c r="L101" s="187"/>
      <c r="M101" s="187"/>
      <c r="N101" s="187"/>
      <c r="O101" s="187"/>
      <c r="P101" s="187"/>
      <c r="Q101" s="187"/>
      <c r="R101" s="187"/>
      <c r="S101" s="187"/>
      <c r="T101" s="187"/>
      <c r="U101" s="187"/>
      <c r="V101" s="187"/>
      <c r="W101" s="187"/>
      <c r="X101" s="187"/>
      <c r="Y101" s="187"/>
      <c r="Z101" s="250"/>
    </row>
    <row r="102" ht="15.75" customHeight="1">
      <c r="A102" s="115"/>
      <c r="B102" s="186"/>
      <c r="C102" s="186"/>
      <c r="D102" s="186"/>
      <c r="E102" s="187"/>
      <c r="F102" s="187"/>
      <c r="G102" s="187"/>
      <c r="H102" s="187"/>
      <c r="I102" s="187"/>
      <c r="J102" s="187"/>
      <c r="K102" s="187"/>
      <c r="L102" s="187"/>
      <c r="M102" s="187"/>
      <c r="N102" s="187"/>
      <c r="O102" s="187"/>
      <c r="P102" s="187"/>
      <c r="Q102" s="187"/>
      <c r="R102" s="187"/>
      <c r="S102" s="187"/>
      <c r="T102" s="187"/>
      <c r="U102" s="187"/>
      <c r="V102" s="187"/>
      <c r="W102" s="187"/>
      <c r="X102" s="187"/>
      <c r="Y102" s="187"/>
      <c r="Z102" s="250"/>
    </row>
    <row r="103" ht="15.75" customHeight="1">
      <c r="A103" s="115"/>
      <c r="B103" s="186"/>
      <c r="C103" s="186"/>
      <c r="D103" s="186"/>
      <c r="E103" s="187"/>
      <c r="F103" s="187"/>
      <c r="G103" s="187"/>
      <c r="H103" s="187"/>
      <c r="I103" s="187"/>
      <c r="J103" s="187"/>
      <c r="K103" s="187"/>
      <c r="L103" s="187"/>
      <c r="M103" s="187"/>
      <c r="N103" s="187"/>
      <c r="O103" s="187"/>
      <c r="P103" s="187"/>
      <c r="Q103" s="187"/>
      <c r="R103" s="187"/>
      <c r="S103" s="187"/>
      <c r="T103" s="187"/>
      <c r="U103" s="187"/>
      <c r="V103" s="187"/>
      <c r="W103" s="187"/>
      <c r="X103" s="187"/>
      <c r="Y103" s="187"/>
      <c r="Z103" s="250"/>
    </row>
    <row r="104" ht="15.75" customHeight="1">
      <c r="A104" s="115"/>
      <c r="B104" s="186"/>
      <c r="C104" s="186"/>
      <c r="D104" s="186"/>
      <c r="E104" s="187"/>
      <c r="F104" s="187"/>
      <c r="G104" s="187"/>
      <c r="H104" s="187"/>
      <c r="I104" s="187"/>
      <c r="J104" s="187"/>
      <c r="K104" s="187"/>
      <c r="L104" s="187"/>
      <c r="M104" s="187"/>
      <c r="N104" s="187"/>
      <c r="O104" s="187"/>
      <c r="P104" s="187"/>
      <c r="Q104" s="187"/>
      <c r="R104" s="187"/>
      <c r="S104" s="187"/>
      <c r="T104" s="187"/>
      <c r="U104" s="187"/>
      <c r="V104" s="187"/>
      <c r="W104" s="187"/>
      <c r="X104" s="187"/>
      <c r="Y104" s="187"/>
      <c r="Z104" s="250"/>
    </row>
    <row r="105" ht="15.75" customHeight="1">
      <c r="A105" s="115"/>
      <c r="B105" s="186"/>
      <c r="C105" s="186"/>
      <c r="D105" s="186"/>
      <c r="E105" s="187"/>
      <c r="F105" s="187"/>
      <c r="G105" s="187"/>
      <c r="H105" s="187"/>
      <c r="I105" s="187"/>
      <c r="J105" s="187"/>
      <c r="K105" s="187"/>
      <c r="L105" s="187"/>
      <c r="M105" s="187"/>
      <c r="N105" s="187"/>
      <c r="O105" s="187"/>
      <c r="P105" s="187"/>
      <c r="Q105" s="187"/>
      <c r="R105" s="187"/>
      <c r="S105" s="187"/>
      <c r="T105" s="187"/>
      <c r="U105" s="187"/>
      <c r="V105" s="187"/>
      <c r="W105" s="187"/>
      <c r="X105" s="187"/>
      <c r="Y105" s="187"/>
      <c r="Z105" s="250"/>
    </row>
    <row r="106" ht="15.75" customHeight="1">
      <c r="A106" s="115"/>
      <c r="B106" s="186"/>
      <c r="C106" s="186"/>
      <c r="D106" s="186"/>
      <c r="E106" s="187"/>
      <c r="F106" s="187"/>
      <c r="G106" s="187"/>
      <c r="H106" s="187"/>
      <c r="I106" s="187"/>
      <c r="J106" s="187"/>
      <c r="K106" s="187"/>
      <c r="L106" s="187"/>
      <c r="M106" s="187"/>
      <c r="N106" s="187"/>
      <c r="O106" s="187"/>
      <c r="P106" s="187"/>
      <c r="Q106" s="187"/>
      <c r="R106" s="187"/>
      <c r="S106" s="187"/>
      <c r="T106" s="187"/>
      <c r="U106" s="187"/>
      <c r="V106" s="187"/>
      <c r="W106" s="187"/>
      <c r="X106" s="187"/>
      <c r="Y106" s="187"/>
      <c r="Z106" s="250"/>
    </row>
    <row r="107" ht="15.75" customHeight="1">
      <c r="A107" s="115"/>
      <c r="B107" s="186"/>
      <c r="C107" s="186"/>
      <c r="D107" s="186"/>
      <c r="E107" s="187"/>
      <c r="F107" s="187"/>
      <c r="G107" s="187"/>
      <c r="H107" s="187"/>
      <c r="I107" s="187"/>
      <c r="J107" s="187"/>
      <c r="K107" s="187"/>
      <c r="L107" s="187"/>
      <c r="M107" s="187"/>
      <c r="N107" s="187"/>
      <c r="O107" s="187"/>
      <c r="P107" s="187"/>
      <c r="Q107" s="187"/>
      <c r="R107" s="187"/>
      <c r="S107" s="187"/>
      <c r="T107" s="187"/>
      <c r="U107" s="187"/>
      <c r="V107" s="187"/>
      <c r="W107" s="187"/>
      <c r="X107" s="187"/>
      <c r="Y107" s="187"/>
      <c r="Z107" s="250"/>
    </row>
    <row r="108" ht="15.75" customHeight="1">
      <c r="A108" s="115"/>
      <c r="B108" s="186"/>
      <c r="C108" s="186"/>
      <c r="D108" s="186"/>
      <c r="E108" s="187"/>
      <c r="F108" s="187"/>
      <c r="G108" s="187"/>
      <c r="H108" s="187"/>
      <c r="I108" s="187"/>
      <c r="J108" s="187"/>
      <c r="K108" s="187"/>
      <c r="L108" s="187"/>
      <c r="M108" s="187"/>
      <c r="N108" s="187"/>
      <c r="O108" s="187"/>
      <c r="P108" s="187"/>
      <c r="Q108" s="187"/>
      <c r="R108" s="187"/>
      <c r="S108" s="187"/>
      <c r="T108" s="187"/>
      <c r="U108" s="187"/>
      <c r="V108" s="187"/>
      <c r="W108" s="187"/>
      <c r="X108" s="187"/>
      <c r="Y108" s="187"/>
      <c r="Z108" s="250"/>
    </row>
    <row r="109" ht="15.75" customHeight="1">
      <c r="A109" s="115"/>
      <c r="B109" s="186"/>
      <c r="C109" s="186"/>
      <c r="D109" s="186"/>
      <c r="E109" s="187"/>
      <c r="F109" s="187"/>
      <c r="G109" s="187"/>
      <c r="H109" s="187"/>
      <c r="I109" s="187"/>
      <c r="J109" s="187"/>
      <c r="K109" s="187"/>
      <c r="L109" s="187"/>
      <c r="M109" s="187"/>
      <c r="N109" s="187"/>
      <c r="O109" s="187"/>
      <c r="P109" s="187"/>
      <c r="Q109" s="187"/>
      <c r="R109" s="187"/>
      <c r="S109" s="187"/>
      <c r="T109" s="187"/>
      <c r="U109" s="187"/>
      <c r="V109" s="187"/>
      <c r="W109" s="187"/>
      <c r="X109" s="187"/>
      <c r="Y109" s="187"/>
      <c r="Z109" s="250"/>
    </row>
    <row r="110" ht="15.75" customHeight="1">
      <c r="A110" s="115"/>
      <c r="B110" s="186"/>
      <c r="C110" s="186"/>
      <c r="D110" s="186"/>
      <c r="E110" s="187"/>
      <c r="F110" s="187"/>
      <c r="G110" s="187"/>
      <c r="H110" s="187"/>
      <c r="I110" s="187"/>
      <c r="J110" s="187"/>
      <c r="K110" s="187"/>
      <c r="L110" s="187"/>
      <c r="M110" s="187"/>
      <c r="N110" s="187"/>
      <c r="O110" s="187"/>
      <c r="P110" s="187"/>
      <c r="Q110" s="187"/>
      <c r="R110" s="187"/>
      <c r="S110" s="187"/>
      <c r="T110" s="187"/>
      <c r="U110" s="187"/>
      <c r="V110" s="187"/>
      <c r="W110" s="187"/>
      <c r="X110" s="187"/>
      <c r="Y110" s="187"/>
      <c r="Z110" s="250"/>
    </row>
    <row r="111" ht="15.75" customHeight="1">
      <c r="A111" s="115"/>
      <c r="B111" s="186"/>
      <c r="C111" s="186"/>
      <c r="D111" s="186"/>
      <c r="E111" s="187"/>
      <c r="F111" s="187"/>
      <c r="G111" s="187"/>
      <c r="H111" s="187"/>
      <c r="I111" s="187"/>
      <c r="J111" s="187"/>
      <c r="K111" s="187"/>
      <c r="L111" s="187"/>
      <c r="M111" s="187"/>
      <c r="N111" s="187"/>
      <c r="O111" s="187"/>
      <c r="P111" s="187"/>
      <c r="Q111" s="187"/>
      <c r="R111" s="187"/>
      <c r="S111" s="187"/>
      <c r="T111" s="187"/>
      <c r="U111" s="187"/>
      <c r="V111" s="187"/>
      <c r="W111" s="187"/>
      <c r="X111" s="187"/>
      <c r="Y111" s="187"/>
      <c r="Z111" s="250"/>
    </row>
    <row r="112" ht="15.75" customHeight="1">
      <c r="A112" s="115"/>
      <c r="B112" s="186"/>
      <c r="C112" s="186"/>
      <c r="D112" s="186"/>
      <c r="E112" s="187"/>
      <c r="F112" s="187"/>
      <c r="G112" s="187"/>
      <c r="H112" s="187"/>
      <c r="I112" s="187"/>
      <c r="J112" s="187"/>
      <c r="K112" s="187"/>
      <c r="L112" s="187"/>
      <c r="M112" s="187"/>
      <c r="N112" s="187"/>
      <c r="O112" s="187"/>
      <c r="P112" s="187"/>
      <c r="Q112" s="187"/>
      <c r="R112" s="187"/>
      <c r="S112" s="187"/>
      <c r="T112" s="187"/>
      <c r="U112" s="187"/>
      <c r="V112" s="187"/>
      <c r="W112" s="187"/>
      <c r="X112" s="187"/>
      <c r="Y112" s="187"/>
      <c r="Z112" s="250"/>
    </row>
    <row r="113" ht="15.75" customHeight="1">
      <c r="A113" s="115"/>
      <c r="B113" s="186"/>
      <c r="C113" s="186"/>
      <c r="D113" s="186"/>
      <c r="E113" s="187"/>
      <c r="F113" s="187"/>
      <c r="G113" s="187"/>
      <c r="H113" s="187"/>
      <c r="I113" s="187"/>
      <c r="J113" s="187"/>
      <c r="K113" s="187"/>
      <c r="L113" s="187"/>
      <c r="M113" s="187"/>
      <c r="N113" s="187"/>
      <c r="O113" s="187"/>
      <c r="P113" s="187"/>
      <c r="Q113" s="187"/>
      <c r="R113" s="187"/>
      <c r="S113" s="187"/>
      <c r="T113" s="187"/>
      <c r="U113" s="187"/>
      <c r="V113" s="187"/>
      <c r="W113" s="187"/>
      <c r="X113" s="187"/>
      <c r="Y113" s="187"/>
      <c r="Z113" s="250"/>
    </row>
    <row r="114" ht="15.75" customHeight="1">
      <c r="A114" s="115"/>
      <c r="B114" s="186"/>
      <c r="C114" s="186"/>
      <c r="D114" s="186"/>
      <c r="E114" s="187"/>
      <c r="F114" s="187"/>
      <c r="G114" s="187"/>
      <c r="H114" s="187"/>
      <c r="I114" s="187"/>
      <c r="J114" s="187"/>
      <c r="K114" s="187"/>
      <c r="L114" s="187"/>
      <c r="M114" s="187"/>
      <c r="N114" s="187"/>
      <c r="O114" s="187"/>
      <c r="P114" s="187"/>
      <c r="Q114" s="187"/>
      <c r="R114" s="187"/>
      <c r="S114" s="187"/>
      <c r="T114" s="187"/>
      <c r="U114" s="187"/>
      <c r="V114" s="187"/>
      <c r="W114" s="187"/>
      <c r="X114" s="187"/>
      <c r="Y114" s="187"/>
      <c r="Z114" s="250"/>
    </row>
    <row r="115" ht="15.75" customHeight="1">
      <c r="A115" s="115"/>
      <c r="B115" s="186"/>
      <c r="C115" s="186"/>
      <c r="D115" s="186"/>
      <c r="E115" s="187"/>
      <c r="F115" s="187"/>
      <c r="G115" s="187"/>
      <c r="H115" s="187"/>
      <c r="I115" s="187"/>
      <c r="J115" s="187"/>
      <c r="K115" s="187"/>
      <c r="L115" s="187"/>
      <c r="M115" s="187"/>
      <c r="N115" s="187"/>
      <c r="O115" s="187"/>
      <c r="P115" s="187"/>
      <c r="Q115" s="187"/>
      <c r="R115" s="187"/>
      <c r="S115" s="187"/>
      <c r="T115" s="187"/>
      <c r="U115" s="187"/>
      <c r="V115" s="187"/>
      <c r="W115" s="187"/>
      <c r="X115" s="187"/>
      <c r="Y115" s="187"/>
      <c r="Z115" s="250"/>
    </row>
    <row r="116" ht="15.75" customHeight="1">
      <c r="A116" s="115"/>
      <c r="B116" s="186"/>
      <c r="C116" s="186"/>
      <c r="D116" s="186"/>
      <c r="E116" s="187"/>
      <c r="F116" s="187"/>
      <c r="G116" s="187"/>
      <c r="H116" s="187"/>
      <c r="I116" s="187"/>
      <c r="J116" s="187"/>
      <c r="K116" s="187"/>
      <c r="L116" s="187"/>
      <c r="M116" s="187"/>
      <c r="N116" s="187"/>
      <c r="O116" s="187"/>
      <c r="P116" s="187"/>
      <c r="Q116" s="187"/>
      <c r="R116" s="187"/>
      <c r="S116" s="187"/>
      <c r="T116" s="187"/>
      <c r="U116" s="187"/>
      <c r="V116" s="187"/>
      <c r="W116" s="187"/>
      <c r="X116" s="187"/>
      <c r="Y116" s="187"/>
      <c r="Z116" s="250"/>
    </row>
    <row r="117" ht="15.75" customHeight="1">
      <c r="A117" s="115"/>
      <c r="B117" s="186"/>
      <c r="C117" s="186"/>
      <c r="D117" s="186"/>
      <c r="E117" s="187"/>
      <c r="F117" s="187"/>
      <c r="G117" s="187"/>
      <c r="H117" s="187"/>
      <c r="I117" s="187"/>
      <c r="J117" s="187"/>
      <c r="K117" s="187"/>
      <c r="L117" s="187"/>
      <c r="M117" s="187"/>
      <c r="N117" s="187"/>
      <c r="O117" s="187"/>
      <c r="P117" s="187"/>
      <c r="Q117" s="187"/>
      <c r="R117" s="187"/>
      <c r="S117" s="187"/>
      <c r="T117" s="187"/>
      <c r="U117" s="187"/>
      <c r="V117" s="187"/>
      <c r="W117" s="187"/>
      <c r="X117" s="187"/>
      <c r="Y117" s="187"/>
      <c r="Z117" s="250"/>
    </row>
    <row r="118" ht="15.75" customHeight="1">
      <c r="A118" s="115"/>
      <c r="B118" s="186"/>
      <c r="C118" s="186"/>
      <c r="D118" s="186"/>
      <c r="E118" s="187"/>
      <c r="F118" s="187"/>
      <c r="G118" s="187"/>
      <c r="H118" s="187"/>
      <c r="I118" s="187"/>
      <c r="J118" s="187"/>
      <c r="K118" s="187"/>
      <c r="L118" s="187"/>
      <c r="M118" s="187"/>
      <c r="N118" s="187"/>
      <c r="O118" s="187"/>
      <c r="P118" s="187"/>
      <c r="Q118" s="187"/>
      <c r="R118" s="187"/>
      <c r="S118" s="187"/>
      <c r="T118" s="187"/>
      <c r="U118" s="187"/>
      <c r="V118" s="187"/>
      <c r="W118" s="187"/>
      <c r="X118" s="187"/>
      <c r="Y118" s="187"/>
      <c r="Z118" s="250"/>
    </row>
    <row r="119" ht="15.75" customHeight="1">
      <c r="A119" s="115"/>
      <c r="B119" s="186"/>
      <c r="C119" s="186"/>
      <c r="D119" s="186"/>
      <c r="E119" s="187"/>
      <c r="F119" s="187"/>
      <c r="G119" s="187"/>
      <c r="H119" s="187"/>
      <c r="I119" s="187"/>
      <c r="J119" s="187"/>
      <c r="K119" s="187"/>
      <c r="L119" s="187"/>
      <c r="M119" s="187"/>
      <c r="N119" s="187"/>
      <c r="O119" s="187"/>
      <c r="P119" s="187"/>
      <c r="Q119" s="187"/>
      <c r="R119" s="187"/>
      <c r="S119" s="187"/>
      <c r="T119" s="187"/>
      <c r="U119" s="187"/>
      <c r="V119" s="187"/>
      <c r="W119" s="187"/>
      <c r="X119" s="187"/>
      <c r="Y119" s="187"/>
      <c r="Z119" s="250"/>
    </row>
    <row r="120" ht="15.75" customHeight="1">
      <c r="A120" s="115"/>
      <c r="B120" s="186"/>
      <c r="C120" s="186"/>
      <c r="D120" s="186"/>
      <c r="E120" s="187"/>
      <c r="F120" s="187"/>
      <c r="G120" s="187"/>
      <c r="H120" s="187"/>
      <c r="I120" s="187"/>
      <c r="J120" s="187"/>
      <c r="K120" s="187"/>
      <c r="L120" s="187"/>
      <c r="M120" s="187"/>
      <c r="N120" s="187"/>
      <c r="O120" s="187"/>
      <c r="P120" s="187"/>
      <c r="Q120" s="187"/>
      <c r="R120" s="187"/>
      <c r="S120" s="187"/>
      <c r="T120" s="187"/>
      <c r="U120" s="187"/>
      <c r="V120" s="187"/>
      <c r="W120" s="187"/>
      <c r="X120" s="187"/>
      <c r="Y120" s="187"/>
      <c r="Z120" s="250"/>
    </row>
    <row r="121" ht="15.75" customHeight="1">
      <c r="A121" s="115"/>
      <c r="B121" s="186"/>
      <c r="C121" s="186"/>
      <c r="D121" s="186"/>
      <c r="E121" s="187"/>
      <c r="F121" s="187"/>
      <c r="G121" s="187"/>
      <c r="H121" s="187"/>
      <c r="I121" s="187"/>
      <c r="J121" s="187"/>
      <c r="K121" s="187"/>
      <c r="L121" s="187"/>
      <c r="M121" s="187"/>
      <c r="N121" s="187"/>
      <c r="O121" s="187"/>
      <c r="P121" s="187"/>
      <c r="Q121" s="187"/>
      <c r="R121" s="187"/>
      <c r="S121" s="187"/>
      <c r="T121" s="187"/>
      <c r="U121" s="187"/>
      <c r="V121" s="187"/>
      <c r="W121" s="187"/>
      <c r="X121" s="187"/>
      <c r="Y121" s="187"/>
      <c r="Z121" s="250"/>
    </row>
    <row r="122" ht="15.75" customHeight="1">
      <c r="A122" s="115"/>
      <c r="B122" s="186"/>
      <c r="C122" s="186"/>
      <c r="D122" s="186"/>
      <c r="E122" s="187"/>
      <c r="F122" s="187"/>
      <c r="G122" s="187"/>
      <c r="H122" s="187"/>
      <c r="I122" s="187"/>
      <c r="J122" s="187"/>
      <c r="K122" s="187"/>
      <c r="L122" s="187"/>
      <c r="M122" s="187"/>
      <c r="N122" s="187"/>
      <c r="O122" s="187"/>
      <c r="P122" s="187"/>
      <c r="Q122" s="187"/>
      <c r="R122" s="187"/>
      <c r="S122" s="187"/>
      <c r="T122" s="187"/>
      <c r="U122" s="187"/>
      <c r="V122" s="187"/>
      <c r="W122" s="187"/>
      <c r="X122" s="187"/>
      <c r="Y122" s="187"/>
      <c r="Z122" s="250"/>
    </row>
    <row r="123" ht="15.75" customHeight="1">
      <c r="A123" s="115"/>
      <c r="B123" s="186"/>
      <c r="C123" s="186"/>
      <c r="D123" s="186"/>
      <c r="E123" s="187"/>
      <c r="F123" s="187"/>
      <c r="G123" s="187"/>
      <c r="H123" s="187"/>
      <c r="I123" s="187"/>
      <c r="J123" s="187"/>
      <c r="K123" s="187"/>
      <c r="L123" s="187"/>
      <c r="M123" s="187"/>
      <c r="N123" s="187"/>
      <c r="O123" s="187"/>
      <c r="P123" s="187"/>
      <c r="Q123" s="187"/>
      <c r="R123" s="187"/>
      <c r="S123" s="187"/>
      <c r="T123" s="187"/>
      <c r="U123" s="187"/>
      <c r="V123" s="187"/>
      <c r="W123" s="187"/>
      <c r="X123" s="187"/>
      <c r="Y123" s="187"/>
      <c r="Z123" s="250"/>
    </row>
    <row r="124" ht="15.75" customHeight="1">
      <c r="A124" s="115"/>
      <c r="B124" s="186"/>
      <c r="C124" s="186"/>
      <c r="D124" s="186"/>
      <c r="E124" s="187"/>
      <c r="F124" s="187"/>
      <c r="G124" s="187"/>
      <c r="H124" s="187"/>
      <c r="I124" s="187"/>
      <c r="J124" s="187"/>
      <c r="K124" s="187"/>
      <c r="L124" s="187"/>
      <c r="M124" s="187"/>
      <c r="N124" s="187"/>
      <c r="O124" s="187"/>
      <c r="P124" s="187"/>
      <c r="Q124" s="187"/>
      <c r="R124" s="187"/>
      <c r="S124" s="187"/>
      <c r="T124" s="187"/>
      <c r="U124" s="187"/>
      <c r="V124" s="187"/>
      <c r="W124" s="187"/>
      <c r="X124" s="187"/>
      <c r="Y124" s="187"/>
      <c r="Z124" s="250"/>
    </row>
    <row r="125" ht="15.75" customHeight="1">
      <c r="A125" s="115"/>
      <c r="B125" s="186"/>
      <c r="C125" s="186"/>
      <c r="D125" s="186"/>
      <c r="E125" s="187"/>
      <c r="F125" s="187"/>
      <c r="G125" s="187"/>
      <c r="H125" s="187"/>
      <c r="I125" s="187"/>
      <c r="J125" s="187"/>
      <c r="K125" s="187"/>
      <c r="L125" s="187"/>
      <c r="M125" s="187"/>
      <c r="N125" s="187"/>
      <c r="O125" s="187"/>
      <c r="P125" s="187"/>
      <c r="Q125" s="187"/>
      <c r="R125" s="187"/>
      <c r="S125" s="187"/>
      <c r="T125" s="187"/>
      <c r="U125" s="187"/>
      <c r="V125" s="187"/>
      <c r="W125" s="187"/>
      <c r="X125" s="187"/>
      <c r="Y125" s="187"/>
      <c r="Z125" s="250"/>
    </row>
    <row r="126" ht="15.75" customHeight="1">
      <c r="A126" s="115"/>
      <c r="B126" s="186"/>
      <c r="C126" s="186"/>
      <c r="D126" s="186"/>
      <c r="E126" s="187"/>
      <c r="F126" s="187"/>
      <c r="G126" s="187"/>
      <c r="H126" s="187"/>
      <c r="I126" s="187"/>
      <c r="J126" s="187"/>
      <c r="K126" s="187"/>
      <c r="L126" s="187"/>
      <c r="M126" s="187"/>
      <c r="N126" s="187"/>
      <c r="O126" s="187"/>
      <c r="P126" s="187"/>
      <c r="Q126" s="187"/>
      <c r="R126" s="187"/>
      <c r="S126" s="187"/>
      <c r="T126" s="187"/>
      <c r="U126" s="187"/>
      <c r="V126" s="187"/>
      <c r="W126" s="187"/>
      <c r="X126" s="187"/>
      <c r="Y126" s="187"/>
      <c r="Z126" s="250"/>
    </row>
    <row r="127" ht="15.75" customHeight="1">
      <c r="A127" s="115"/>
      <c r="B127" s="186"/>
      <c r="C127" s="186"/>
      <c r="D127" s="186"/>
      <c r="E127" s="187"/>
      <c r="F127" s="187"/>
      <c r="G127" s="187"/>
      <c r="H127" s="187"/>
      <c r="I127" s="187"/>
      <c r="J127" s="187"/>
      <c r="K127" s="187"/>
      <c r="L127" s="187"/>
      <c r="M127" s="187"/>
      <c r="N127" s="187"/>
      <c r="O127" s="187"/>
      <c r="P127" s="187"/>
      <c r="Q127" s="187"/>
      <c r="R127" s="187"/>
      <c r="S127" s="187"/>
      <c r="T127" s="187"/>
      <c r="U127" s="187"/>
      <c r="V127" s="187"/>
      <c r="W127" s="187"/>
      <c r="X127" s="187"/>
      <c r="Y127" s="187"/>
      <c r="Z127" s="250"/>
    </row>
    <row r="128" ht="15.75" customHeight="1">
      <c r="A128" s="115"/>
      <c r="B128" s="186"/>
      <c r="C128" s="186"/>
      <c r="D128" s="186"/>
      <c r="E128" s="187"/>
      <c r="F128" s="187"/>
      <c r="G128" s="187"/>
      <c r="H128" s="187"/>
      <c r="I128" s="187"/>
      <c r="J128" s="187"/>
      <c r="K128" s="187"/>
      <c r="L128" s="187"/>
      <c r="M128" s="187"/>
      <c r="N128" s="187"/>
      <c r="O128" s="187"/>
      <c r="P128" s="187"/>
      <c r="Q128" s="187"/>
      <c r="R128" s="187"/>
      <c r="S128" s="187"/>
      <c r="T128" s="187"/>
      <c r="U128" s="187"/>
      <c r="V128" s="187"/>
      <c r="W128" s="187"/>
      <c r="X128" s="187"/>
      <c r="Y128" s="187"/>
      <c r="Z128" s="250"/>
    </row>
    <row r="129" ht="15.75" customHeight="1">
      <c r="A129" s="115"/>
      <c r="B129" s="186"/>
      <c r="C129" s="186"/>
      <c r="D129" s="186"/>
      <c r="E129" s="187"/>
      <c r="F129" s="187"/>
      <c r="G129" s="187"/>
      <c r="H129" s="187"/>
      <c r="I129" s="187"/>
      <c r="J129" s="187"/>
      <c r="K129" s="187"/>
      <c r="L129" s="187"/>
      <c r="M129" s="187"/>
      <c r="N129" s="187"/>
      <c r="O129" s="187"/>
      <c r="P129" s="187"/>
      <c r="Q129" s="187"/>
      <c r="R129" s="187"/>
      <c r="S129" s="187"/>
      <c r="T129" s="187"/>
      <c r="U129" s="187"/>
      <c r="V129" s="187"/>
      <c r="W129" s="187"/>
      <c r="X129" s="187"/>
      <c r="Y129" s="187"/>
      <c r="Z129" s="250"/>
    </row>
    <row r="130" ht="15.75" customHeight="1">
      <c r="A130" s="115"/>
      <c r="B130" s="186"/>
      <c r="C130" s="186"/>
      <c r="D130" s="186"/>
      <c r="E130" s="187"/>
      <c r="F130" s="187"/>
      <c r="G130" s="187"/>
      <c r="H130" s="187"/>
      <c r="I130" s="187"/>
      <c r="J130" s="187"/>
      <c r="K130" s="187"/>
      <c r="L130" s="187"/>
      <c r="M130" s="187"/>
      <c r="N130" s="187"/>
      <c r="O130" s="187"/>
      <c r="P130" s="187"/>
      <c r="Q130" s="187"/>
      <c r="R130" s="187"/>
      <c r="S130" s="187"/>
      <c r="T130" s="187"/>
      <c r="U130" s="187"/>
      <c r="V130" s="187"/>
      <c r="W130" s="187"/>
      <c r="X130" s="187"/>
      <c r="Y130" s="187"/>
      <c r="Z130" s="250"/>
    </row>
    <row r="131" ht="15.75" customHeight="1">
      <c r="A131" s="115"/>
      <c r="B131" s="186"/>
      <c r="C131" s="186"/>
      <c r="D131" s="186"/>
      <c r="E131" s="187"/>
      <c r="F131" s="187"/>
      <c r="G131" s="187"/>
      <c r="H131" s="187"/>
      <c r="I131" s="187"/>
      <c r="J131" s="187"/>
      <c r="K131" s="187"/>
      <c r="L131" s="187"/>
      <c r="M131" s="187"/>
      <c r="N131" s="187"/>
      <c r="O131" s="187"/>
      <c r="P131" s="187"/>
      <c r="Q131" s="187"/>
      <c r="R131" s="187"/>
      <c r="S131" s="187"/>
      <c r="T131" s="187"/>
      <c r="U131" s="187"/>
      <c r="V131" s="187"/>
      <c r="W131" s="187"/>
      <c r="X131" s="187"/>
      <c r="Y131" s="187"/>
      <c r="Z131" s="250"/>
    </row>
    <row r="132" ht="15.75" customHeight="1">
      <c r="A132" s="115"/>
      <c r="B132" s="186"/>
      <c r="C132" s="186"/>
      <c r="D132" s="186"/>
      <c r="E132" s="187"/>
      <c r="F132" s="187"/>
      <c r="G132" s="187"/>
      <c r="H132" s="187"/>
      <c r="I132" s="187"/>
      <c r="J132" s="187"/>
      <c r="K132" s="187"/>
      <c r="L132" s="187"/>
      <c r="M132" s="187"/>
      <c r="N132" s="187"/>
      <c r="O132" s="187"/>
      <c r="P132" s="187"/>
      <c r="Q132" s="187"/>
      <c r="R132" s="187"/>
      <c r="S132" s="187"/>
      <c r="T132" s="187"/>
      <c r="U132" s="187"/>
      <c r="V132" s="187"/>
      <c r="W132" s="187"/>
      <c r="X132" s="187"/>
      <c r="Y132" s="187"/>
      <c r="Z132" s="250"/>
    </row>
    <row r="133" ht="15.75" customHeight="1">
      <c r="A133" s="115"/>
      <c r="B133" s="186"/>
      <c r="C133" s="186"/>
      <c r="D133" s="186"/>
      <c r="E133" s="187"/>
      <c r="F133" s="187"/>
      <c r="G133" s="187"/>
      <c r="H133" s="187"/>
      <c r="I133" s="187"/>
      <c r="J133" s="187"/>
      <c r="K133" s="187"/>
      <c r="L133" s="187"/>
      <c r="M133" s="187"/>
      <c r="N133" s="187"/>
      <c r="O133" s="187"/>
      <c r="P133" s="187"/>
      <c r="Q133" s="187"/>
      <c r="R133" s="187"/>
      <c r="S133" s="187"/>
      <c r="T133" s="187"/>
      <c r="U133" s="187"/>
      <c r="V133" s="187"/>
      <c r="W133" s="187"/>
      <c r="X133" s="187"/>
      <c r="Y133" s="187"/>
      <c r="Z133" s="250"/>
    </row>
    <row r="134" ht="15.75" customHeight="1">
      <c r="A134" s="115"/>
      <c r="B134" s="186"/>
      <c r="C134" s="186"/>
      <c r="D134" s="186"/>
      <c r="E134" s="187"/>
      <c r="F134" s="187"/>
      <c r="G134" s="187"/>
      <c r="H134" s="187"/>
      <c r="I134" s="187"/>
      <c r="J134" s="187"/>
      <c r="K134" s="187"/>
      <c r="L134" s="187"/>
      <c r="M134" s="187"/>
      <c r="N134" s="187"/>
      <c r="O134" s="187"/>
      <c r="P134" s="187"/>
      <c r="Q134" s="187"/>
      <c r="R134" s="187"/>
      <c r="S134" s="187"/>
      <c r="T134" s="187"/>
      <c r="U134" s="187"/>
      <c r="V134" s="187"/>
      <c r="W134" s="187"/>
      <c r="X134" s="187"/>
      <c r="Y134" s="187"/>
      <c r="Z134" s="250"/>
    </row>
    <row r="135" ht="15.75" customHeight="1">
      <c r="A135" s="115"/>
      <c r="B135" s="186"/>
      <c r="C135" s="186"/>
      <c r="D135" s="186"/>
      <c r="E135" s="187"/>
      <c r="F135" s="187"/>
      <c r="G135" s="187"/>
      <c r="H135" s="187"/>
      <c r="I135" s="187"/>
      <c r="J135" s="187"/>
      <c r="K135" s="187"/>
      <c r="L135" s="187"/>
      <c r="M135" s="187"/>
      <c r="N135" s="187"/>
      <c r="O135" s="187"/>
      <c r="P135" s="187"/>
      <c r="Q135" s="187"/>
      <c r="R135" s="187"/>
      <c r="S135" s="187"/>
      <c r="T135" s="187"/>
      <c r="U135" s="187"/>
      <c r="V135" s="187"/>
      <c r="W135" s="187"/>
      <c r="X135" s="187"/>
      <c r="Y135" s="187"/>
      <c r="Z135" s="250"/>
    </row>
    <row r="136" ht="15.75" customHeight="1">
      <c r="A136" s="115"/>
      <c r="B136" s="186"/>
      <c r="C136" s="186"/>
      <c r="D136" s="186"/>
      <c r="E136" s="187"/>
      <c r="F136" s="187"/>
      <c r="G136" s="187"/>
      <c r="H136" s="187"/>
      <c r="I136" s="187"/>
      <c r="J136" s="187"/>
      <c r="K136" s="187"/>
      <c r="L136" s="187"/>
      <c r="M136" s="187"/>
      <c r="N136" s="187"/>
      <c r="O136" s="187"/>
      <c r="P136" s="187"/>
      <c r="Q136" s="187"/>
      <c r="R136" s="187"/>
      <c r="S136" s="187"/>
      <c r="T136" s="187"/>
      <c r="U136" s="187"/>
      <c r="V136" s="187"/>
      <c r="W136" s="187"/>
      <c r="X136" s="187"/>
      <c r="Y136" s="187"/>
      <c r="Z136" s="250"/>
    </row>
    <row r="137" ht="15.75" customHeight="1">
      <c r="A137" s="115"/>
      <c r="B137" s="186"/>
      <c r="C137" s="186"/>
      <c r="D137" s="186"/>
      <c r="E137" s="187"/>
      <c r="F137" s="187"/>
      <c r="G137" s="187"/>
      <c r="H137" s="187"/>
      <c r="I137" s="187"/>
      <c r="J137" s="187"/>
      <c r="K137" s="187"/>
      <c r="L137" s="187"/>
      <c r="M137" s="187"/>
      <c r="N137" s="187"/>
      <c r="O137" s="187"/>
      <c r="P137" s="187"/>
      <c r="Q137" s="187"/>
      <c r="R137" s="187"/>
      <c r="S137" s="187"/>
      <c r="T137" s="187"/>
      <c r="U137" s="187"/>
      <c r="V137" s="187"/>
      <c r="W137" s="187"/>
      <c r="X137" s="187"/>
      <c r="Y137" s="187"/>
      <c r="Z137" s="250"/>
    </row>
    <row r="138" ht="15.75" customHeight="1">
      <c r="A138" s="115"/>
      <c r="B138" s="186"/>
      <c r="C138" s="186"/>
      <c r="D138" s="186"/>
      <c r="E138" s="187"/>
      <c r="F138" s="187"/>
      <c r="G138" s="187"/>
      <c r="H138" s="187"/>
      <c r="I138" s="187"/>
      <c r="J138" s="187"/>
      <c r="K138" s="187"/>
      <c r="L138" s="187"/>
      <c r="M138" s="187"/>
      <c r="N138" s="187"/>
      <c r="O138" s="187"/>
      <c r="P138" s="187"/>
      <c r="Q138" s="187"/>
      <c r="R138" s="187"/>
      <c r="S138" s="187"/>
      <c r="T138" s="187"/>
      <c r="U138" s="187"/>
      <c r="V138" s="187"/>
      <c r="W138" s="187"/>
      <c r="X138" s="187"/>
      <c r="Y138" s="187"/>
      <c r="Z138" s="250"/>
    </row>
    <row r="139" ht="15.75" customHeight="1">
      <c r="A139" s="115"/>
      <c r="B139" s="186"/>
      <c r="C139" s="186"/>
      <c r="D139" s="186"/>
      <c r="E139" s="187"/>
      <c r="F139" s="187"/>
      <c r="G139" s="187"/>
      <c r="H139" s="187"/>
      <c r="I139" s="187"/>
      <c r="J139" s="187"/>
      <c r="K139" s="187"/>
      <c r="L139" s="187"/>
      <c r="M139" s="187"/>
      <c r="N139" s="187"/>
      <c r="O139" s="187"/>
      <c r="P139" s="187"/>
      <c r="Q139" s="187"/>
      <c r="R139" s="187"/>
      <c r="S139" s="187"/>
      <c r="T139" s="187"/>
      <c r="U139" s="187"/>
      <c r="V139" s="187"/>
      <c r="W139" s="187"/>
      <c r="X139" s="187"/>
      <c r="Y139" s="187"/>
      <c r="Z139" s="250"/>
    </row>
    <row r="140" ht="15.75" customHeight="1">
      <c r="A140" s="115"/>
      <c r="B140" s="186"/>
      <c r="C140" s="186"/>
      <c r="D140" s="186"/>
      <c r="E140" s="187"/>
      <c r="F140" s="187"/>
      <c r="G140" s="187"/>
      <c r="H140" s="187"/>
      <c r="I140" s="187"/>
      <c r="J140" s="187"/>
      <c r="K140" s="187"/>
      <c r="L140" s="187"/>
      <c r="M140" s="187"/>
      <c r="N140" s="187"/>
      <c r="O140" s="187"/>
      <c r="P140" s="187"/>
      <c r="Q140" s="187"/>
      <c r="R140" s="187"/>
      <c r="S140" s="187"/>
      <c r="T140" s="187"/>
      <c r="U140" s="187"/>
      <c r="V140" s="187"/>
      <c r="W140" s="187"/>
      <c r="X140" s="187"/>
      <c r="Y140" s="187"/>
      <c r="Z140" s="250"/>
    </row>
    <row r="141" ht="15.75" customHeight="1">
      <c r="A141" s="115"/>
      <c r="B141" s="186"/>
      <c r="C141" s="186"/>
      <c r="D141" s="186"/>
      <c r="E141" s="187"/>
      <c r="F141" s="187"/>
      <c r="G141" s="187"/>
      <c r="H141" s="187"/>
      <c r="I141" s="187"/>
      <c r="J141" s="187"/>
      <c r="K141" s="187"/>
      <c r="L141" s="187"/>
      <c r="M141" s="187"/>
      <c r="N141" s="187"/>
      <c r="O141" s="187"/>
      <c r="P141" s="187"/>
      <c r="Q141" s="187"/>
      <c r="R141" s="187"/>
      <c r="S141" s="187"/>
      <c r="T141" s="187"/>
      <c r="U141" s="187"/>
      <c r="V141" s="187"/>
      <c r="W141" s="187"/>
      <c r="X141" s="187"/>
      <c r="Y141" s="187"/>
      <c r="Z141" s="250"/>
    </row>
    <row r="142" ht="15.75" customHeight="1">
      <c r="A142" s="115"/>
      <c r="B142" s="186"/>
      <c r="C142" s="186"/>
      <c r="D142" s="186"/>
      <c r="E142" s="187"/>
      <c r="F142" s="187"/>
      <c r="G142" s="187"/>
      <c r="H142" s="187"/>
      <c r="I142" s="187"/>
      <c r="J142" s="187"/>
      <c r="K142" s="187"/>
      <c r="L142" s="187"/>
      <c r="M142" s="187"/>
      <c r="N142" s="187"/>
      <c r="O142" s="187"/>
      <c r="P142" s="187"/>
      <c r="Q142" s="187"/>
      <c r="R142" s="187"/>
      <c r="S142" s="187"/>
      <c r="T142" s="187"/>
      <c r="U142" s="187"/>
      <c r="V142" s="187"/>
      <c r="W142" s="187"/>
      <c r="X142" s="187"/>
      <c r="Y142" s="187"/>
      <c r="Z142" s="250"/>
    </row>
    <row r="143" ht="15.75" customHeight="1">
      <c r="A143" s="115"/>
      <c r="B143" s="186"/>
      <c r="C143" s="186"/>
      <c r="D143" s="186"/>
      <c r="E143" s="187"/>
      <c r="F143" s="187"/>
      <c r="G143" s="187"/>
      <c r="H143" s="187"/>
      <c r="I143" s="187"/>
      <c r="J143" s="187"/>
      <c r="K143" s="187"/>
      <c r="L143" s="187"/>
      <c r="M143" s="187"/>
      <c r="N143" s="187"/>
      <c r="O143" s="187"/>
      <c r="P143" s="187"/>
      <c r="Q143" s="187"/>
      <c r="R143" s="187"/>
      <c r="S143" s="187"/>
      <c r="T143" s="187"/>
      <c r="U143" s="187"/>
      <c r="V143" s="187"/>
      <c r="W143" s="187"/>
      <c r="X143" s="187"/>
      <c r="Y143" s="187"/>
      <c r="Z143" s="250"/>
    </row>
    <row r="144" ht="15.75" customHeight="1">
      <c r="A144" s="115"/>
      <c r="B144" s="186"/>
      <c r="C144" s="186"/>
      <c r="D144" s="186"/>
      <c r="E144" s="187"/>
      <c r="F144" s="187"/>
      <c r="G144" s="187"/>
      <c r="H144" s="187"/>
      <c r="I144" s="187"/>
      <c r="J144" s="187"/>
      <c r="K144" s="187"/>
      <c r="L144" s="187"/>
      <c r="M144" s="187"/>
      <c r="N144" s="187"/>
      <c r="O144" s="187"/>
      <c r="P144" s="187"/>
      <c r="Q144" s="187"/>
      <c r="R144" s="187"/>
      <c r="S144" s="187"/>
      <c r="T144" s="187"/>
      <c r="U144" s="187"/>
      <c r="V144" s="187"/>
      <c r="W144" s="187"/>
      <c r="X144" s="187"/>
      <c r="Y144" s="187"/>
      <c r="Z144" s="250"/>
    </row>
    <row r="145" ht="15.75" customHeight="1">
      <c r="A145" s="115"/>
      <c r="B145" s="186"/>
      <c r="C145" s="186"/>
      <c r="D145" s="186"/>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250"/>
    </row>
    <row r="146" ht="15.75" customHeight="1">
      <c r="A146" s="115"/>
      <c r="B146" s="186"/>
      <c r="C146" s="186"/>
      <c r="D146" s="186"/>
      <c r="E146" s="187"/>
      <c r="F146" s="187"/>
      <c r="G146" s="187"/>
      <c r="H146" s="187"/>
      <c r="I146" s="187"/>
      <c r="J146" s="187"/>
      <c r="K146" s="187"/>
      <c r="L146" s="187"/>
      <c r="M146" s="187"/>
      <c r="N146" s="187"/>
      <c r="O146" s="187"/>
      <c r="P146" s="187"/>
      <c r="Q146" s="187"/>
      <c r="R146" s="187"/>
      <c r="S146" s="187"/>
      <c r="T146" s="187"/>
      <c r="U146" s="187"/>
      <c r="V146" s="187"/>
      <c r="W146" s="187"/>
      <c r="X146" s="187"/>
      <c r="Y146" s="187"/>
      <c r="Z146" s="250"/>
    </row>
    <row r="147" ht="15.75" customHeight="1">
      <c r="A147" s="115"/>
      <c r="B147" s="186"/>
      <c r="C147" s="186"/>
      <c r="D147" s="186"/>
      <c r="E147" s="187"/>
      <c r="F147" s="187"/>
      <c r="G147" s="187"/>
      <c r="H147" s="187"/>
      <c r="I147" s="187"/>
      <c r="J147" s="187"/>
      <c r="K147" s="187"/>
      <c r="L147" s="187"/>
      <c r="M147" s="187"/>
      <c r="N147" s="187"/>
      <c r="O147" s="187"/>
      <c r="P147" s="187"/>
      <c r="Q147" s="187"/>
      <c r="R147" s="187"/>
      <c r="S147" s="187"/>
      <c r="T147" s="187"/>
      <c r="U147" s="187"/>
      <c r="V147" s="187"/>
      <c r="W147" s="187"/>
      <c r="X147" s="187"/>
      <c r="Y147" s="187"/>
      <c r="Z147" s="250"/>
    </row>
    <row r="148" ht="15.75" customHeight="1">
      <c r="A148" s="115"/>
      <c r="B148" s="186"/>
      <c r="C148" s="186"/>
      <c r="D148" s="186"/>
      <c r="E148" s="187"/>
      <c r="F148" s="187"/>
      <c r="G148" s="187"/>
      <c r="H148" s="187"/>
      <c r="I148" s="187"/>
      <c r="J148" s="187"/>
      <c r="K148" s="187"/>
      <c r="L148" s="187"/>
      <c r="M148" s="187"/>
      <c r="N148" s="187"/>
      <c r="O148" s="187"/>
      <c r="P148" s="187"/>
      <c r="Q148" s="187"/>
      <c r="R148" s="187"/>
      <c r="S148" s="187"/>
      <c r="T148" s="187"/>
      <c r="U148" s="187"/>
      <c r="V148" s="187"/>
      <c r="W148" s="187"/>
      <c r="X148" s="187"/>
      <c r="Y148" s="187"/>
      <c r="Z148" s="250"/>
    </row>
    <row r="149" ht="15.75" customHeight="1">
      <c r="A149" s="115"/>
      <c r="B149" s="186"/>
      <c r="C149" s="186"/>
      <c r="D149" s="186"/>
      <c r="E149" s="187"/>
      <c r="F149" s="187"/>
      <c r="G149" s="187"/>
      <c r="H149" s="187"/>
      <c r="I149" s="187"/>
      <c r="J149" s="187"/>
      <c r="K149" s="187"/>
      <c r="L149" s="187"/>
      <c r="M149" s="187"/>
      <c r="N149" s="187"/>
      <c r="O149" s="187"/>
      <c r="P149" s="187"/>
      <c r="Q149" s="187"/>
      <c r="R149" s="187"/>
      <c r="S149" s="187"/>
      <c r="T149" s="187"/>
      <c r="U149" s="187"/>
      <c r="V149" s="187"/>
      <c r="W149" s="187"/>
      <c r="X149" s="187"/>
      <c r="Y149" s="187"/>
      <c r="Z149" s="250"/>
    </row>
    <row r="150" ht="15.75" customHeight="1">
      <c r="A150" s="115"/>
      <c r="B150" s="186"/>
      <c r="C150" s="186"/>
      <c r="D150" s="186"/>
      <c r="E150" s="187"/>
      <c r="F150" s="187"/>
      <c r="G150" s="187"/>
      <c r="H150" s="187"/>
      <c r="I150" s="187"/>
      <c r="J150" s="187"/>
      <c r="K150" s="187"/>
      <c r="L150" s="187"/>
      <c r="M150" s="187"/>
      <c r="N150" s="187"/>
      <c r="O150" s="187"/>
      <c r="P150" s="187"/>
      <c r="Q150" s="187"/>
      <c r="R150" s="187"/>
      <c r="S150" s="187"/>
      <c r="T150" s="187"/>
      <c r="U150" s="187"/>
      <c r="V150" s="187"/>
      <c r="W150" s="187"/>
      <c r="X150" s="187"/>
      <c r="Y150" s="187"/>
      <c r="Z150" s="250"/>
    </row>
    <row r="151" ht="15.75" customHeight="1">
      <c r="A151" s="115"/>
      <c r="B151" s="186"/>
      <c r="C151" s="186"/>
      <c r="D151" s="186"/>
      <c r="E151" s="187"/>
      <c r="F151" s="187"/>
      <c r="G151" s="187"/>
      <c r="H151" s="187"/>
      <c r="I151" s="187"/>
      <c r="J151" s="187"/>
      <c r="K151" s="187"/>
      <c r="L151" s="187"/>
      <c r="M151" s="187"/>
      <c r="N151" s="187"/>
      <c r="O151" s="187"/>
      <c r="P151" s="187"/>
      <c r="Q151" s="187"/>
      <c r="R151" s="187"/>
      <c r="S151" s="187"/>
      <c r="T151" s="187"/>
      <c r="U151" s="187"/>
      <c r="V151" s="187"/>
      <c r="W151" s="187"/>
      <c r="X151" s="187"/>
      <c r="Y151" s="187"/>
      <c r="Z151" s="250"/>
    </row>
    <row r="152" ht="15.75" customHeight="1">
      <c r="A152" s="115"/>
      <c r="B152" s="186"/>
      <c r="C152" s="186"/>
      <c r="D152" s="186"/>
      <c r="E152" s="187"/>
      <c r="F152" s="187"/>
      <c r="G152" s="187"/>
      <c r="H152" s="187"/>
      <c r="I152" s="187"/>
      <c r="J152" s="187"/>
      <c r="K152" s="187"/>
      <c r="L152" s="187"/>
      <c r="M152" s="187"/>
      <c r="N152" s="187"/>
      <c r="O152" s="187"/>
      <c r="P152" s="187"/>
      <c r="Q152" s="187"/>
      <c r="R152" s="187"/>
      <c r="S152" s="187"/>
      <c r="T152" s="187"/>
      <c r="U152" s="187"/>
      <c r="V152" s="187"/>
      <c r="W152" s="187"/>
      <c r="X152" s="187"/>
      <c r="Y152" s="187"/>
      <c r="Z152" s="250"/>
    </row>
    <row r="153" ht="15.75" customHeight="1">
      <c r="A153" s="115"/>
      <c r="B153" s="186"/>
      <c r="C153" s="186"/>
      <c r="D153" s="186"/>
      <c r="E153" s="187"/>
      <c r="F153" s="187"/>
      <c r="G153" s="187"/>
      <c r="H153" s="187"/>
      <c r="I153" s="187"/>
      <c r="J153" s="187"/>
      <c r="K153" s="187"/>
      <c r="L153" s="187"/>
      <c r="M153" s="187"/>
      <c r="N153" s="187"/>
      <c r="O153" s="187"/>
      <c r="P153" s="187"/>
      <c r="Q153" s="187"/>
      <c r="R153" s="187"/>
      <c r="S153" s="187"/>
      <c r="T153" s="187"/>
      <c r="U153" s="187"/>
      <c r="V153" s="187"/>
      <c r="W153" s="187"/>
      <c r="X153" s="187"/>
      <c r="Y153" s="187"/>
      <c r="Z153" s="250"/>
    </row>
    <row r="154" ht="15.75" customHeight="1">
      <c r="A154" s="115"/>
      <c r="B154" s="186"/>
      <c r="C154" s="186"/>
      <c r="D154" s="186"/>
      <c r="E154" s="187"/>
      <c r="F154" s="187"/>
      <c r="G154" s="187"/>
      <c r="H154" s="187"/>
      <c r="I154" s="187"/>
      <c r="J154" s="187"/>
      <c r="K154" s="187"/>
      <c r="L154" s="187"/>
      <c r="M154" s="187"/>
      <c r="N154" s="187"/>
      <c r="O154" s="187"/>
      <c r="P154" s="187"/>
      <c r="Q154" s="187"/>
      <c r="R154" s="187"/>
      <c r="S154" s="187"/>
      <c r="T154" s="187"/>
      <c r="U154" s="187"/>
      <c r="V154" s="187"/>
      <c r="W154" s="187"/>
      <c r="X154" s="187"/>
      <c r="Y154" s="187"/>
      <c r="Z154" s="250"/>
    </row>
    <row r="155" ht="15.75" customHeight="1">
      <c r="A155" s="115"/>
      <c r="B155" s="186"/>
      <c r="C155" s="186"/>
      <c r="D155" s="186"/>
      <c r="E155" s="187"/>
      <c r="F155" s="187"/>
      <c r="G155" s="187"/>
      <c r="H155" s="187"/>
      <c r="I155" s="187"/>
      <c r="J155" s="187"/>
      <c r="K155" s="187"/>
      <c r="L155" s="187"/>
      <c r="M155" s="187"/>
      <c r="N155" s="187"/>
      <c r="O155" s="187"/>
      <c r="P155" s="187"/>
      <c r="Q155" s="187"/>
      <c r="R155" s="187"/>
      <c r="S155" s="187"/>
      <c r="T155" s="187"/>
      <c r="U155" s="187"/>
      <c r="V155" s="187"/>
      <c r="W155" s="187"/>
      <c r="X155" s="187"/>
      <c r="Y155" s="187"/>
      <c r="Z155" s="250"/>
    </row>
    <row r="156" ht="15.75" customHeight="1">
      <c r="A156" s="115"/>
      <c r="B156" s="186"/>
      <c r="C156" s="186"/>
      <c r="D156" s="186"/>
      <c r="E156" s="187"/>
      <c r="F156" s="187"/>
      <c r="G156" s="187"/>
      <c r="H156" s="187"/>
      <c r="I156" s="187"/>
      <c r="J156" s="187"/>
      <c r="K156" s="187"/>
      <c r="L156" s="187"/>
      <c r="M156" s="187"/>
      <c r="N156" s="187"/>
      <c r="O156" s="187"/>
      <c r="P156" s="187"/>
      <c r="Q156" s="187"/>
      <c r="R156" s="187"/>
      <c r="S156" s="187"/>
      <c r="T156" s="187"/>
      <c r="U156" s="187"/>
      <c r="V156" s="187"/>
      <c r="W156" s="187"/>
      <c r="X156" s="187"/>
      <c r="Y156" s="187"/>
      <c r="Z156" s="250"/>
    </row>
    <row r="157" ht="15.75" customHeight="1">
      <c r="A157" s="115"/>
      <c r="B157" s="186"/>
      <c r="C157" s="186"/>
      <c r="D157" s="186"/>
      <c r="E157" s="187"/>
      <c r="F157" s="187"/>
      <c r="G157" s="187"/>
      <c r="H157" s="187"/>
      <c r="I157" s="187"/>
      <c r="J157" s="187"/>
      <c r="K157" s="187"/>
      <c r="L157" s="187"/>
      <c r="M157" s="187"/>
      <c r="N157" s="187"/>
      <c r="O157" s="187"/>
      <c r="P157" s="187"/>
      <c r="Q157" s="187"/>
      <c r="R157" s="187"/>
      <c r="S157" s="187"/>
      <c r="T157" s="187"/>
      <c r="U157" s="187"/>
      <c r="V157" s="187"/>
      <c r="W157" s="187"/>
      <c r="X157" s="187"/>
      <c r="Y157" s="187"/>
      <c r="Z157" s="250"/>
    </row>
    <row r="158" ht="15.75" customHeight="1">
      <c r="A158" s="115"/>
      <c r="B158" s="186"/>
      <c r="C158" s="186"/>
      <c r="D158" s="186"/>
      <c r="E158" s="187"/>
      <c r="F158" s="187"/>
      <c r="G158" s="187"/>
      <c r="H158" s="187"/>
      <c r="I158" s="187"/>
      <c r="J158" s="187"/>
      <c r="K158" s="187"/>
      <c r="L158" s="187"/>
      <c r="M158" s="187"/>
      <c r="N158" s="187"/>
      <c r="O158" s="187"/>
      <c r="P158" s="187"/>
      <c r="Q158" s="187"/>
      <c r="R158" s="187"/>
      <c r="S158" s="187"/>
      <c r="T158" s="187"/>
      <c r="U158" s="187"/>
      <c r="V158" s="187"/>
      <c r="W158" s="187"/>
      <c r="X158" s="187"/>
      <c r="Y158" s="187"/>
      <c r="Z158" s="250"/>
    </row>
    <row r="159" ht="15.75" customHeight="1">
      <c r="A159" s="115"/>
      <c r="B159" s="186"/>
      <c r="C159" s="186"/>
      <c r="D159" s="186"/>
      <c r="E159" s="187"/>
      <c r="F159" s="187"/>
      <c r="G159" s="187"/>
      <c r="H159" s="187"/>
      <c r="I159" s="187"/>
      <c r="J159" s="187"/>
      <c r="K159" s="187"/>
      <c r="L159" s="187"/>
      <c r="M159" s="187"/>
      <c r="N159" s="187"/>
      <c r="O159" s="187"/>
      <c r="P159" s="187"/>
      <c r="Q159" s="187"/>
      <c r="R159" s="187"/>
      <c r="S159" s="187"/>
      <c r="T159" s="187"/>
      <c r="U159" s="187"/>
      <c r="V159" s="187"/>
      <c r="W159" s="187"/>
      <c r="X159" s="187"/>
      <c r="Y159" s="187"/>
      <c r="Z159" s="250"/>
    </row>
    <row r="160" ht="15.75" customHeight="1">
      <c r="A160" s="115"/>
      <c r="B160" s="186"/>
      <c r="C160" s="186"/>
      <c r="D160" s="186"/>
      <c r="E160" s="187"/>
      <c r="F160" s="187"/>
      <c r="G160" s="187"/>
      <c r="H160" s="187"/>
      <c r="I160" s="187"/>
      <c r="J160" s="187"/>
      <c r="K160" s="187"/>
      <c r="L160" s="187"/>
      <c r="M160" s="187"/>
      <c r="N160" s="187"/>
      <c r="O160" s="187"/>
      <c r="P160" s="187"/>
      <c r="Q160" s="187"/>
      <c r="R160" s="187"/>
      <c r="S160" s="187"/>
      <c r="T160" s="187"/>
      <c r="U160" s="187"/>
      <c r="V160" s="187"/>
      <c r="W160" s="187"/>
      <c r="X160" s="187"/>
      <c r="Y160" s="187"/>
      <c r="Z160" s="250"/>
    </row>
    <row r="161" ht="15.75" customHeight="1">
      <c r="A161" s="115"/>
      <c r="B161" s="186"/>
      <c r="C161" s="186"/>
      <c r="D161" s="186"/>
      <c r="E161" s="187"/>
      <c r="F161" s="187"/>
      <c r="G161" s="187"/>
      <c r="H161" s="187"/>
      <c r="I161" s="187"/>
      <c r="J161" s="187"/>
      <c r="K161" s="187"/>
      <c r="L161" s="187"/>
      <c r="M161" s="187"/>
      <c r="N161" s="187"/>
      <c r="O161" s="187"/>
      <c r="P161" s="187"/>
      <c r="Q161" s="187"/>
      <c r="R161" s="187"/>
      <c r="S161" s="187"/>
      <c r="T161" s="187"/>
      <c r="U161" s="187"/>
      <c r="V161" s="187"/>
      <c r="W161" s="187"/>
      <c r="X161" s="187"/>
      <c r="Y161" s="187"/>
      <c r="Z161" s="250"/>
    </row>
    <row r="162" ht="15.75" customHeight="1">
      <c r="A162" s="115"/>
      <c r="B162" s="186"/>
      <c r="C162" s="186"/>
      <c r="D162" s="186"/>
      <c r="E162" s="187"/>
      <c r="F162" s="187"/>
      <c r="G162" s="187"/>
      <c r="H162" s="187"/>
      <c r="I162" s="187"/>
      <c r="J162" s="187"/>
      <c r="K162" s="187"/>
      <c r="L162" s="187"/>
      <c r="M162" s="187"/>
      <c r="N162" s="187"/>
      <c r="O162" s="187"/>
      <c r="P162" s="187"/>
      <c r="Q162" s="187"/>
      <c r="R162" s="187"/>
      <c r="S162" s="187"/>
      <c r="T162" s="187"/>
      <c r="U162" s="187"/>
      <c r="V162" s="187"/>
      <c r="W162" s="187"/>
      <c r="X162" s="187"/>
      <c r="Y162" s="187"/>
      <c r="Z162" s="250"/>
    </row>
    <row r="163" ht="15.75" customHeight="1">
      <c r="A163" s="115"/>
      <c r="B163" s="186"/>
      <c r="C163" s="186"/>
      <c r="D163" s="186"/>
      <c r="E163" s="187"/>
      <c r="F163" s="187"/>
      <c r="G163" s="187"/>
      <c r="H163" s="187"/>
      <c r="I163" s="187"/>
      <c r="J163" s="187"/>
      <c r="K163" s="187"/>
      <c r="L163" s="187"/>
      <c r="M163" s="187"/>
      <c r="N163" s="187"/>
      <c r="O163" s="187"/>
      <c r="P163" s="187"/>
      <c r="Q163" s="187"/>
      <c r="R163" s="187"/>
      <c r="S163" s="187"/>
      <c r="T163" s="187"/>
      <c r="U163" s="187"/>
      <c r="V163" s="187"/>
      <c r="W163" s="187"/>
      <c r="X163" s="187"/>
      <c r="Y163" s="187"/>
      <c r="Z163" s="250"/>
    </row>
    <row r="164" ht="15.75" customHeight="1">
      <c r="A164" s="115"/>
      <c r="B164" s="186"/>
      <c r="C164" s="186"/>
      <c r="D164" s="186"/>
      <c r="E164" s="187"/>
      <c r="F164" s="187"/>
      <c r="G164" s="187"/>
      <c r="H164" s="187"/>
      <c r="I164" s="187"/>
      <c r="J164" s="187"/>
      <c r="K164" s="187"/>
      <c r="L164" s="187"/>
      <c r="M164" s="187"/>
      <c r="N164" s="187"/>
      <c r="O164" s="187"/>
      <c r="P164" s="187"/>
      <c r="Q164" s="187"/>
      <c r="R164" s="187"/>
      <c r="S164" s="187"/>
      <c r="T164" s="187"/>
      <c r="U164" s="187"/>
      <c r="V164" s="187"/>
      <c r="W164" s="187"/>
      <c r="X164" s="187"/>
      <c r="Y164" s="187"/>
      <c r="Z164" s="250"/>
    </row>
    <row r="165" ht="15.75" customHeight="1">
      <c r="A165" s="115"/>
      <c r="B165" s="186"/>
      <c r="C165" s="186"/>
      <c r="D165" s="186"/>
      <c r="E165" s="187"/>
      <c r="F165" s="187"/>
      <c r="G165" s="187"/>
      <c r="H165" s="187"/>
      <c r="I165" s="187"/>
      <c r="J165" s="187"/>
      <c r="K165" s="187"/>
      <c r="L165" s="187"/>
      <c r="M165" s="187"/>
      <c r="N165" s="187"/>
      <c r="O165" s="187"/>
      <c r="P165" s="187"/>
      <c r="Q165" s="187"/>
      <c r="R165" s="187"/>
      <c r="S165" s="187"/>
      <c r="T165" s="187"/>
      <c r="U165" s="187"/>
      <c r="V165" s="187"/>
      <c r="W165" s="187"/>
      <c r="X165" s="187"/>
      <c r="Y165" s="187"/>
      <c r="Z165" s="250"/>
    </row>
    <row r="166" ht="15.75" customHeight="1">
      <c r="A166" s="115"/>
      <c r="B166" s="186"/>
      <c r="C166" s="186"/>
      <c r="D166" s="186"/>
      <c r="E166" s="187"/>
      <c r="F166" s="187"/>
      <c r="G166" s="187"/>
      <c r="H166" s="187"/>
      <c r="I166" s="187"/>
      <c r="J166" s="187"/>
      <c r="K166" s="187"/>
      <c r="L166" s="187"/>
      <c r="M166" s="187"/>
      <c r="N166" s="187"/>
      <c r="O166" s="187"/>
      <c r="P166" s="187"/>
      <c r="Q166" s="187"/>
      <c r="R166" s="187"/>
      <c r="S166" s="187"/>
      <c r="T166" s="187"/>
      <c r="U166" s="187"/>
      <c r="V166" s="187"/>
      <c r="W166" s="187"/>
      <c r="X166" s="187"/>
      <c r="Y166" s="187"/>
      <c r="Z166" s="250"/>
    </row>
    <row r="167" ht="15.75" customHeight="1">
      <c r="A167" s="115"/>
      <c r="B167" s="186"/>
      <c r="C167" s="186"/>
      <c r="D167" s="186"/>
      <c r="E167" s="187"/>
      <c r="F167" s="187"/>
      <c r="G167" s="187"/>
      <c r="H167" s="187"/>
      <c r="I167" s="187"/>
      <c r="J167" s="187"/>
      <c r="K167" s="187"/>
      <c r="L167" s="187"/>
      <c r="M167" s="187"/>
      <c r="N167" s="187"/>
      <c r="O167" s="187"/>
      <c r="P167" s="187"/>
      <c r="Q167" s="187"/>
      <c r="R167" s="187"/>
      <c r="S167" s="187"/>
      <c r="T167" s="187"/>
      <c r="U167" s="187"/>
      <c r="V167" s="187"/>
      <c r="W167" s="187"/>
      <c r="X167" s="187"/>
      <c r="Y167" s="187"/>
      <c r="Z167" s="250"/>
    </row>
    <row r="168" ht="15.75" customHeight="1">
      <c r="A168" s="115"/>
      <c r="B168" s="186"/>
      <c r="C168" s="186"/>
      <c r="D168" s="186"/>
      <c r="E168" s="187"/>
      <c r="F168" s="187"/>
      <c r="G168" s="187"/>
      <c r="H168" s="187"/>
      <c r="I168" s="187"/>
      <c r="J168" s="187"/>
      <c r="K168" s="187"/>
      <c r="L168" s="187"/>
      <c r="M168" s="187"/>
      <c r="N168" s="187"/>
      <c r="O168" s="187"/>
      <c r="P168" s="187"/>
      <c r="Q168" s="187"/>
      <c r="R168" s="187"/>
      <c r="S168" s="187"/>
      <c r="T168" s="187"/>
      <c r="U168" s="187"/>
      <c r="V168" s="187"/>
      <c r="W168" s="187"/>
      <c r="X168" s="187"/>
      <c r="Y168" s="187"/>
      <c r="Z168" s="250"/>
    </row>
    <row r="169" ht="15.75" customHeight="1">
      <c r="A169" s="115"/>
      <c r="B169" s="186"/>
      <c r="C169" s="186"/>
      <c r="D169" s="186"/>
      <c r="E169" s="187"/>
      <c r="F169" s="187"/>
      <c r="G169" s="187"/>
      <c r="H169" s="187"/>
      <c r="I169" s="187"/>
      <c r="J169" s="187"/>
      <c r="K169" s="187"/>
      <c r="L169" s="187"/>
      <c r="M169" s="187"/>
      <c r="N169" s="187"/>
      <c r="O169" s="187"/>
      <c r="P169" s="187"/>
      <c r="Q169" s="187"/>
      <c r="R169" s="187"/>
      <c r="S169" s="187"/>
      <c r="T169" s="187"/>
      <c r="U169" s="187"/>
      <c r="V169" s="187"/>
      <c r="W169" s="187"/>
      <c r="X169" s="187"/>
      <c r="Y169" s="187"/>
      <c r="Z169" s="250"/>
    </row>
    <row r="170" ht="15.75" customHeight="1">
      <c r="A170" s="115"/>
      <c r="B170" s="186"/>
      <c r="C170" s="186"/>
      <c r="D170" s="186"/>
      <c r="E170" s="187"/>
      <c r="F170" s="187"/>
      <c r="G170" s="187"/>
      <c r="H170" s="187"/>
      <c r="I170" s="187"/>
      <c r="J170" s="187"/>
      <c r="K170" s="187"/>
      <c r="L170" s="187"/>
      <c r="M170" s="187"/>
      <c r="N170" s="187"/>
      <c r="O170" s="187"/>
      <c r="P170" s="187"/>
      <c r="Q170" s="187"/>
      <c r="R170" s="187"/>
      <c r="S170" s="187"/>
      <c r="T170" s="187"/>
      <c r="U170" s="187"/>
      <c r="V170" s="187"/>
      <c r="W170" s="187"/>
      <c r="X170" s="187"/>
      <c r="Y170" s="187"/>
      <c r="Z170" s="250"/>
    </row>
    <row r="171" ht="15.75" customHeight="1">
      <c r="A171" s="115"/>
      <c r="B171" s="186"/>
      <c r="C171" s="186"/>
      <c r="D171" s="186"/>
      <c r="E171" s="187"/>
      <c r="F171" s="187"/>
      <c r="G171" s="187"/>
      <c r="H171" s="187"/>
      <c r="I171" s="187"/>
      <c r="J171" s="187"/>
      <c r="K171" s="187"/>
      <c r="L171" s="187"/>
      <c r="M171" s="187"/>
      <c r="N171" s="187"/>
      <c r="O171" s="187"/>
      <c r="P171" s="187"/>
      <c r="Q171" s="187"/>
      <c r="R171" s="187"/>
      <c r="S171" s="187"/>
      <c r="T171" s="187"/>
      <c r="U171" s="187"/>
      <c r="V171" s="187"/>
      <c r="W171" s="187"/>
      <c r="X171" s="187"/>
      <c r="Y171" s="187"/>
      <c r="Z171" s="250"/>
    </row>
    <row r="172" ht="15.75" customHeight="1">
      <c r="A172" s="115"/>
      <c r="B172" s="186"/>
      <c r="C172" s="186"/>
      <c r="D172" s="186"/>
      <c r="E172" s="187"/>
      <c r="F172" s="187"/>
      <c r="G172" s="187"/>
      <c r="H172" s="187"/>
      <c r="I172" s="187"/>
      <c r="J172" s="187"/>
      <c r="K172" s="187"/>
      <c r="L172" s="187"/>
      <c r="M172" s="187"/>
      <c r="N172" s="187"/>
      <c r="O172" s="187"/>
      <c r="P172" s="187"/>
      <c r="Q172" s="187"/>
      <c r="R172" s="187"/>
      <c r="S172" s="187"/>
      <c r="T172" s="187"/>
      <c r="U172" s="187"/>
      <c r="V172" s="187"/>
      <c r="W172" s="187"/>
      <c r="X172" s="187"/>
      <c r="Y172" s="187"/>
      <c r="Z172" s="250"/>
    </row>
    <row r="173" ht="15.75" customHeight="1">
      <c r="A173" s="115"/>
      <c r="B173" s="186"/>
      <c r="C173" s="186"/>
      <c r="D173" s="186"/>
      <c r="E173" s="187"/>
      <c r="F173" s="187"/>
      <c r="G173" s="187"/>
      <c r="H173" s="187"/>
      <c r="I173" s="187"/>
      <c r="J173" s="187"/>
      <c r="K173" s="187"/>
      <c r="L173" s="187"/>
      <c r="M173" s="187"/>
      <c r="N173" s="187"/>
      <c r="O173" s="187"/>
      <c r="P173" s="187"/>
      <c r="Q173" s="187"/>
      <c r="R173" s="187"/>
      <c r="S173" s="187"/>
      <c r="T173" s="187"/>
      <c r="U173" s="187"/>
      <c r="V173" s="187"/>
      <c r="W173" s="187"/>
      <c r="X173" s="187"/>
      <c r="Y173" s="187"/>
      <c r="Z173" s="250"/>
    </row>
    <row r="174" ht="15.75" customHeight="1">
      <c r="A174" s="115"/>
      <c r="B174" s="186"/>
      <c r="C174" s="186"/>
      <c r="D174" s="186"/>
      <c r="E174" s="187"/>
      <c r="F174" s="187"/>
      <c r="G174" s="187"/>
      <c r="H174" s="187"/>
      <c r="I174" s="187"/>
      <c r="J174" s="187"/>
      <c r="K174" s="187"/>
      <c r="L174" s="187"/>
      <c r="M174" s="187"/>
      <c r="N174" s="187"/>
      <c r="O174" s="187"/>
      <c r="P174" s="187"/>
      <c r="Q174" s="187"/>
      <c r="R174" s="187"/>
      <c r="S174" s="187"/>
      <c r="T174" s="187"/>
      <c r="U174" s="187"/>
      <c r="V174" s="187"/>
      <c r="W174" s="187"/>
      <c r="X174" s="187"/>
      <c r="Y174" s="187"/>
      <c r="Z174" s="250"/>
    </row>
    <row r="175" ht="15.75" customHeight="1">
      <c r="A175" s="115"/>
      <c r="B175" s="186"/>
      <c r="C175" s="186"/>
      <c r="D175" s="186"/>
      <c r="E175" s="187"/>
      <c r="F175" s="187"/>
      <c r="G175" s="187"/>
      <c r="H175" s="187"/>
      <c r="I175" s="187"/>
      <c r="J175" s="187"/>
      <c r="K175" s="187"/>
      <c r="L175" s="187"/>
      <c r="M175" s="187"/>
      <c r="N175" s="187"/>
      <c r="O175" s="187"/>
      <c r="P175" s="187"/>
      <c r="Q175" s="187"/>
      <c r="R175" s="187"/>
      <c r="S175" s="187"/>
      <c r="T175" s="187"/>
      <c r="U175" s="187"/>
      <c r="V175" s="187"/>
      <c r="W175" s="187"/>
      <c r="X175" s="187"/>
      <c r="Y175" s="187"/>
      <c r="Z175" s="250"/>
    </row>
    <row r="176" ht="15.75" customHeight="1">
      <c r="A176" s="115"/>
      <c r="B176" s="186"/>
      <c r="C176" s="186"/>
      <c r="D176" s="186"/>
      <c r="E176" s="187"/>
      <c r="F176" s="187"/>
      <c r="G176" s="187"/>
      <c r="H176" s="187"/>
      <c r="I176" s="187"/>
      <c r="J176" s="187"/>
      <c r="K176" s="187"/>
      <c r="L176" s="187"/>
      <c r="M176" s="187"/>
      <c r="N176" s="187"/>
      <c r="O176" s="187"/>
      <c r="P176" s="187"/>
      <c r="Q176" s="187"/>
      <c r="R176" s="187"/>
      <c r="S176" s="187"/>
      <c r="T176" s="187"/>
      <c r="U176" s="187"/>
      <c r="V176" s="187"/>
      <c r="W176" s="187"/>
      <c r="X176" s="187"/>
      <c r="Y176" s="187"/>
      <c r="Z176" s="250"/>
    </row>
    <row r="177" ht="15.75" customHeight="1">
      <c r="A177" s="115"/>
      <c r="B177" s="186"/>
      <c r="C177" s="186"/>
      <c r="D177" s="186"/>
      <c r="E177" s="187"/>
      <c r="F177" s="187"/>
      <c r="G177" s="187"/>
      <c r="H177" s="187"/>
      <c r="I177" s="187"/>
      <c r="J177" s="187"/>
      <c r="K177" s="187"/>
      <c r="L177" s="187"/>
      <c r="M177" s="187"/>
      <c r="N177" s="187"/>
      <c r="O177" s="187"/>
      <c r="P177" s="187"/>
      <c r="Q177" s="187"/>
      <c r="R177" s="187"/>
      <c r="S177" s="187"/>
      <c r="T177" s="187"/>
      <c r="U177" s="187"/>
      <c r="V177" s="187"/>
      <c r="W177" s="187"/>
      <c r="X177" s="187"/>
      <c r="Y177" s="187"/>
      <c r="Z177" s="250"/>
    </row>
    <row r="178" ht="15.75" customHeight="1">
      <c r="A178" s="115"/>
      <c r="B178" s="186"/>
      <c r="C178" s="186"/>
      <c r="D178" s="186"/>
      <c r="E178" s="187"/>
      <c r="F178" s="187"/>
      <c r="G178" s="187"/>
      <c r="H178" s="187"/>
      <c r="I178" s="187"/>
      <c r="J178" s="187"/>
      <c r="K178" s="187"/>
      <c r="L178" s="187"/>
      <c r="M178" s="187"/>
      <c r="N178" s="187"/>
      <c r="O178" s="187"/>
      <c r="P178" s="187"/>
      <c r="Q178" s="187"/>
      <c r="R178" s="187"/>
      <c r="S178" s="187"/>
      <c r="T178" s="187"/>
      <c r="U178" s="187"/>
      <c r="V178" s="187"/>
      <c r="W178" s="187"/>
      <c r="X178" s="187"/>
      <c r="Y178" s="187"/>
      <c r="Z178" s="250"/>
    </row>
    <row r="179" ht="15.75" customHeight="1">
      <c r="A179" s="115"/>
      <c r="B179" s="186"/>
      <c r="C179" s="186"/>
      <c r="D179" s="186"/>
      <c r="E179" s="187"/>
      <c r="F179" s="187"/>
      <c r="G179" s="187"/>
      <c r="H179" s="187"/>
      <c r="I179" s="187"/>
      <c r="J179" s="187"/>
      <c r="K179" s="187"/>
      <c r="L179" s="187"/>
      <c r="M179" s="187"/>
      <c r="N179" s="187"/>
      <c r="O179" s="187"/>
      <c r="P179" s="187"/>
      <c r="Q179" s="187"/>
      <c r="R179" s="187"/>
      <c r="S179" s="187"/>
      <c r="T179" s="187"/>
      <c r="U179" s="187"/>
      <c r="V179" s="187"/>
      <c r="W179" s="187"/>
      <c r="X179" s="187"/>
      <c r="Y179" s="187"/>
      <c r="Z179" s="250"/>
    </row>
    <row r="180" ht="15.75" customHeight="1">
      <c r="A180" s="115"/>
      <c r="B180" s="186"/>
      <c r="C180" s="186"/>
      <c r="D180" s="186"/>
      <c r="E180" s="187"/>
      <c r="F180" s="187"/>
      <c r="G180" s="187"/>
      <c r="H180" s="187"/>
      <c r="I180" s="187"/>
      <c r="J180" s="187"/>
      <c r="K180" s="187"/>
      <c r="L180" s="187"/>
      <c r="M180" s="187"/>
      <c r="N180" s="187"/>
      <c r="O180" s="187"/>
      <c r="P180" s="187"/>
      <c r="Q180" s="187"/>
      <c r="R180" s="187"/>
      <c r="S180" s="187"/>
      <c r="T180" s="187"/>
      <c r="U180" s="187"/>
      <c r="V180" s="187"/>
      <c r="W180" s="187"/>
      <c r="X180" s="187"/>
      <c r="Y180" s="187"/>
      <c r="Z180" s="250"/>
    </row>
    <row r="181" ht="15.75" customHeight="1">
      <c r="A181" s="115"/>
      <c r="B181" s="186"/>
      <c r="C181" s="186"/>
      <c r="D181" s="186"/>
      <c r="E181" s="187"/>
      <c r="F181" s="187"/>
      <c r="G181" s="187"/>
      <c r="H181" s="187"/>
      <c r="I181" s="187"/>
      <c r="J181" s="187"/>
      <c r="K181" s="187"/>
      <c r="L181" s="187"/>
      <c r="M181" s="187"/>
      <c r="N181" s="187"/>
      <c r="O181" s="187"/>
      <c r="P181" s="187"/>
      <c r="Q181" s="187"/>
      <c r="R181" s="187"/>
      <c r="S181" s="187"/>
      <c r="T181" s="187"/>
      <c r="U181" s="187"/>
      <c r="V181" s="187"/>
      <c r="W181" s="187"/>
      <c r="X181" s="187"/>
      <c r="Y181" s="187"/>
      <c r="Z181" s="250"/>
    </row>
    <row r="182" ht="15.75" customHeight="1">
      <c r="A182" s="115"/>
      <c r="B182" s="186"/>
      <c r="C182" s="186"/>
      <c r="D182" s="186"/>
      <c r="E182" s="187"/>
      <c r="F182" s="187"/>
      <c r="G182" s="187"/>
      <c r="H182" s="187"/>
      <c r="I182" s="187"/>
      <c r="J182" s="187"/>
      <c r="K182" s="187"/>
      <c r="L182" s="187"/>
      <c r="M182" s="187"/>
      <c r="N182" s="187"/>
      <c r="O182" s="187"/>
      <c r="P182" s="187"/>
      <c r="Q182" s="187"/>
      <c r="R182" s="187"/>
      <c r="S182" s="187"/>
      <c r="T182" s="187"/>
      <c r="U182" s="187"/>
      <c r="V182" s="187"/>
      <c r="W182" s="187"/>
      <c r="X182" s="187"/>
      <c r="Y182" s="187"/>
      <c r="Z182" s="250"/>
    </row>
    <row r="183" ht="15.75" customHeight="1">
      <c r="A183" s="115"/>
      <c r="B183" s="186"/>
      <c r="C183" s="186"/>
      <c r="D183" s="186"/>
      <c r="E183" s="187"/>
      <c r="F183" s="187"/>
      <c r="G183" s="187"/>
      <c r="H183" s="187"/>
      <c r="I183" s="187"/>
      <c r="J183" s="187"/>
      <c r="K183" s="187"/>
      <c r="L183" s="187"/>
      <c r="M183" s="187"/>
      <c r="N183" s="187"/>
      <c r="O183" s="187"/>
      <c r="P183" s="187"/>
      <c r="Q183" s="187"/>
      <c r="R183" s="187"/>
      <c r="S183" s="187"/>
      <c r="T183" s="187"/>
      <c r="U183" s="187"/>
      <c r="V183" s="187"/>
      <c r="W183" s="187"/>
      <c r="X183" s="187"/>
      <c r="Y183" s="187"/>
      <c r="Z183" s="250"/>
    </row>
    <row r="184" ht="15.75" customHeight="1">
      <c r="A184" s="115"/>
      <c r="B184" s="186"/>
      <c r="C184" s="186"/>
      <c r="D184" s="186"/>
      <c r="E184" s="187"/>
      <c r="F184" s="187"/>
      <c r="G184" s="187"/>
      <c r="H184" s="187"/>
      <c r="I184" s="187"/>
      <c r="J184" s="187"/>
      <c r="K184" s="187"/>
      <c r="L184" s="187"/>
      <c r="M184" s="187"/>
      <c r="N184" s="187"/>
      <c r="O184" s="187"/>
      <c r="P184" s="187"/>
      <c r="Q184" s="187"/>
      <c r="R184" s="187"/>
      <c r="S184" s="187"/>
      <c r="T184" s="187"/>
      <c r="U184" s="187"/>
      <c r="V184" s="187"/>
      <c r="W184" s="187"/>
      <c r="X184" s="187"/>
      <c r="Y184" s="187"/>
      <c r="Z184" s="250"/>
    </row>
    <row r="185" ht="15.75" customHeight="1">
      <c r="A185" s="115"/>
      <c r="B185" s="186"/>
      <c r="C185" s="186"/>
      <c r="D185" s="186"/>
      <c r="E185" s="187"/>
      <c r="F185" s="187"/>
      <c r="G185" s="187"/>
      <c r="H185" s="187"/>
      <c r="I185" s="187"/>
      <c r="J185" s="187"/>
      <c r="K185" s="187"/>
      <c r="L185" s="187"/>
      <c r="M185" s="187"/>
      <c r="N185" s="187"/>
      <c r="O185" s="187"/>
      <c r="P185" s="187"/>
      <c r="Q185" s="187"/>
      <c r="R185" s="187"/>
      <c r="S185" s="187"/>
      <c r="T185" s="187"/>
      <c r="U185" s="187"/>
      <c r="V185" s="187"/>
      <c r="W185" s="187"/>
      <c r="X185" s="187"/>
      <c r="Y185" s="187"/>
      <c r="Z185" s="250"/>
    </row>
    <row r="186" ht="15.75" customHeight="1">
      <c r="A186" s="115"/>
      <c r="B186" s="186"/>
      <c r="C186" s="186"/>
      <c r="D186" s="186"/>
      <c r="E186" s="187"/>
      <c r="F186" s="187"/>
      <c r="G186" s="187"/>
      <c r="H186" s="187"/>
      <c r="I186" s="187"/>
      <c r="J186" s="187"/>
      <c r="K186" s="187"/>
      <c r="L186" s="187"/>
      <c r="M186" s="187"/>
      <c r="N186" s="187"/>
      <c r="O186" s="187"/>
      <c r="P186" s="187"/>
      <c r="Q186" s="187"/>
      <c r="R186" s="187"/>
      <c r="S186" s="187"/>
      <c r="T186" s="187"/>
      <c r="U186" s="187"/>
      <c r="V186" s="187"/>
      <c r="W186" s="187"/>
      <c r="X186" s="187"/>
      <c r="Y186" s="187"/>
      <c r="Z186" s="250"/>
    </row>
    <row r="187" ht="15.75" customHeight="1">
      <c r="A187" s="115"/>
      <c r="B187" s="186"/>
      <c r="C187" s="186"/>
      <c r="D187" s="186"/>
      <c r="E187" s="187"/>
      <c r="F187" s="187"/>
      <c r="G187" s="187"/>
      <c r="H187" s="187"/>
      <c r="I187" s="187"/>
      <c r="J187" s="187"/>
      <c r="K187" s="187"/>
      <c r="L187" s="187"/>
      <c r="M187" s="187"/>
      <c r="N187" s="187"/>
      <c r="O187" s="187"/>
      <c r="P187" s="187"/>
      <c r="Q187" s="187"/>
      <c r="R187" s="187"/>
      <c r="S187" s="187"/>
      <c r="T187" s="187"/>
      <c r="U187" s="187"/>
      <c r="V187" s="187"/>
      <c r="W187" s="187"/>
      <c r="X187" s="187"/>
      <c r="Y187" s="187"/>
      <c r="Z187" s="250"/>
    </row>
    <row r="188" ht="15.75" customHeight="1">
      <c r="A188" s="115"/>
      <c r="B188" s="186"/>
      <c r="C188" s="186"/>
      <c r="D188" s="186"/>
      <c r="E188" s="187"/>
      <c r="F188" s="187"/>
      <c r="G188" s="187"/>
      <c r="H188" s="187"/>
      <c r="I188" s="187"/>
      <c r="J188" s="187"/>
      <c r="K188" s="187"/>
      <c r="L188" s="187"/>
      <c r="M188" s="187"/>
      <c r="N188" s="187"/>
      <c r="O188" s="187"/>
      <c r="P188" s="187"/>
      <c r="Q188" s="187"/>
      <c r="R188" s="187"/>
      <c r="S188" s="187"/>
      <c r="T188" s="187"/>
      <c r="U188" s="187"/>
      <c r="V188" s="187"/>
      <c r="W188" s="187"/>
      <c r="X188" s="187"/>
      <c r="Y188" s="187"/>
      <c r="Z188" s="250"/>
    </row>
    <row r="189" ht="15.75" customHeight="1">
      <c r="A189" s="115"/>
      <c r="B189" s="186"/>
      <c r="C189" s="186"/>
      <c r="D189" s="186"/>
      <c r="E189" s="187"/>
      <c r="F189" s="187"/>
      <c r="G189" s="187"/>
      <c r="H189" s="187"/>
      <c r="I189" s="187"/>
      <c r="J189" s="187"/>
      <c r="K189" s="187"/>
      <c r="L189" s="187"/>
      <c r="M189" s="187"/>
      <c r="N189" s="187"/>
      <c r="O189" s="187"/>
      <c r="P189" s="187"/>
      <c r="Q189" s="187"/>
      <c r="R189" s="187"/>
      <c r="S189" s="187"/>
      <c r="T189" s="187"/>
      <c r="U189" s="187"/>
      <c r="V189" s="187"/>
      <c r="W189" s="187"/>
      <c r="X189" s="187"/>
      <c r="Y189" s="187"/>
      <c r="Z189" s="250"/>
    </row>
    <row r="190" ht="15.75" customHeight="1">
      <c r="A190" s="115"/>
      <c r="B190" s="186"/>
      <c r="C190" s="186"/>
      <c r="D190" s="186"/>
      <c r="E190" s="187"/>
      <c r="F190" s="187"/>
      <c r="G190" s="187"/>
      <c r="H190" s="187"/>
      <c r="I190" s="187"/>
      <c r="J190" s="187"/>
      <c r="K190" s="187"/>
      <c r="L190" s="187"/>
      <c r="M190" s="187"/>
      <c r="N190" s="187"/>
      <c r="O190" s="187"/>
      <c r="P190" s="187"/>
      <c r="Q190" s="187"/>
      <c r="R190" s="187"/>
      <c r="S190" s="187"/>
      <c r="T190" s="187"/>
      <c r="U190" s="187"/>
      <c r="V190" s="187"/>
      <c r="W190" s="187"/>
      <c r="X190" s="187"/>
      <c r="Y190" s="187"/>
      <c r="Z190" s="250"/>
    </row>
    <row r="191" ht="15.75" customHeight="1">
      <c r="A191" s="115"/>
      <c r="B191" s="186"/>
      <c r="C191" s="186"/>
      <c r="D191" s="186"/>
      <c r="E191" s="187"/>
      <c r="F191" s="187"/>
      <c r="G191" s="187"/>
      <c r="H191" s="187"/>
      <c r="I191" s="187"/>
      <c r="J191" s="187"/>
      <c r="K191" s="187"/>
      <c r="L191" s="187"/>
      <c r="M191" s="187"/>
      <c r="N191" s="187"/>
      <c r="O191" s="187"/>
      <c r="P191" s="187"/>
      <c r="Q191" s="187"/>
      <c r="R191" s="187"/>
      <c r="S191" s="187"/>
      <c r="T191" s="187"/>
      <c r="U191" s="187"/>
      <c r="V191" s="187"/>
      <c r="W191" s="187"/>
      <c r="X191" s="187"/>
      <c r="Y191" s="187"/>
      <c r="Z191" s="250"/>
    </row>
    <row r="192" ht="15.75" customHeight="1">
      <c r="A192" s="115"/>
      <c r="B192" s="186"/>
      <c r="C192" s="186"/>
      <c r="D192" s="186"/>
      <c r="E192" s="187"/>
      <c r="F192" s="187"/>
      <c r="G192" s="187"/>
      <c r="H192" s="187"/>
      <c r="I192" s="187"/>
      <c r="J192" s="187"/>
      <c r="K192" s="187"/>
      <c r="L192" s="187"/>
      <c r="M192" s="187"/>
      <c r="N192" s="187"/>
      <c r="O192" s="187"/>
      <c r="P192" s="187"/>
      <c r="Q192" s="187"/>
      <c r="R192" s="187"/>
      <c r="S192" s="187"/>
      <c r="T192" s="187"/>
      <c r="U192" s="187"/>
      <c r="V192" s="187"/>
      <c r="W192" s="187"/>
      <c r="X192" s="187"/>
      <c r="Y192" s="187"/>
      <c r="Z192" s="250"/>
    </row>
    <row r="193" ht="15.75" customHeight="1">
      <c r="A193" s="115"/>
      <c r="B193" s="186"/>
      <c r="C193" s="186"/>
      <c r="D193" s="186"/>
      <c r="E193" s="187"/>
      <c r="F193" s="187"/>
      <c r="G193" s="187"/>
      <c r="H193" s="187"/>
      <c r="I193" s="187"/>
      <c r="J193" s="187"/>
      <c r="K193" s="187"/>
      <c r="L193" s="187"/>
      <c r="M193" s="187"/>
      <c r="N193" s="187"/>
      <c r="O193" s="187"/>
      <c r="P193" s="187"/>
      <c r="Q193" s="187"/>
      <c r="R193" s="187"/>
      <c r="S193" s="187"/>
      <c r="T193" s="187"/>
      <c r="U193" s="187"/>
      <c r="V193" s="187"/>
      <c r="W193" s="187"/>
      <c r="X193" s="187"/>
      <c r="Y193" s="187"/>
      <c r="Z193" s="250"/>
    </row>
    <row r="194" ht="15.75" customHeight="1">
      <c r="A194" s="115"/>
      <c r="B194" s="186"/>
      <c r="C194" s="186"/>
      <c r="D194" s="186"/>
      <c r="E194" s="187"/>
      <c r="F194" s="187"/>
      <c r="G194" s="187"/>
      <c r="H194" s="187"/>
      <c r="I194" s="187"/>
      <c r="J194" s="187"/>
      <c r="K194" s="187"/>
      <c r="L194" s="187"/>
      <c r="M194" s="187"/>
      <c r="N194" s="187"/>
      <c r="O194" s="187"/>
      <c r="P194" s="187"/>
      <c r="Q194" s="187"/>
      <c r="R194" s="187"/>
      <c r="S194" s="187"/>
      <c r="T194" s="187"/>
      <c r="U194" s="187"/>
      <c r="V194" s="187"/>
      <c r="W194" s="187"/>
      <c r="X194" s="187"/>
      <c r="Y194" s="187"/>
      <c r="Z194" s="250"/>
    </row>
    <row r="195" ht="15.75" customHeight="1">
      <c r="A195" s="115"/>
      <c r="B195" s="186"/>
      <c r="C195" s="186"/>
      <c r="D195" s="186"/>
      <c r="E195" s="187"/>
      <c r="F195" s="187"/>
      <c r="G195" s="187"/>
      <c r="H195" s="187"/>
      <c r="I195" s="187"/>
      <c r="J195" s="187"/>
      <c r="K195" s="187"/>
      <c r="L195" s="187"/>
      <c r="M195" s="187"/>
      <c r="N195" s="187"/>
      <c r="O195" s="187"/>
      <c r="P195" s="187"/>
      <c r="Q195" s="187"/>
      <c r="R195" s="187"/>
      <c r="S195" s="187"/>
      <c r="T195" s="187"/>
      <c r="U195" s="187"/>
      <c r="V195" s="187"/>
      <c r="W195" s="187"/>
      <c r="X195" s="187"/>
      <c r="Y195" s="187"/>
      <c r="Z195" s="250"/>
    </row>
    <row r="196" ht="15.75" customHeight="1">
      <c r="A196" s="115"/>
      <c r="B196" s="186"/>
      <c r="C196" s="186"/>
      <c r="D196" s="186"/>
      <c r="E196" s="187"/>
      <c r="F196" s="187"/>
      <c r="G196" s="187"/>
      <c r="H196" s="187"/>
      <c r="I196" s="187"/>
      <c r="J196" s="187"/>
      <c r="K196" s="187"/>
      <c r="L196" s="187"/>
      <c r="M196" s="187"/>
      <c r="N196" s="187"/>
      <c r="O196" s="187"/>
      <c r="P196" s="187"/>
      <c r="Q196" s="187"/>
      <c r="R196" s="187"/>
      <c r="S196" s="187"/>
      <c r="T196" s="187"/>
      <c r="U196" s="187"/>
      <c r="V196" s="187"/>
      <c r="W196" s="187"/>
      <c r="X196" s="187"/>
      <c r="Y196" s="187"/>
      <c r="Z196" s="250"/>
    </row>
    <row r="197" ht="15.75" customHeight="1">
      <c r="A197" s="187"/>
      <c r="B197" s="187"/>
      <c r="C197" s="187"/>
      <c r="D197" s="187"/>
      <c r="E197" s="187"/>
      <c r="F197" s="187"/>
      <c r="G197" s="187"/>
      <c r="H197" s="187"/>
      <c r="I197" s="187"/>
      <c r="J197" s="187"/>
      <c r="K197" s="187"/>
      <c r="L197" s="187"/>
      <c r="M197" s="187"/>
      <c r="N197" s="187"/>
      <c r="O197" s="187"/>
      <c r="P197" s="187"/>
      <c r="Q197" s="187"/>
      <c r="R197" s="187"/>
      <c r="S197" s="187"/>
      <c r="T197" s="187"/>
      <c r="U197" s="187"/>
      <c r="V197" s="187"/>
      <c r="W197" s="187"/>
      <c r="X197" s="187"/>
      <c r="Y197" s="187"/>
      <c r="Z197" s="250"/>
    </row>
    <row r="198" ht="15.75" customHeight="1">
      <c r="A198" s="187"/>
      <c r="B198" s="187"/>
      <c r="C198" s="187"/>
      <c r="D198" s="187"/>
      <c r="E198" s="187"/>
      <c r="F198" s="187"/>
      <c r="G198" s="187"/>
      <c r="H198" s="187"/>
      <c r="I198" s="187"/>
      <c r="J198" s="187"/>
      <c r="K198" s="187"/>
      <c r="L198" s="187"/>
      <c r="M198" s="187"/>
      <c r="N198" s="187"/>
      <c r="O198" s="187"/>
      <c r="P198" s="187"/>
      <c r="Q198" s="187"/>
      <c r="R198" s="187"/>
      <c r="S198" s="187"/>
      <c r="T198" s="187"/>
      <c r="U198" s="187"/>
      <c r="V198" s="187"/>
      <c r="W198" s="187"/>
      <c r="X198" s="187"/>
      <c r="Y198" s="187"/>
      <c r="Z198" s="250"/>
    </row>
    <row r="199" ht="15.75" customHeight="1">
      <c r="A199" s="187"/>
      <c r="B199" s="187"/>
      <c r="C199" s="187"/>
      <c r="D199" s="187"/>
      <c r="E199" s="187"/>
      <c r="F199" s="187"/>
      <c r="G199" s="187"/>
      <c r="H199" s="187"/>
      <c r="I199" s="187"/>
      <c r="J199" s="187"/>
      <c r="K199" s="187"/>
      <c r="L199" s="187"/>
      <c r="M199" s="187"/>
      <c r="N199" s="187"/>
      <c r="O199" s="187"/>
      <c r="P199" s="187"/>
      <c r="Q199" s="187"/>
      <c r="R199" s="187"/>
      <c r="S199" s="187"/>
      <c r="T199" s="187"/>
      <c r="U199" s="187"/>
      <c r="V199" s="187"/>
      <c r="W199" s="187"/>
      <c r="X199" s="187"/>
      <c r="Y199" s="187"/>
      <c r="Z199" s="250"/>
    </row>
    <row r="200" ht="15.75" customHeight="1">
      <c r="A200" s="187"/>
      <c r="B200" s="187"/>
      <c r="C200" s="187"/>
      <c r="D200" s="187"/>
      <c r="E200" s="187"/>
      <c r="F200" s="187"/>
      <c r="G200" s="187"/>
      <c r="H200" s="187"/>
      <c r="I200" s="187"/>
      <c r="J200" s="187"/>
      <c r="K200" s="187"/>
      <c r="L200" s="187"/>
      <c r="M200" s="187"/>
      <c r="N200" s="187"/>
      <c r="O200" s="187"/>
      <c r="P200" s="187"/>
      <c r="Q200" s="187"/>
      <c r="R200" s="187"/>
      <c r="S200" s="187"/>
      <c r="T200" s="187"/>
      <c r="U200" s="187"/>
      <c r="V200" s="187"/>
      <c r="W200" s="187"/>
      <c r="X200" s="187"/>
      <c r="Y200" s="187"/>
      <c r="Z200" s="250"/>
    </row>
    <row r="201" ht="15.75" customHeight="1">
      <c r="A201" s="187"/>
      <c r="B201" s="187"/>
      <c r="C201" s="187"/>
      <c r="D201" s="187"/>
      <c r="E201" s="187"/>
      <c r="F201" s="187"/>
      <c r="G201" s="187"/>
      <c r="H201" s="187"/>
      <c r="I201" s="187"/>
      <c r="J201" s="187"/>
      <c r="K201" s="187"/>
      <c r="L201" s="187"/>
      <c r="M201" s="187"/>
      <c r="N201" s="187"/>
      <c r="O201" s="187"/>
      <c r="P201" s="187"/>
      <c r="Q201" s="187"/>
      <c r="R201" s="187"/>
      <c r="S201" s="187"/>
      <c r="T201" s="187"/>
      <c r="U201" s="187"/>
      <c r="V201" s="187"/>
      <c r="W201" s="187"/>
      <c r="X201" s="187"/>
      <c r="Y201" s="187"/>
      <c r="Z201" s="250"/>
    </row>
    <row r="202" ht="15.75" customHeight="1">
      <c r="A202" s="187"/>
      <c r="B202" s="187"/>
      <c r="C202" s="187"/>
      <c r="D202" s="187"/>
      <c r="E202" s="187"/>
      <c r="F202" s="187"/>
      <c r="G202" s="187"/>
      <c r="H202" s="187"/>
      <c r="I202" s="187"/>
      <c r="J202" s="187"/>
      <c r="K202" s="187"/>
      <c r="L202" s="187"/>
      <c r="M202" s="187"/>
      <c r="N202" s="187"/>
      <c r="O202" s="187"/>
      <c r="P202" s="187"/>
      <c r="Q202" s="187"/>
      <c r="R202" s="187"/>
      <c r="S202" s="187"/>
      <c r="T202" s="187"/>
      <c r="U202" s="187"/>
      <c r="V202" s="187"/>
      <c r="W202" s="187"/>
      <c r="X202" s="187"/>
      <c r="Y202" s="187"/>
      <c r="Z202" s="250"/>
    </row>
    <row r="203" ht="15.75" customHeight="1">
      <c r="A203" s="187"/>
      <c r="B203" s="187"/>
      <c r="C203" s="187"/>
      <c r="D203" s="187"/>
      <c r="E203" s="187"/>
      <c r="F203" s="187"/>
      <c r="G203" s="187"/>
      <c r="H203" s="187"/>
      <c r="I203" s="187"/>
      <c r="J203" s="187"/>
      <c r="K203" s="187"/>
      <c r="L203" s="187"/>
      <c r="M203" s="187"/>
      <c r="N203" s="187"/>
      <c r="O203" s="187"/>
      <c r="P203" s="187"/>
      <c r="Q203" s="187"/>
      <c r="R203" s="187"/>
      <c r="S203" s="187"/>
      <c r="T203" s="187"/>
      <c r="U203" s="187"/>
      <c r="V203" s="187"/>
      <c r="W203" s="187"/>
      <c r="X203" s="187"/>
      <c r="Y203" s="187"/>
      <c r="Z203" s="250"/>
    </row>
    <row r="204" ht="15.75" customHeight="1">
      <c r="A204" s="187"/>
      <c r="B204" s="187"/>
      <c r="C204" s="187"/>
      <c r="D204" s="187"/>
      <c r="E204" s="187"/>
      <c r="F204" s="187"/>
      <c r="G204" s="187"/>
      <c r="H204" s="187"/>
      <c r="I204" s="187"/>
      <c r="J204" s="187"/>
      <c r="K204" s="187"/>
      <c r="L204" s="187"/>
      <c r="M204" s="187"/>
      <c r="N204" s="187"/>
      <c r="O204" s="187"/>
      <c r="P204" s="187"/>
      <c r="Q204" s="187"/>
      <c r="R204" s="187"/>
      <c r="S204" s="187"/>
      <c r="T204" s="187"/>
      <c r="U204" s="187"/>
      <c r="V204" s="187"/>
      <c r="W204" s="187"/>
      <c r="X204" s="187"/>
      <c r="Y204" s="187"/>
      <c r="Z204" s="250"/>
    </row>
    <row r="205" ht="15.75" customHeight="1">
      <c r="A205" s="187"/>
      <c r="B205" s="187"/>
      <c r="C205" s="187"/>
      <c r="D205" s="187"/>
      <c r="E205" s="187"/>
      <c r="F205" s="187"/>
      <c r="G205" s="187"/>
      <c r="H205" s="187"/>
      <c r="I205" s="187"/>
      <c r="J205" s="187"/>
      <c r="K205" s="187"/>
      <c r="L205" s="187"/>
      <c r="M205" s="187"/>
      <c r="N205" s="187"/>
      <c r="O205" s="187"/>
      <c r="P205" s="187"/>
      <c r="Q205" s="187"/>
      <c r="R205" s="187"/>
      <c r="S205" s="187"/>
      <c r="T205" s="187"/>
      <c r="U205" s="187"/>
      <c r="V205" s="187"/>
      <c r="W205" s="187"/>
      <c r="X205" s="187"/>
      <c r="Y205" s="187"/>
      <c r="Z205" s="250"/>
    </row>
    <row r="206" ht="15.75" customHeight="1">
      <c r="A206" s="187"/>
      <c r="B206" s="187"/>
      <c r="C206" s="187"/>
      <c r="D206" s="187"/>
      <c r="E206" s="187"/>
      <c r="F206" s="187"/>
      <c r="G206" s="187"/>
      <c r="H206" s="187"/>
      <c r="I206" s="187"/>
      <c r="J206" s="187"/>
      <c r="K206" s="187"/>
      <c r="L206" s="187"/>
      <c r="M206" s="187"/>
      <c r="N206" s="187"/>
      <c r="O206" s="187"/>
      <c r="P206" s="187"/>
      <c r="Q206" s="187"/>
      <c r="R206" s="187"/>
      <c r="S206" s="187"/>
      <c r="T206" s="187"/>
      <c r="U206" s="187"/>
      <c r="V206" s="187"/>
      <c r="W206" s="187"/>
      <c r="X206" s="187"/>
      <c r="Y206" s="187"/>
      <c r="Z206" s="250"/>
    </row>
    <row r="207" ht="15.75" customHeight="1">
      <c r="A207" s="187"/>
      <c r="B207" s="187"/>
      <c r="C207" s="187"/>
      <c r="D207" s="187"/>
      <c r="E207" s="187"/>
      <c r="F207" s="187"/>
      <c r="G207" s="187"/>
      <c r="H207" s="187"/>
      <c r="I207" s="187"/>
      <c r="J207" s="187"/>
      <c r="K207" s="187"/>
      <c r="L207" s="187"/>
      <c r="M207" s="187"/>
      <c r="N207" s="187"/>
      <c r="O207" s="187"/>
      <c r="P207" s="187"/>
      <c r="Q207" s="187"/>
      <c r="R207" s="187"/>
      <c r="S207" s="187"/>
      <c r="T207" s="187"/>
      <c r="U207" s="187"/>
      <c r="V207" s="187"/>
      <c r="W207" s="187"/>
      <c r="X207" s="187"/>
      <c r="Y207" s="187"/>
      <c r="Z207" s="250"/>
    </row>
    <row r="208" ht="15.75" customHeight="1">
      <c r="A208" s="187"/>
      <c r="B208" s="187"/>
      <c r="C208" s="187"/>
      <c r="D208" s="187"/>
      <c r="E208" s="187"/>
      <c r="F208" s="187"/>
      <c r="G208" s="187"/>
      <c r="H208" s="187"/>
      <c r="I208" s="187"/>
      <c r="J208" s="187"/>
      <c r="K208" s="187"/>
      <c r="L208" s="187"/>
      <c r="M208" s="187"/>
      <c r="N208" s="187"/>
      <c r="O208" s="187"/>
      <c r="P208" s="187"/>
      <c r="Q208" s="187"/>
      <c r="R208" s="187"/>
      <c r="S208" s="187"/>
      <c r="T208" s="187"/>
      <c r="U208" s="187"/>
      <c r="V208" s="187"/>
      <c r="W208" s="187"/>
      <c r="X208" s="187"/>
      <c r="Y208" s="187"/>
      <c r="Z208" s="250"/>
    </row>
    <row r="209" ht="15.75" customHeight="1">
      <c r="A209" s="187"/>
      <c r="B209" s="187"/>
      <c r="C209" s="187"/>
      <c r="D209" s="187"/>
      <c r="E209" s="187"/>
      <c r="F209" s="187"/>
      <c r="G209" s="187"/>
      <c r="H209" s="187"/>
      <c r="I209" s="187"/>
      <c r="J209" s="187"/>
      <c r="K209" s="187"/>
      <c r="L209" s="187"/>
      <c r="M209" s="187"/>
      <c r="N209" s="187"/>
      <c r="O209" s="187"/>
      <c r="P209" s="187"/>
      <c r="Q209" s="187"/>
      <c r="R209" s="187"/>
      <c r="S209" s="187"/>
      <c r="T209" s="187"/>
      <c r="U209" s="187"/>
      <c r="V209" s="187"/>
      <c r="W209" s="187"/>
      <c r="X209" s="187"/>
      <c r="Y209" s="187"/>
      <c r="Z209" s="250"/>
    </row>
    <row r="210" ht="15.75" customHeight="1">
      <c r="A210" s="187"/>
      <c r="B210" s="187"/>
      <c r="C210" s="187"/>
      <c r="D210" s="187"/>
      <c r="E210" s="187"/>
      <c r="F210" s="187"/>
      <c r="G210" s="187"/>
      <c r="H210" s="187"/>
      <c r="I210" s="187"/>
      <c r="J210" s="187"/>
      <c r="K210" s="187"/>
      <c r="L210" s="187"/>
      <c r="M210" s="187"/>
      <c r="N210" s="187"/>
      <c r="O210" s="187"/>
      <c r="P210" s="187"/>
      <c r="Q210" s="187"/>
      <c r="R210" s="187"/>
      <c r="S210" s="187"/>
      <c r="T210" s="187"/>
      <c r="U210" s="187"/>
      <c r="V210" s="187"/>
      <c r="W210" s="187"/>
      <c r="X210" s="187"/>
      <c r="Y210" s="187"/>
      <c r="Z210" s="250"/>
    </row>
    <row r="211" ht="15.75" customHeight="1">
      <c r="A211" s="187"/>
      <c r="B211" s="187"/>
      <c r="C211" s="187"/>
      <c r="D211" s="187"/>
      <c r="E211" s="187"/>
      <c r="F211" s="187"/>
      <c r="G211" s="187"/>
      <c r="H211" s="187"/>
      <c r="I211" s="187"/>
      <c r="J211" s="187"/>
      <c r="K211" s="187"/>
      <c r="L211" s="187"/>
      <c r="M211" s="187"/>
      <c r="N211" s="187"/>
      <c r="O211" s="187"/>
      <c r="P211" s="187"/>
      <c r="Q211" s="187"/>
      <c r="R211" s="187"/>
      <c r="S211" s="187"/>
      <c r="T211" s="187"/>
      <c r="U211" s="187"/>
      <c r="V211" s="187"/>
      <c r="W211" s="187"/>
      <c r="X211" s="187"/>
      <c r="Y211" s="187"/>
      <c r="Z211" s="250"/>
    </row>
    <row r="212" ht="15.75" customHeight="1">
      <c r="A212" s="187"/>
      <c r="B212" s="187"/>
      <c r="C212" s="187"/>
      <c r="D212" s="187"/>
      <c r="E212" s="187"/>
      <c r="F212" s="187"/>
      <c r="G212" s="187"/>
      <c r="H212" s="187"/>
      <c r="I212" s="187"/>
      <c r="J212" s="187"/>
      <c r="K212" s="187"/>
      <c r="L212" s="187"/>
      <c r="M212" s="187"/>
      <c r="N212" s="187"/>
      <c r="O212" s="187"/>
      <c r="P212" s="187"/>
      <c r="Q212" s="187"/>
      <c r="R212" s="187"/>
      <c r="S212" s="187"/>
      <c r="T212" s="187"/>
      <c r="U212" s="187"/>
      <c r="V212" s="187"/>
      <c r="W212" s="187"/>
      <c r="X212" s="187"/>
      <c r="Y212" s="187"/>
      <c r="Z212" s="250"/>
    </row>
    <row r="213" ht="15.75" customHeight="1">
      <c r="A213" s="187"/>
      <c r="B213" s="187"/>
      <c r="C213" s="187"/>
      <c r="D213" s="187"/>
      <c r="E213" s="187"/>
      <c r="F213" s="187"/>
      <c r="G213" s="187"/>
      <c r="H213" s="187"/>
      <c r="I213" s="187"/>
      <c r="J213" s="187"/>
      <c r="K213" s="187"/>
      <c r="L213" s="187"/>
      <c r="M213" s="187"/>
      <c r="N213" s="187"/>
      <c r="O213" s="187"/>
      <c r="P213" s="187"/>
      <c r="Q213" s="187"/>
      <c r="R213" s="187"/>
      <c r="S213" s="187"/>
      <c r="T213" s="187"/>
      <c r="U213" s="187"/>
      <c r="V213" s="187"/>
      <c r="W213" s="187"/>
      <c r="X213" s="187"/>
      <c r="Y213" s="187"/>
      <c r="Z213" s="250"/>
    </row>
    <row r="214" ht="15.75" customHeight="1">
      <c r="A214" s="187"/>
      <c r="B214" s="187"/>
      <c r="C214" s="187"/>
      <c r="D214" s="187"/>
      <c r="E214" s="187"/>
      <c r="F214" s="187"/>
      <c r="G214" s="187"/>
      <c r="H214" s="187"/>
      <c r="I214" s="187"/>
      <c r="J214" s="187"/>
      <c r="K214" s="187"/>
      <c r="L214" s="187"/>
      <c r="M214" s="187"/>
      <c r="N214" s="187"/>
      <c r="O214" s="187"/>
      <c r="P214" s="187"/>
      <c r="Q214" s="187"/>
      <c r="R214" s="187"/>
      <c r="S214" s="187"/>
      <c r="T214" s="187"/>
      <c r="U214" s="187"/>
      <c r="V214" s="187"/>
      <c r="W214" s="187"/>
      <c r="X214" s="187"/>
      <c r="Y214" s="187"/>
      <c r="Z214" s="250"/>
    </row>
    <row r="215" ht="15.75" customHeight="1">
      <c r="A215" s="187"/>
      <c r="B215" s="187"/>
      <c r="C215" s="187"/>
      <c r="D215" s="187"/>
      <c r="E215" s="187"/>
      <c r="F215" s="187"/>
      <c r="G215" s="187"/>
      <c r="H215" s="187"/>
      <c r="I215" s="187"/>
      <c r="J215" s="187"/>
      <c r="K215" s="187"/>
      <c r="L215" s="187"/>
      <c r="M215" s="187"/>
      <c r="N215" s="187"/>
      <c r="O215" s="187"/>
      <c r="P215" s="187"/>
      <c r="Q215" s="187"/>
      <c r="R215" s="187"/>
      <c r="S215" s="187"/>
      <c r="T215" s="187"/>
      <c r="U215" s="187"/>
      <c r="V215" s="187"/>
      <c r="W215" s="187"/>
      <c r="X215" s="187"/>
      <c r="Y215" s="187"/>
      <c r="Z215" s="250"/>
    </row>
    <row r="216" ht="15.75" customHeight="1">
      <c r="A216" s="187"/>
      <c r="B216" s="187"/>
      <c r="C216" s="187"/>
      <c r="D216" s="187"/>
      <c r="E216" s="187"/>
      <c r="F216" s="187"/>
      <c r="G216" s="187"/>
      <c r="H216" s="187"/>
      <c r="I216" s="187"/>
      <c r="J216" s="187"/>
      <c r="K216" s="187"/>
      <c r="L216" s="187"/>
      <c r="M216" s="187"/>
      <c r="N216" s="187"/>
      <c r="O216" s="187"/>
      <c r="P216" s="187"/>
      <c r="Q216" s="187"/>
      <c r="R216" s="187"/>
      <c r="S216" s="187"/>
      <c r="T216" s="187"/>
      <c r="U216" s="187"/>
      <c r="V216" s="187"/>
      <c r="W216" s="187"/>
      <c r="X216" s="187"/>
      <c r="Y216" s="187"/>
      <c r="Z216" s="250"/>
    </row>
    <row r="217" ht="15.75" customHeight="1">
      <c r="A217" s="187"/>
      <c r="B217" s="187"/>
      <c r="C217" s="187"/>
      <c r="D217" s="187"/>
      <c r="E217" s="187"/>
      <c r="F217" s="187"/>
      <c r="G217" s="187"/>
      <c r="H217" s="187"/>
      <c r="I217" s="187"/>
      <c r="J217" s="187"/>
      <c r="K217" s="187"/>
      <c r="L217" s="187"/>
      <c r="M217" s="187"/>
      <c r="N217" s="187"/>
      <c r="O217" s="187"/>
      <c r="P217" s="187"/>
      <c r="Q217" s="187"/>
      <c r="R217" s="187"/>
      <c r="S217" s="187"/>
      <c r="T217" s="187"/>
      <c r="U217" s="187"/>
      <c r="V217" s="187"/>
      <c r="W217" s="187"/>
      <c r="X217" s="187"/>
      <c r="Y217" s="187"/>
      <c r="Z217" s="250"/>
    </row>
    <row r="218" ht="15.75" customHeight="1">
      <c r="A218" s="187"/>
      <c r="B218" s="187"/>
      <c r="C218" s="187"/>
      <c r="D218" s="187"/>
      <c r="E218" s="187"/>
      <c r="F218" s="187"/>
      <c r="G218" s="187"/>
      <c r="H218" s="187"/>
      <c r="I218" s="187"/>
      <c r="J218" s="187"/>
      <c r="K218" s="187"/>
      <c r="L218" s="187"/>
      <c r="M218" s="187"/>
      <c r="N218" s="187"/>
      <c r="O218" s="187"/>
      <c r="P218" s="187"/>
      <c r="Q218" s="187"/>
      <c r="R218" s="187"/>
      <c r="S218" s="187"/>
      <c r="T218" s="187"/>
      <c r="U218" s="187"/>
      <c r="V218" s="187"/>
      <c r="W218" s="187"/>
      <c r="X218" s="187"/>
      <c r="Y218" s="187"/>
      <c r="Z218" s="250"/>
    </row>
    <row r="219" ht="15.75" customHeight="1">
      <c r="A219" s="187"/>
      <c r="B219" s="187"/>
      <c r="C219" s="187"/>
      <c r="D219" s="187"/>
      <c r="E219" s="187"/>
      <c r="F219" s="187"/>
      <c r="G219" s="187"/>
      <c r="H219" s="187"/>
      <c r="I219" s="187"/>
      <c r="J219" s="187"/>
      <c r="K219" s="187"/>
      <c r="L219" s="187"/>
      <c r="M219" s="187"/>
      <c r="N219" s="187"/>
      <c r="O219" s="187"/>
      <c r="P219" s="187"/>
      <c r="Q219" s="187"/>
      <c r="R219" s="187"/>
      <c r="S219" s="187"/>
      <c r="T219" s="187"/>
      <c r="U219" s="187"/>
      <c r="V219" s="187"/>
      <c r="W219" s="187"/>
      <c r="X219" s="187"/>
      <c r="Y219" s="187"/>
      <c r="Z219" s="250"/>
    </row>
    <row r="220" ht="15.75" customHeight="1">
      <c r="A220" s="187"/>
      <c r="B220" s="187"/>
      <c r="C220" s="187"/>
      <c r="D220" s="187"/>
      <c r="E220" s="187"/>
      <c r="F220" s="187"/>
      <c r="G220" s="187"/>
      <c r="H220" s="187"/>
      <c r="I220" s="187"/>
      <c r="J220" s="187"/>
      <c r="K220" s="187"/>
      <c r="L220" s="187"/>
      <c r="M220" s="187"/>
      <c r="N220" s="187"/>
      <c r="O220" s="187"/>
      <c r="P220" s="187"/>
      <c r="Q220" s="187"/>
      <c r="R220" s="187"/>
      <c r="S220" s="187"/>
      <c r="T220" s="187"/>
      <c r="U220" s="187"/>
      <c r="V220" s="187"/>
      <c r="W220" s="187"/>
      <c r="X220" s="187"/>
      <c r="Y220" s="187"/>
      <c r="Z220" s="250"/>
    </row>
    <row r="221" ht="15.75" customHeight="1">
      <c r="A221" s="187"/>
      <c r="B221" s="187"/>
      <c r="C221" s="187"/>
      <c r="D221" s="187"/>
      <c r="E221" s="187"/>
      <c r="F221" s="187"/>
      <c r="G221" s="187"/>
      <c r="H221" s="187"/>
      <c r="I221" s="187"/>
      <c r="J221" s="187"/>
      <c r="K221" s="187"/>
      <c r="L221" s="187"/>
      <c r="M221" s="187"/>
      <c r="N221" s="187"/>
      <c r="O221" s="187"/>
      <c r="P221" s="187"/>
      <c r="Q221" s="187"/>
      <c r="R221" s="187"/>
      <c r="S221" s="187"/>
      <c r="T221" s="187"/>
      <c r="U221" s="187"/>
      <c r="V221" s="187"/>
      <c r="W221" s="187"/>
      <c r="X221" s="187"/>
      <c r="Y221" s="187"/>
      <c r="Z221" s="250"/>
    </row>
    <row r="222" ht="15.75" customHeight="1">
      <c r="A222" s="187"/>
      <c r="B222" s="187"/>
      <c r="C222" s="187"/>
      <c r="D222" s="187"/>
      <c r="E222" s="187"/>
      <c r="F222" s="187"/>
      <c r="G222" s="187"/>
      <c r="H222" s="187"/>
      <c r="I222" s="187"/>
      <c r="J222" s="187"/>
      <c r="K222" s="187"/>
      <c r="L222" s="187"/>
      <c r="M222" s="187"/>
      <c r="N222" s="187"/>
      <c r="O222" s="187"/>
      <c r="P222" s="187"/>
      <c r="Q222" s="187"/>
      <c r="R222" s="187"/>
      <c r="S222" s="187"/>
      <c r="T222" s="187"/>
      <c r="U222" s="187"/>
      <c r="V222" s="187"/>
      <c r="W222" s="187"/>
      <c r="X222" s="187"/>
      <c r="Y222" s="187"/>
      <c r="Z222" s="250"/>
    </row>
    <row r="223" ht="15.75" customHeight="1">
      <c r="A223" s="187"/>
      <c r="B223" s="187"/>
      <c r="C223" s="187"/>
      <c r="D223" s="187"/>
      <c r="E223" s="187"/>
      <c r="F223" s="187"/>
      <c r="G223" s="187"/>
      <c r="H223" s="187"/>
      <c r="I223" s="187"/>
      <c r="J223" s="187"/>
      <c r="K223" s="187"/>
      <c r="L223" s="187"/>
      <c r="M223" s="187"/>
      <c r="N223" s="187"/>
      <c r="O223" s="187"/>
      <c r="P223" s="187"/>
      <c r="Q223" s="187"/>
      <c r="R223" s="187"/>
      <c r="S223" s="187"/>
      <c r="T223" s="187"/>
      <c r="U223" s="187"/>
      <c r="V223" s="187"/>
      <c r="W223" s="187"/>
      <c r="X223" s="187"/>
      <c r="Y223" s="187"/>
      <c r="Z223" s="250"/>
    </row>
    <row r="224" ht="15.75" customHeight="1">
      <c r="A224" s="187"/>
      <c r="B224" s="187"/>
      <c r="C224" s="187"/>
      <c r="D224" s="187"/>
      <c r="E224" s="187"/>
      <c r="F224" s="187"/>
      <c r="G224" s="187"/>
      <c r="H224" s="187"/>
      <c r="I224" s="187"/>
      <c r="J224" s="187"/>
      <c r="K224" s="187"/>
      <c r="L224" s="187"/>
      <c r="M224" s="187"/>
      <c r="N224" s="187"/>
      <c r="O224" s="187"/>
      <c r="P224" s="187"/>
      <c r="Q224" s="187"/>
      <c r="R224" s="187"/>
      <c r="S224" s="187"/>
      <c r="T224" s="187"/>
      <c r="U224" s="187"/>
      <c r="V224" s="187"/>
      <c r="W224" s="187"/>
      <c r="X224" s="187"/>
      <c r="Y224" s="187"/>
      <c r="Z224" s="250"/>
    </row>
    <row r="225" ht="15.75" customHeight="1">
      <c r="A225" s="187"/>
      <c r="B225" s="187"/>
      <c r="C225" s="187"/>
      <c r="D225" s="187"/>
      <c r="E225" s="187"/>
      <c r="F225" s="187"/>
      <c r="G225" s="187"/>
      <c r="H225" s="187"/>
      <c r="I225" s="187"/>
      <c r="J225" s="187"/>
      <c r="K225" s="187"/>
      <c r="L225" s="187"/>
      <c r="M225" s="187"/>
      <c r="N225" s="187"/>
      <c r="O225" s="187"/>
      <c r="P225" s="187"/>
      <c r="Q225" s="187"/>
      <c r="R225" s="187"/>
      <c r="S225" s="187"/>
      <c r="T225" s="187"/>
      <c r="U225" s="187"/>
      <c r="V225" s="187"/>
      <c r="W225" s="187"/>
      <c r="X225" s="187"/>
      <c r="Y225" s="187"/>
      <c r="Z225" s="250"/>
    </row>
    <row r="226" ht="15.75" customHeight="1">
      <c r="A226" s="187"/>
      <c r="B226" s="187"/>
      <c r="C226" s="187"/>
      <c r="D226" s="187"/>
      <c r="E226" s="187"/>
      <c r="F226" s="187"/>
      <c r="G226" s="187"/>
      <c r="H226" s="187"/>
      <c r="I226" s="187"/>
      <c r="J226" s="187"/>
      <c r="K226" s="187"/>
      <c r="L226" s="187"/>
      <c r="M226" s="187"/>
      <c r="N226" s="187"/>
      <c r="O226" s="187"/>
      <c r="P226" s="187"/>
      <c r="Q226" s="187"/>
      <c r="R226" s="187"/>
      <c r="S226" s="187"/>
      <c r="T226" s="187"/>
      <c r="U226" s="187"/>
      <c r="V226" s="187"/>
      <c r="W226" s="187"/>
      <c r="X226" s="187"/>
      <c r="Y226" s="187"/>
      <c r="Z226" s="250"/>
    </row>
    <row r="227" ht="15.75" customHeight="1">
      <c r="A227" s="187"/>
      <c r="B227" s="187"/>
      <c r="C227" s="187"/>
      <c r="D227" s="187"/>
      <c r="E227" s="187"/>
      <c r="F227" s="187"/>
      <c r="G227" s="187"/>
      <c r="H227" s="187"/>
      <c r="I227" s="187"/>
      <c r="J227" s="187"/>
      <c r="K227" s="187"/>
      <c r="L227" s="187"/>
      <c r="M227" s="187"/>
      <c r="N227" s="187"/>
      <c r="O227" s="187"/>
      <c r="P227" s="187"/>
      <c r="Q227" s="187"/>
      <c r="R227" s="187"/>
      <c r="S227" s="187"/>
      <c r="T227" s="187"/>
      <c r="U227" s="187"/>
      <c r="V227" s="187"/>
      <c r="W227" s="187"/>
      <c r="X227" s="187"/>
      <c r="Y227" s="187"/>
      <c r="Z227" s="250"/>
    </row>
    <row r="228" ht="15.75" customHeight="1">
      <c r="A228" s="187"/>
      <c r="B228" s="187"/>
      <c r="C228" s="187"/>
      <c r="D228" s="187"/>
      <c r="E228" s="187"/>
      <c r="F228" s="187"/>
      <c r="G228" s="187"/>
      <c r="H228" s="187"/>
      <c r="I228" s="187"/>
      <c r="J228" s="187"/>
      <c r="K228" s="187"/>
      <c r="L228" s="187"/>
      <c r="M228" s="187"/>
      <c r="N228" s="187"/>
      <c r="O228" s="187"/>
      <c r="P228" s="187"/>
      <c r="Q228" s="187"/>
      <c r="R228" s="187"/>
      <c r="S228" s="187"/>
      <c r="T228" s="187"/>
      <c r="U228" s="187"/>
      <c r="V228" s="187"/>
      <c r="W228" s="187"/>
      <c r="X228" s="187"/>
      <c r="Y228" s="187"/>
      <c r="Z228" s="250"/>
    </row>
    <row r="229" ht="15.75" customHeight="1">
      <c r="A229" s="187"/>
      <c r="B229" s="187"/>
      <c r="C229" s="187"/>
      <c r="D229" s="187"/>
      <c r="E229" s="187"/>
      <c r="F229" s="187"/>
      <c r="G229" s="187"/>
      <c r="H229" s="187"/>
      <c r="I229" s="187"/>
      <c r="J229" s="187"/>
      <c r="K229" s="187"/>
      <c r="L229" s="187"/>
      <c r="M229" s="187"/>
      <c r="N229" s="187"/>
      <c r="O229" s="187"/>
      <c r="P229" s="187"/>
      <c r="Q229" s="187"/>
      <c r="R229" s="187"/>
      <c r="S229" s="187"/>
      <c r="T229" s="187"/>
      <c r="U229" s="187"/>
      <c r="V229" s="187"/>
      <c r="W229" s="187"/>
      <c r="X229" s="187"/>
      <c r="Y229" s="187"/>
      <c r="Z229" s="250"/>
    </row>
    <row r="230" ht="15.75" customHeight="1">
      <c r="A230" s="187"/>
      <c r="B230" s="187"/>
      <c r="C230" s="187"/>
      <c r="D230" s="187"/>
      <c r="E230" s="187"/>
      <c r="F230" s="187"/>
      <c r="G230" s="187"/>
      <c r="H230" s="187"/>
      <c r="I230" s="187"/>
      <c r="J230" s="187"/>
      <c r="K230" s="187"/>
      <c r="L230" s="187"/>
      <c r="M230" s="187"/>
      <c r="N230" s="187"/>
      <c r="O230" s="187"/>
      <c r="P230" s="187"/>
      <c r="Q230" s="187"/>
      <c r="R230" s="187"/>
      <c r="S230" s="187"/>
      <c r="T230" s="187"/>
      <c r="U230" s="187"/>
      <c r="V230" s="187"/>
      <c r="W230" s="187"/>
      <c r="X230" s="187"/>
      <c r="Y230" s="187"/>
      <c r="Z230" s="250"/>
    </row>
    <row r="231" ht="15.75" customHeight="1">
      <c r="A231" s="187"/>
      <c r="B231" s="187"/>
      <c r="C231" s="187"/>
      <c r="D231" s="187"/>
      <c r="E231" s="187"/>
      <c r="F231" s="187"/>
      <c r="G231" s="187"/>
      <c r="H231" s="187"/>
      <c r="I231" s="187"/>
      <c r="J231" s="187"/>
      <c r="K231" s="187"/>
      <c r="L231" s="187"/>
      <c r="M231" s="187"/>
      <c r="N231" s="187"/>
      <c r="O231" s="187"/>
      <c r="P231" s="187"/>
      <c r="Q231" s="187"/>
      <c r="R231" s="187"/>
      <c r="S231" s="187"/>
      <c r="T231" s="187"/>
      <c r="U231" s="187"/>
      <c r="V231" s="187"/>
      <c r="W231" s="187"/>
      <c r="X231" s="187"/>
      <c r="Y231" s="187"/>
      <c r="Z231" s="250"/>
    </row>
    <row r="232" ht="15.75" customHeight="1">
      <c r="A232" s="187"/>
      <c r="B232" s="187"/>
      <c r="C232" s="187"/>
      <c r="D232" s="187"/>
      <c r="E232" s="187"/>
      <c r="F232" s="187"/>
      <c r="G232" s="187"/>
      <c r="H232" s="187"/>
      <c r="I232" s="187"/>
      <c r="J232" s="187"/>
      <c r="K232" s="187"/>
      <c r="L232" s="187"/>
      <c r="M232" s="187"/>
      <c r="N232" s="187"/>
      <c r="O232" s="187"/>
      <c r="P232" s="187"/>
      <c r="Q232" s="187"/>
      <c r="R232" s="187"/>
      <c r="S232" s="187"/>
      <c r="T232" s="187"/>
      <c r="U232" s="187"/>
      <c r="V232" s="187"/>
      <c r="W232" s="187"/>
      <c r="X232" s="187"/>
      <c r="Y232" s="187"/>
      <c r="Z232" s="250"/>
    </row>
    <row r="233" ht="15.75" customHeight="1">
      <c r="A233" s="187"/>
      <c r="B233" s="187"/>
      <c r="C233" s="187"/>
      <c r="D233" s="187"/>
      <c r="E233" s="187"/>
      <c r="F233" s="187"/>
      <c r="G233" s="187"/>
      <c r="H233" s="187"/>
      <c r="I233" s="187"/>
      <c r="J233" s="187"/>
      <c r="K233" s="187"/>
      <c r="L233" s="187"/>
      <c r="M233" s="187"/>
      <c r="N233" s="187"/>
      <c r="O233" s="187"/>
      <c r="P233" s="187"/>
      <c r="Q233" s="187"/>
      <c r="R233" s="187"/>
      <c r="S233" s="187"/>
      <c r="T233" s="187"/>
      <c r="U233" s="187"/>
      <c r="V233" s="187"/>
      <c r="W233" s="187"/>
      <c r="X233" s="187"/>
      <c r="Y233" s="187"/>
      <c r="Z233" s="250"/>
    </row>
    <row r="234" ht="15.75" customHeight="1">
      <c r="A234" s="187"/>
      <c r="B234" s="187"/>
      <c r="C234" s="187"/>
      <c r="D234" s="187"/>
      <c r="E234" s="187"/>
      <c r="F234" s="187"/>
      <c r="G234" s="187"/>
      <c r="H234" s="187"/>
      <c r="I234" s="187"/>
      <c r="J234" s="187"/>
      <c r="K234" s="187"/>
      <c r="L234" s="187"/>
      <c r="M234" s="187"/>
      <c r="N234" s="187"/>
      <c r="O234" s="187"/>
      <c r="P234" s="187"/>
      <c r="Q234" s="187"/>
      <c r="R234" s="187"/>
      <c r="S234" s="187"/>
      <c r="T234" s="187"/>
      <c r="U234" s="187"/>
      <c r="V234" s="187"/>
      <c r="W234" s="187"/>
      <c r="X234" s="187"/>
      <c r="Y234" s="187"/>
      <c r="Z234" s="250"/>
    </row>
    <row r="235" ht="15.75" customHeight="1">
      <c r="A235" s="187"/>
      <c r="B235" s="187"/>
      <c r="C235" s="187"/>
      <c r="D235" s="187"/>
      <c r="E235" s="187"/>
      <c r="F235" s="187"/>
      <c r="G235" s="187"/>
      <c r="H235" s="187"/>
      <c r="I235" s="187"/>
      <c r="J235" s="187"/>
      <c r="K235" s="187"/>
      <c r="L235" s="187"/>
      <c r="M235" s="187"/>
      <c r="N235" s="187"/>
      <c r="O235" s="187"/>
      <c r="P235" s="187"/>
      <c r="Q235" s="187"/>
      <c r="R235" s="187"/>
      <c r="S235" s="187"/>
      <c r="T235" s="187"/>
      <c r="U235" s="187"/>
      <c r="V235" s="187"/>
      <c r="W235" s="187"/>
      <c r="X235" s="187"/>
      <c r="Y235" s="187"/>
      <c r="Z235" s="250"/>
    </row>
    <row r="236" ht="15.75" customHeight="1">
      <c r="A236" s="187"/>
      <c r="B236" s="187"/>
      <c r="C236" s="187"/>
      <c r="D236" s="187"/>
      <c r="E236" s="187"/>
      <c r="F236" s="187"/>
      <c r="G236" s="187"/>
      <c r="H236" s="187"/>
      <c r="I236" s="187"/>
      <c r="J236" s="187"/>
      <c r="K236" s="187"/>
      <c r="L236" s="187"/>
      <c r="M236" s="187"/>
      <c r="N236" s="187"/>
      <c r="O236" s="187"/>
      <c r="P236" s="187"/>
      <c r="Q236" s="187"/>
      <c r="R236" s="187"/>
      <c r="S236" s="187"/>
      <c r="T236" s="187"/>
      <c r="U236" s="187"/>
      <c r="V236" s="187"/>
      <c r="W236" s="187"/>
      <c r="X236" s="187"/>
      <c r="Y236" s="187"/>
      <c r="Z236" s="250"/>
    </row>
    <row r="237" ht="15.75" customHeight="1">
      <c r="A237" s="187"/>
      <c r="B237" s="187"/>
      <c r="C237" s="187"/>
      <c r="D237" s="187"/>
      <c r="E237" s="187"/>
      <c r="F237" s="187"/>
      <c r="G237" s="187"/>
      <c r="H237" s="187"/>
      <c r="I237" s="187"/>
      <c r="J237" s="187"/>
      <c r="K237" s="187"/>
      <c r="L237" s="187"/>
      <c r="M237" s="187"/>
      <c r="N237" s="187"/>
      <c r="O237" s="187"/>
      <c r="P237" s="187"/>
      <c r="Q237" s="187"/>
      <c r="R237" s="187"/>
      <c r="S237" s="187"/>
      <c r="T237" s="187"/>
      <c r="U237" s="187"/>
      <c r="V237" s="187"/>
      <c r="W237" s="187"/>
      <c r="X237" s="187"/>
      <c r="Y237" s="187"/>
      <c r="Z237" s="250"/>
    </row>
    <row r="238" ht="15.75" customHeight="1">
      <c r="A238" s="187"/>
      <c r="B238" s="187"/>
      <c r="C238" s="187"/>
      <c r="D238" s="187"/>
      <c r="E238" s="187"/>
      <c r="F238" s="187"/>
      <c r="G238" s="187"/>
      <c r="H238" s="187"/>
      <c r="I238" s="187"/>
      <c r="J238" s="187"/>
      <c r="K238" s="187"/>
      <c r="L238" s="187"/>
      <c r="M238" s="187"/>
      <c r="N238" s="187"/>
      <c r="O238" s="187"/>
      <c r="P238" s="187"/>
      <c r="Q238" s="187"/>
      <c r="R238" s="187"/>
      <c r="S238" s="187"/>
      <c r="T238" s="187"/>
      <c r="U238" s="187"/>
      <c r="V238" s="187"/>
      <c r="W238" s="187"/>
      <c r="X238" s="187"/>
      <c r="Y238" s="187"/>
      <c r="Z238" s="250"/>
    </row>
    <row r="239" ht="15.75" customHeight="1">
      <c r="A239" s="187"/>
      <c r="B239" s="187"/>
      <c r="C239" s="187"/>
      <c r="D239" s="187"/>
      <c r="E239" s="187"/>
      <c r="F239" s="187"/>
      <c r="G239" s="187"/>
      <c r="H239" s="187"/>
      <c r="I239" s="187"/>
      <c r="J239" s="187"/>
      <c r="K239" s="187"/>
      <c r="L239" s="187"/>
      <c r="M239" s="187"/>
      <c r="N239" s="187"/>
      <c r="O239" s="187"/>
      <c r="P239" s="187"/>
      <c r="Q239" s="187"/>
      <c r="R239" s="187"/>
      <c r="S239" s="187"/>
      <c r="T239" s="187"/>
      <c r="U239" s="187"/>
      <c r="V239" s="187"/>
      <c r="W239" s="187"/>
      <c r="X239" s="187"/>
      <c r="Y239" s="187"/>
      <c r="Z239" s="250"/>
    </row>
    <row r="240" ht="15.75" customHeight="1">
      <c r="A240" s="187"/>
      <c r="B240" s="187"/>
      <c r="C240" s="187"/>
      <c r="D240" s="187"/>
      <c r="E240" s="187"/>
      <c r="F240" s="187"/>
      <c r="G240" s="187"/>
      <c r="H240" s="187"/>
      <c r="I240" s="187"/>
      <c r="J240" s="187"/>
      <c r="K240" s="187"/>
      <c r="L240" s="187"/>
      <c r="M240" s="187"/>
      <c r="N240" s="187"/>
      <c r="O240" s="187"/>
      <c r="P240" s="187"/>
      <c r="Q240" s="187"/>
      <c r="R240" s="187"/>
      <c r="S240" s="187"/>
      <c r="T240" s="187"/>
      <c r="U240" s="187"/>
      <c r="V240" s="187"/>
      <c r="W240" s="187"/>
      <c r="X240" s="187"/>
      <c r="Y240" s="187"/>
      <c r="Z240" s="250"/>
    </row>
    <row r="241" ht="15.75" customHeight="1">
      <c r="A241" s="187"/>
      <c r="B241" s="187"/>
      <c r="C241" s="187"/>
      <c r="D241" s="187"/>
      <c r="E241" s="187"/>
      <c r="F241" s="187"/>
      <c r="G241" s="187"/>
      <c r="H241" s="187"/>
      <c r="I241" s="187"/>
      <c r="J241" s="187"/>
      <c r="K241" s="187"/>
      <c r="L241" s="187"/>
      <c r="M241" s="187"/>
      <c r="N241" s="187"/>
      <c r="O241" s="187"/>
      <c r="P241" s="187"/>
      <c r="Q241" s="187"/>
      <c r="R241" s="187"/>
      <c r="S241" s="187"/>
      <c r="T241" s="187"/>
      <c r="U241" s="187"/>
      <c r="V241" s="187"/>
      <c r="W241" s="187"/>
      <c r="X241" s="187"/>
      <c r="Y241" s="187"/>
      <c r="Z241" s="250"/>
    </row>
    <row r="242" ht="15.75" customHeight="1">
      <c r="Z242" s="250"/>
    </row>
    <row r="243" ht="15.75" customHeight="1">
      <c r="Z243" s="250"/>
    </row>
    <row r="244" ht="15.75" customHeight="1">
      <c r="Z244" s="250"/>
    </row>
    <row r="245" ht="15.75" customHeight="1">
      <c r="Z245" s="250"/>
    </row>
    <row r="246" ht="15.75" customHeight="1">
      <c r="Z246" s="250"/>
    </row>
    <row r="247" ht="15.75" customHeight="1">
      <c r="Z247" s="250"/>
    </row>
    <row r="248" ht="15.75" customHeight="1">
      <c r="Z248" s="250"/>
    </row>
    <row r="249" ht="15.75" customHeight="1">
      <c r="Z249" s="250"/>
    </row>
    <row r="250" ht="15.75" customHeight="1">
      <c r="Z250" s="250"/>
    </row>
    <row r="251" ht="15.75" customHeight="1">
      <c r="Z251" s="250"/>
    </row>
    <row r="252" ht="15.75" customHeight="1">
      <c r="Z252" s="250"/>
    </row>
    <row r="253" ht="15.75" customHeight="1">
      <c r="Z253" s="250"/>
    </row>
    <row r="254" ht="15.75" customHeight="1">
      <c r="Z254" s="250"/>
    </row>
    <row r="255" ht="15.75" customHeight="1">
      <c r="Z255" s="250"/>
    </row>
    <row r="256" ht="15.75" customHeight="1">
      <c r="Z256" s="250"/>
    </row>
    <row r="257" ht="15.75" customHeight="1">
      <c r="Z257" s="250"/>
    </row>
    <row r="258" ht="15.75" customHeight="1">
      <c r="Z258" s="250"/>
    </row>
    <row r="259" ht="15.75" customHeight="1">
      <c r="Z259" s="250"/>
    </row>
    <row r="260" ht="15.75" customHeight="1">
      <c r="Z260" s="250"/>
    </row>
    <row r="261" ht="15.75" customHeight="1">
      <c r="Z261" s="250"/>
    </row>
    <row r="262" ht="15.75" customHeight="1">
      <c r="Z262" s="250"/>
    </row>
    <row r="263" ht="15.75" customHeight="1">
      <c r="Z263" s="250"/>
    </row>
    <row r="264" ht="15.75" customHeight="1">
      <c r="Z264" s="250"/>
    </row>
    <row r="265" ht="15.75" customHeight="1">
      <c r="Z265" s="250"/>
    </row>
    <row r="266" ht="15.75" customHeight="1">
      <c r="Z266" s="250"/>
    </row>
    <row r="267" ht="15.75" customHeight="1">
      <c r="Z267" s="250"/>
    </row>
    <row r="268" ht="15.75" customHeight="1">
      <c r="Z268" s="250"/>
    </row>
    <row r="269" ht="15.75" customHeight="1">
      <c r="Z269" s="250"/>
    </row>
    <row r="270" ht="15.75" customHeight="1">
      <c r="Z270" s="250"/>
    </row>
    <row r="271" ht="15.75" customHeight="1">
      <c r="Z271" s="250"/>
    </row>
    <row r="272" ht="15.75" customHeight="1">
      <c r="Z272" s="250"/>
    </row>
    <row r="273" ht="15.75" customHeight="1">
      <c r="Z273" s="250"/>
    </row>
    <row r="274" ht="15.75" customHeight="1">
      <c r="Z274" s="250"/>
    </row>
    <row r="275" ht="15.75" customHeight="1">
      <c r="Z275" s="250"/>
    </row>
    <row r="276" ht="15.75" customHeight="1">
      <c r="Z276" s="250"/>
    </row>
    <row r="277" ht="15.75" customHeight="1">
      <c r="Z277" s="250"/>
    </row>
    <row r="278" ht="15.75" customHeight="1">
      <c r="Z278" s="250"/>
    </row>
    <row r="279" ht="15.75" customHeight="1">
      <c r="Z279" s="250"/>
    </row>
    <row r="280" ht="15.75" customHeight="1">
      <c r="Z280" s="250"/>
    </row>
    <row r="281" ht="15.75" customHeight="1">
      <c r="Z281" s="250"/>
    </row>
    <row r="282" ht="15.75" customHeight="1">
      <c r="Z282" s="250"/>
    </row>
    <row r="283" ht="15.75" customHeight="1">
      <c r="Z283" s="250"/>
    </row>
    <row r="284" ht="15.75" customHeight="1">
      <c r="Z284" s="250"/>
    </row>
    <row r="285" ht="15.75" customHeight="1">
      <c r="Z285" s="250"/>
    </row>
    <row r="286" ht="15.75" customHeight="1">
      <c r="Z286" s="250"/>
    </row>
    <row r="287" ht="15.75" customHeight="1">
      <c r="Z287" s="250"/>
    </row>
    <row r="288" ht="15.75" customHeight="1">
      <c r="Z288" s="250"/>
    </row>
    <row r="289" ht="15.75" customHeight="1">
      <c r="Z289" s="250"/>
    </row>
    <row r="290" ht="15.75" customHeight="1">
      <c r="Z290" s="250"/>
    </row>
    <row r="291" ht="15.75" customHeight="1">
      <c r="Z291" s="250"/>
    </row>
    <row r="292" ht="15.75" customHeight="1">
      <c r="Z292" s="250"/>
    </row>
    <row r="293" ht="15.75" customHeight="1">
      <c r="Z293" s="250"/>
    </row>
    <row r="294" ht="15.75" customHeight="1">
      <c r="Z294" s="250"/>
    </row>
    <row r="295" ht="15.75" customHeight="1">
      <c r="Z295" s="250"/>
    </row>
    <row r="296" ht="15.75" customHeight="1">
      <c r="Z296" s="250"/>
    </row>
    <row r="297" ht="15.75" customHeight="1">
      <c r="Z297" s="250"/>
    </row>
    <row r="298" ht="15.75" customHeight="1">
      <c r="Z298" s="250"/>
    </row>
    <row r="299" ht="15.75" customHeight="1">
      <c r="Z299" s="250"/>
    </row>
    <row r="300" ht="15.75" customHeight="1">
      <c r="Z300" s="250"/>
    </row>
    <row r="301" ht="15.75" customHeight="1">
      <c r="Z301" s="250"/>
    </row>
    <row r="302" ht="15.75" customHeight="1">
      <c r="Z302" s="250"/>
    </row>
    <row r="303" ht="15.75" customHeight="1">
      <c r="Z303" s="250"/>
    </row>
    <row r="304" ht="15.75" customHeight="1">
      <c r="Z304" s="250"/>
    </row>
    <row r="305" ht="15.75" customHeight="1">
      <c r="Z305" s="250"/>
    </row>
    <row r="306" ht="15.75" customHeight="1">
      <c r="Z306" s="250"/>
    </row>
    <row r="307" ht="15.75" customHeight="1">
      <c r="Z307" s="250"/>
    </row>
    <row r="308" ht="15.75" customHeight="1">
      <c r="Z308" s="250"/>
    </row>
    <row r="309" ht="15.75" customHeight="1">
      <c r="Z309" s="250"/>
    </row>
    <row r="310" ht="15.75" customHeight="1">
      <c r="Z310" s="250"/>
    </row>
    <row r="311" ht="15.75" customHeight="1">
      <c r="Z311" s="250"/>
    </row>
    <row r="312" ht="15.75" customHeight="1">
      <c r="Z312" s="250"/>
    </row>
    <row r="313" ht="15.75" customHeight="1">
      <c r="Z313" s="250"/>
    </row>
    <row r="314" ht="15.75" customHeight="1">
      <c r="Z314" s="250"/>
    </row>
    <row r="315" ht="15.75" customHeight="1">
      <c r="Z315" s="250"/>
    </row>
    <row r="316" ht="15.75" customHeight="1">
      <c r="Z316" s="250"/>
    </row>
    <row r="317" ht="15.75" customHeight="1">
      <c r="Z317" s="250"/>
    </row>
    <row r="318" ht="15.75" customHeight="1">
      <c r="Z318" s="250"/>
    </row>
    <row r="319" ht="15.75" customHeight="1">
      <c r="Z319" s="250"/>
    </row>
    <row r="320" ht="15.75" customHeight="1">
      <c r="Z320" s="250"/>
    </row>
    <row r="321" ht="15.75" customHeight="1">
      <c r="Z321" s="250"/>
    </row>
    <row r="322" ht="15.75" customHeight="1">
      <c r="Z322" s="250"/>
    </row>
    <row r="323" ht="15.75" customHeight="1">
      <c r="Z323" s="250"/>
    </row>
    <row r="324" ht="15.75" customHeight="1">
      <c r="Z324" s="250"/>
    </row>
    <row r="325" ht="15.75" customHeight="1">
      <c r="Z325" s="250"/>
    </row>
    <row r="326" ht="15.75" customHeight="1">
      <c r="Z326" s="250"/>
    </row>
    <row r="327" ht="15.75" customHeight="1">
      <c r="Z327" s="250"/>
    </row>
    <row r="328" ht="15.75" customHeight="1">
      <c r="Z328" s="250"/>
    </row>
    <row r="329" ht="15.75" customHeight="1">
      <c r="Z329" s="250"/>
    </row>
    <row r="330" ht="15.75" customHeight="1">
      <c r="Z330" s="250"/>
    </row>
    <row r="331" ht="15.75" customHeight="1">
      <c r="Z331" s="250"/>
    </row>
    <row r="332" ht="15.75" customHeight="1">
      <c r="Z332" s="250"/>
    </row>
    <row r="333" ht="15.75" customHeight="1">
      <c r="Z333" s="250"/>
    </row>
    <row r="334" ht="15.75" customHeight="1">
      <c r="Z334" s="250"/>
    </row>
    <row r="335" ht="15.75" customHeight="1">
      <c r="Z335" s="250"/>
    </row>
    <row r="336" ht="15.75" customHeight="1">
      <c r="Z336" s="250"/>
    </row>
    <row r="337" ht="15.75" customHeight="1">
      <c r="Z337" s="250"/>
    </row>
    <row r="338" ht="15.75" customHeight="1">
      <c r="Z338" s="250"/>
    </row>
    <row r="339" ht="15.75" customHeight="1">
      <c r="Z339" s="250"/>
    </row>
    <row r="340" ht="15.75" customHeight="1">
      <c r="Z340" s="250"/>
    </row>
    <row r="341" ht="15.75" customHeight="1">
      <c r="Z341" s="250"/>
    </row>
    <row r="342" ht="15.75" customHeight="1">
      <c r="Z342" s="250"/>
    </row>
    <row r="343" ht="15.75" customHeight="1">
      <c r="Z343" s="250"/>
    </row>
    <row r="344" ht="15.75" customHeight="1">
      <c r="Z344" s="250"/>
    </row>
    <row r="345" ht="15.75" customHeight="1">
      <c r="Z345" s="250"/>
    </row>
    <row r="346" ht="15.75" customHeight="1">
      <c r="Z346" s="250"/>
    </row>
    <row r="347" ht="15.75" customHeight="1">
      <c r="Z347" s="250"/>
    </row>
    <row r="348" ht="15.75" customHeight="1">
      <c r="Z348" s="250"/>
    </row>
    <row r="349" ht="15.75" customHeight="1">
      <c r="Z349" s="250"/>
    </row>
    <row r="350" ht="15.75" customHeight="1">
      <c r="Z350" s="250"/>
    </row>
    <row r="351" ht="15.75" customHeight="1">
      <c r="Z351" s="250"/>
    </row>
    <row r="352" ht="15.75" customHeight="1">
      <c r="Z352" s="250"/>
    </row>
    <row r="353" ht="15.75" customHeight="1">
      <c r="Z353" s="250"/>
    </row>
    <row r="354" ht="15.75" customHeight="1">
      <c r="Z354" s="250"/>
    </row>
    <row r="355" ht="15.75" customHeight="1">
      <c r="Z355" s="250"/>
    </row>
    <row r="356" ht="15.75" customHeight="1">
      <c r="Z356" s="250"/>
    </row>
    <row r="357" ht="15.75" customHeight="1">
      <c r="Z357" s="250"/>
    </row>
    <row r="358" ht="15.75" customHeight="1">
      <c r="Z358" s="250"/>
    </row>
    <row r="359" ht="15.75" customHeight="1">
      <c r="Z359" s="250"/>
    </row>
    <row r="360" ht="15.75" customHeight="1">
      <c r="Z360" s="250"/>
    </row>
    <row r="361" ht="15.75" customHeight="1">
      <c r="Z361" s="250"/>
    </row>
    <row r="362" ht="15.75" customHeight="1">
      <c r="Z362" s="250"/>
    </row>
    <row r="363" ht="15.75" customHeight="1">
      <c r="Z363" s="250"/>
    </row>
    <row r="364" ht="15.75" customHeight="1">
      <c r="Z364" s="250"/>
    </row>
    <row r="365" ht="15.75" customHeight="1">
      <c r="Z365" s="250"/>
    </row>
    <row r="366" ht="15.75" customHeight="1">
      <c r="Z366" s="250"/>
    </row>
    <row r="367" ht="15.75" customHeight="1">
      <c r="Z367" s="250"/>
    </row>
    <row r="368" ht="15.75" customHeight="1">
      <c r="Z368" s="250"/>
    </row>
    <row r="369" ht="15.75" customHeight="1">
      <c r="Z369" s="250"/>
    </row>
    <row r="370" ht="15.75" customHeight="1">
      <c r="Z370" s="250"/>
    </row>
    <row r="371" ht="15.75" customHeight="1">
      <c r="Z371" s="250"/>
    </row>
    <row r="372" ht="15.75" customHeight="1">
      <c r="Z372" s="250"/>
    </row>
    <row r="373" ht="15.75" customHeight="1">
      <c r="Z373" s="250"/>
    </row>
    <row r="374" ht="15.75" customHeight="1">
      <c r="Z374" s="250"/>
    </row>
    <row r="375" ht="15.75" customHeight="1">
      <c r="Z375" s="250"/>
    </row>
    <row r="376" ht="15.75" customHeight="1">
      <c r="Z376" s="250"/>
    </row>
    <row r="377" ht="15.75" customHeight="1">
      <c r="Z377" s="250"/>
    </row>
    <row r="378" ht="15.75" customHeight="1">
      <c r="Z378" s="250"/>
    </row>
    <row r="379" ht="15.75" customHeight="1">
      <c r="Z379" s="250"/>
    </row>
    <row r="380" ht="15.75" customHeight="1">
      <c r="Z380" s="250"/>
    </row>
    <row r="381" ht="15.75" customHeight="1">
      <c r="Z381" s="250"/>
    </row>
    <row r="382" ht="15.75" customHeight="1">
      <c r="Z382" s="250"/>
    </row>
    <row r="383" ht="15.75" customHeight="1">
      <c r="Z383" s="250"/>
    </row>
    <row r="384" ht="15.75" customHeight="1">
      <c r="Z384" s="250"/>
    </row>
    <row r="385" ht="15.75" customHeight="1">
      <c r="Z385" s="250"/>
    </row>
    <row r="386" ht="15.75" customHeight="1">
      <c r="Z386" s="250"/>
    </row>
    <row r="387" ht="15.75" customHeight="1">
      <c r="Z387" s="250"/>
    </row>
    <row r="388" ht="15.75" customHeight="1">
      <c r="Z388" s="250"/>
    </row>
    <row r="389" ht="15.75" customHeight="1">
      <c r="Z389" s="250"/>
    </row>
    <row r="390" ht="15.75" customHeight="1">
      <c r="Z390" s="250"/>
    </row>
    <row r="391" ht="15.75" customHeight="1">
      <c r="Z391" s="250"/>
    </row>
    <row r="392" ht="15.75" customHeight="1">
      <c r="Z392" s="250"/>
    </row>
    <row r="393" ht="15.75" customHeight="1">
      <c r="Z393" s="250"/>
    </row>
    <row r="394" ht="15.75" customHeight="1">
      <c r="Z394" s="250"/>
    </row>
    <row r="395" ht="15.75" customHeight="1">
      <c r="Z395" s="250"/>
    </row>
    <row r="396" ht="15.75" customHeight="1">
      <c r="Z396" s="250"/>
    </row>
    <row r="397" ht="15.75" customHeight="1">
      <c r="Z397" s="250"/>
    </row>
    <row r="398" ht="15.75" customHeight="1">
      <c r="Z398" s="250"/>
    </row>
    <row r="399" ht="15.75" customHeight="1">
      <c r="Z399" s="250"/>
    </row>
    <row r="400" ht="15.75" customHeight="1">
      <c r="Z400" s="250"/>
    </row>
    <row r="401" ht="15.75" customHeight="1">
      <c r="Z401" s="250"/>
    </row>
    <row r="402" ht="15.75" customHeight="1">
      <c r="Z402" s="250"/>
    </row>
    <row r="403" ht="15.75" customHeight="1">
      <c r="Z403" s="250"/>
    </row>
    <row r="404" ht="15.75" customHeight="1">
      <c r="Z404" s="250"/>
    </row>
    <row r="405" ht="15.75" customHeight="1">
      <c r="Z405" s="250"/>
    </row>
    <row r="406" ht="15.75" customHeight="1">
      <c r="Z406" s="250"/>
    </row>
    <row r="407" ht="15.75" customHeight="1">
      <c r="Z407" s="250"/>
    </row>
    <row r="408" ht="15.75" customHeight="1">
      <c r="Z408" s="250"/>
    </row>
    <row r="409" ht="15.75" customHeight="1">
      <c r="Z409" s="250"/>
    </row>
    <row r="410" ht="15.75" customHeight="1">
      <c r="Z410" s="250"/>
    </row>
    <row r="411" ht="15.75" customHeight="1">
      <c r="Z411" s="250"/>
    </row>
    <row r="412" ht="15.75" customHeight="1">
      <c r="Z412" s="250"/>
    </row>
    <row r="413" ht="15.75" customHeight="1">
      <c r="Z413" s="250"/>
    </row>
    <row r="414" ht="15.75" customHeight="1">
      <c r="Z414" s="250"/>
    </row>
    <row r="415" ht="15.75" customHeight="1">
      <c r="Z415" s="250"/>
    </row>
    <row r="416" ht="15.75" customHeight="1">
      <c r="Z416" s="250"/>
    </row>
    <row r="417" ht="15.75" customHeight="1">
      <c r="Z417" s="250"/>
    </row>
    <row r="418" ht="15.75" customHeight="1">
      <c r="Z418" s="250"/>
    </row>
    <row r="419" ht="15.75" customHeight="1">
      <c r="Z419" s="250"/>
    </row>
    <row r="420" ht="15.75" customHeight="1">
      <c r="Z420" s="250"/>
    </row>
    <row r="421" ht="15.75" customHeight="1">
      <c r="Z421" s="250"/>
    </row>
    <row r="422" ht="15.75" customHeight="1">
      <c r="Z422" s="250"/>
    </row>
    <row r="423" ht="15.75" customHeight="1">
      <c r="Z423" s="250"/>
    </row>
    <row r="424" ht="15.75" customHeight="1">
      <c r="Z424" s="250"/>
    </row>
    <row r="425" ht="15.75" customHeight="1">
      <c r="Z425" s="250"/>
    </row>
    <row r="426" ht="15.75" customHeight="1">
      <c r="Z426" s="250"/>
    </row>
    <row r="427" ht="15.75" customHeight="1">
      <c r="Z427" s="250"/>
    </row>
    <row r="428" ht="15.75" customHeight="1">
      <c r="Z428" s="250"/>
    </row>
    <row r="429" ht="15.75" customHeight="1">
      <c r="Z429" s="250"/>
    </row>
    <row r="430" ht="15.75" customHeight="1">
      <c r="Z430" s="250"/>
    </row>
    <row r="431" ht="15.75" customHeight="1">
      <c r="Z431" s="250"/>
    </row>
    <row r="432" ht="15.75" customHeight="1">
      <c r="Z432" s="250"/>
    </row>
    <row r="433" ht="15.75" customHeight="1">
      <c r="Z433" s="250"/>
    </row>
    <row r="434" ht="15.75" customHeight="1">
      <c r="Z434" s="250"/>
    </row>
    <row r="435" ht="15.75" customHeight="1">
      <c r="Z435" s="250"/>
    </row>
    <row r="436" ht="15.75" customHeight="1">
      <c r="Z436" s="250"/>
    </row>
    <row r="437" ht="15.75" customHeight="1">
      <c r="Z437" s="250"/>
    </row>
    <row r="438" ht="15.75" customHeight="1">
      <c r="Z438" s="250"/>
    </row>
    <row r="439" ht="15.75" customHeight="1">
      <c r="Z439" s="250"/>
    </row>
    <row r="440" ht="15.75" customHeight="1">
      <c r="Z440" s="250"/>
    </row>
    <row r="441" ht="15.75" customHeight="1">
      <c r="Z441" s="250"/>
    </row>
    <row r="442" ht="15.75" customHeight="1">
      <c r="Z442" s="250"/>
    </row>
    <row r="443" ht="15.75" customHeight="1">
      <c r="Z443" s="250"/>
    </row>
    <row r="444" ht="15.75" customHeight="1">
      <c r="Z444" s="250"/>
    </row>
    <row r="445" ht="15.75" customHeight="1">
      <c r="Z445" s="250"/>
    </row>
    <row r="446" ht="15.75" customHeight="1">
      <c r="Z446" s="250"/>
    </row>
    <row r="447" ht="15.75" customHeight="1">
      <c r="Z447" s="250"/>
    </row>
    <row r="448" ht="15.75" customHeight="1">
      <c r="Z448" s="250"/>
    </row>
    <row r="449" ht="15.75" customHeight="1">
      <c r="Z449" s="250"/>
    </row>
    <row r="450" ht="15.75" customHeight="1">
      <c r="Z450" s="250"/>
    </row>
    <row r="451" ht="15.75" customHeight="1">
      <c r="Z451" s="250"/>
    </row>
    <row r="452" ht="15.75" customHeight="1">
      <c r="Z452" s="250"/>
    </row>
    <row r="453" ht="15.75" customHeight="1">
      <c r="Z453" s="250"/>
    </row>
    <row r="454" ht="15.75" customHeight="1">
      <c r="Z454" s="250"/>
    </row>
    <row r="455" ht="15.75" customHeight="1">
      <c r="Z455" s="250"/>
    </row>
    <row r="456" ht="15.75" customHeight="1">
      <c r="Z456" s="250"/>
    </row>
    <row r="457" ht="15.75" customHeight="1">
      <c r="Z457" s="250"/>
    </row>
    <row r="458" ht="15.75" customHeight="1">
      <c r="Z458" s="250"/>
    </row>
    <row r="459" ht="15.75" customHeight="1">
      <c r="Z459" s="250"/>
    </row>
    <row r="460" ht="15.75" customHeight="1">
      <c r="Z460" s="250"/>
    </row>
    <row r="461" ht="15.75" customHeight="1">
      <c r="Z461" s="250"/>
    </row>
    <row r="462" ht="15.75" customHeight="1">
      <c r="Z462" s="250"/>
    </row>
    <row r="463" ht="15.75" customHeight="1">
      <c r="Z463" s="250"/>
    </row>
    <row r="464" ht="15.75" customHeight="1">
      <c r="Z464" s="250"/>
    </row>
    <row r="465" ht="15.75" customHeight="1">
      <c r="Z465" s="250"/>
    </row>
    <row r="466" ht="15.75" customHeight="1">
      <c r="Z466" s="250"/>
    </row>
    <row r="467" ht="15.75" customHeight="1">
      <c r="Z467" s="250"/>
    </row>
    <row r="468" ht="15.75" customHeight="1">
      <c r="Z468" s="250"/>
    </row>
    <row r="469" ht="15.75" customHeight="1">
      <c r="Z469" s="250"/>
    </row>
    <row r="470" ht="15.75" customHeight="1">
      <c r="Z470" s="250"/>
    </row>
    <row r="471" ht="15.75" customHeight="1">
      <c r="Z471" s="250"/>
    </row>
    <row r="472" ht="15.75" customHeight="1">
      <c r="Z472" s="250"/>
    </row>
    <row r="473" ht="15.75" customHeight="1">
      <c r="Z473" s="250"/>
    </row>
    <row r="474" ht="15.75" customHeight="1">
      <c r="Z474" s="250"/>
    </row>
    <row r="475" ht="15.75" customHeight="1">
      <c r="Z475" s="250"/>
    </row>
    <row r="476" ht="15.75" customHeight="1">
      <c r="Z476" s="250"/>
    </row>
    <row r="477" ht="15.75" customHeight="1">
      <c r="Z477" s="250"/>
    </row>
    <row r="478" ht="15.75" customHeight="1">
      <c r="Z478" s="250"/>
    </row>
    <row r="479" ht="15.75" customHeight="1">
      <c r="Z479" s="250"/>
    </row>
    <row r="480" ht="15.75" customHeight="1">
      <c r="Z480" s="250"/>
    </row>
    <row r="481" ht="15.75" customHeight="1">
      <c r="Z481" s="250"/>
    </row>
    <row r="482" ht="15.75" customHeight="1">
      <c r="Z482" s="250"/>
    </row>
    <row r="483" ht="15.75" customHeight="1">
      <c r="Z483" s="250"/>
    </row>
    <row r="484" ht="15.75" customHeight="1">
      <c r="Z484" s="250"/>
    </row>
    <row r="485" ht="15.75" customHeight="1">
      <c r="Z485" s="250"/>
    </row>
    <row r="486" ht="15.75" customHeight="1">
      <c r="Z486" s="250"/>
    </row>
    <row r="487" ht="15.75" customHeight="1">
      <c r="Z487" s="250"/>
    </row>
    <row r="488" ht="15.75" customHeight="1">
      <c r="Z488" s="250"/>
    </row>
    <row r="489" ht="15.75" customHeight="1">
      <c r="Z489" s="250"/>
    </row>
    <row r="490" ht="15.75" customHeight="1">
      <c r="Z490" s="250"/>
    </row>
    <row r="491" ht="15.75" customHeight="1">
      <c r="Z491" s="250"/>
    </row>
    <row r="492" ht="15.75" customHeight="1">
      <c r="Z492" s="250"/>
    </row>
    <row r="493" ht="15.75" customHeight="1">
      <c r="Z493" s="250"/>
    </row>
    <row r="494" ht="15.75" customHeight="1">
      <c r="Z494" s="250"/>
    </row>
    <row r="495" ht="15.75" customHeight="1">
      <c r="Z495" s="250"/>
    </row>
    <row r="496" ht="15.75" customHeight="1">
      <c r="Z496" s="250"/>
    </row>
    <row r="497" ht="15.75" customHeight="1">
      <c r="Z497" s="250"/>
    </row>
    <row r="498" ht="15.75" customHeight="1">
      <c r="Z498" s="250"/>
    </row>
    <row r="499" ht="15.75" customHeight="1">
      <c r="Z499" s="250"/>
    </row>
    <row r="500" ht="15.75" customHeight="1">
      <c r="Z500" s="250"/>
    </row>
    <row r="501" ht="15.75" customHeight="1">
      <c r="Z501" s="250"/>
    </row>
    <row r="502" ht="15.75" customHeight="1">
      <c r="Z502" s="250"/>
    </row>
    <row r="503" ht="15.75" customHeight="1">
      <c r="Z503" s="250"/>
    </row>
    <row r="504" ht="15.75" customHeight="1">
      <c r="Z504" s="250"/>
    </row>
    <row r="505" ht="15.75" customHeight="1">
      <c r="Z505" s="250"/>
    </row>
    <row r="506" ht="15.75" customHeight="1">
      <c r="Z506" s="250"/>
    </row>
    <row r="507" ht="15.75" customHeight="1">
      <c r="Z507" s="250"/>
    </row>
    <row r="508" ht="15.75" customHeight="1">
      <c r="Z508" s="250"/>
    </row>
    <row r="509" ht="15.75" customHeight="1">
      <c r="Z509" s="250"/>
    </row>
    <row r="510" ht="15.75" customHeight="1">
      <c r="Z510" s="250"/>
    </row>
    <row r="511" ht="15.75" customHeight="1">
      <c r="Z511" s="250"/>
    </row>
    <row r="512" ht="15.75" customHeight="1">
      <c r="Z512" s="250"/>
    </row>
    <row r="513" ht="15.75" customHeight="1">
      <c r="Z513" s="250"/>
    </row>
    <row r="514" ht="15.75" customHeight="1">
      <c r="Z514" s="250"/>
    </row>
    <row r="515" ht="15.75" customHeight="1">
      <c r="Z515" s="250"/>
    </row>
    <row r="516" ht="15.75" customHeight="1">
      <c r="Z516" s="250"/>
    </row>
    <row r="517" ht="15.75" customHeight="1">
      <c r="Z517" s="250"/>
    </row>
    <row r="518" ht="15.75" customHeight="1">
      <c r="Z518" s="250"/>
    </row>
    <row r="519" ht="15.75" customHeight="1">
      <c r="Z519" s="250"/>
    </row>
    <row r="520" ht="15.75" customHeight="1">
      <c r="Z520" s="250"/>
    </row>
    <row r="521" ht="15.75" customHeight="1">
      <c r="Z521" s="250"/>
    </row>
    <row r="522" ht="15.75" customHeight="1">
      <c r="Z522" s="250"/>
    </row>
    <row r="523" ht="15.75" customHeight="1">
      <c r="Z523" s="250"/>
    </row>
    <row r="524" ht="15.75" customHeight="1">
      <c r="Z524" s="250"/>
    </row>
    <row r="525" ht="15.75" customHeight="1">
      <c r="Z525" s="250"/>
    </row>
    <row r="526" ht="15.75" customHeight="1">
      <c r="Z526" s="250"/>
    </row>
    <row r="527" ht="15.75" customHeight="1">
      <c r="Z527" s="250"/>
    </row>
    <row r="528" ht="15.75" customHeight="1">
      <c r="Z528" s="250"/>
    </row>
    <row r="529" ht="15.75" customHeight="1">
      <c r="Z529" s="250"/>
    </row>
    <row r="530" ht="15.75" customHeight="1">
      <c r="Z530" s="250"/>
    </row>
    <row r="531" ht="15.75" customHeight="1">
      <c r="Z531" s="250"/>
    </row>
    <row r="532" ht="15.75" customHeight="1">
      <c r="Z532" s="250"/>
    </row>
    <row r="533" ht="15.75" customHeight="1">
      <c r="Z533" s="250"/>
    </row>
    <row r="534" ht="15.75" customHeight="1">
      <c r="Z534" s="250"/>
    </row>
    <row r="535" ht="15.75" customHeight="1">
      <c r="Z535" s="250"/>
    </row>
    <row r="536" ht="15.75" customHeight="1">
      <c r="Z536" s="250"/>
    </row>
    <row r="537" ht="15.75" customHeight="1">
      <c r="Z537" s="250"/>
    </row>
    <row r="538" ht="15.75" customHeight="1">
      <c r="Z538" s="250"/>
    </row>
    <row r="539" ht="15.75" customHeight="1">
      <c r="Z539" s="250"/>
    </row>
    <row r="540" ht="15.75" customHeight="1">
      <c r="Z540" s="250"/>
    </row>
    <row r="541" ht="15.75" customHeight="1">
      <c r="Z541" s="250"/>
    </row>
    <row r="542" ht="15.75" customHeight="1">
      <c r="Z542" s="250"/>
    </row>
    <row r="543" ht="15.75" customHeight="1">
      <c r="Z543" s="250"/>
    </row>
    <row r="544" ht="15.75" customHeight="1">
      <c r="Z544" s="250"/>
    </row>
    <row r="545" ht="15.75" customHeight="1">
      <c r="Z545" s="250"/>
    </row>
    <row r="546" ht="15.75" customHeight="1">
      <c r="Z546" s="250"/>
    </row>
    <row r="547" ht="15.75" customHeight="1">
      <c r="Z547" s="250"/>
    </row>
    <row r="548" ht="15.75" customHeight="1">
      <c r="Z548" s="250"/>
    </row>
    <row r="549" ht="15.75" customHeight="1">
      <c r="Z549" s="250"/>
    </row>
    <row r="550" ht="15.75" customHeight="1">
      <c r="Z550" s="250"/>
    </row>
    <row r="551" ht="15.75" customHeight="1">
      <c r="Z551" s="250"/>
    </row>
    <row r="552" ht="15.75" customHeight="1">
      <c r="Z552" s="250"/>
    </row>
    <row r="553" ht="15.75" customHeight="1">
      <c r="Z553" s="250"/>
    </row>
    <row r="554" ht="15.75" customHeight="1">
      <c r="Z554" s="250"/>
    </row>
    <row r="555" ht="15.75" customHeight="1">
      <c r="Z555" s="250"/>
    </row>
    <row r="556" ht="15.75" customHeight="1">
      <c r="Z556" s="250"/>
    </row>
    <row r="557" ht="15.75" customHeight="1">
      <c r="Z557" s="250"/>
    </row>
    <row r="558" ht="15.75" customHeight="1">
      <c r="Z558" s="250"/>
    </row>
    <row r="559" ht="15.75" customHeight="1">
      <c r="Z559" s="250"/>
    </row>
    <row r="560" ht="15.75" customHeight="1">
      <c r="Z560" s="250"/>
    </row>
    <row r="561" ht="15.75" customHeight="1">
      <c r="Z561" s="250"/>
    </row>
    <row r="562" ht="15.75" customHeight="1">
      <c r="Z562" s="250"/>
    </row>
    <row r="563" ht="15.75" customHeight="1">
      <c r="Z563" s="250"/>
    </row>
    <row r="564" ht="15.75" customHeight="1">
      <c r="Z564" s="250"/>
    </row>
    <row r="565" ht="15.75" customHeight="1">
      <c r="Z565" s="250"/>
    </row>
    <row r="566" ht="15.75" customHeight="1">
      <c r="Z566" s="250"/>
    </row>
    <row r="567" ht="15.75" customHeight="1">
      <c r="Z567" s="250"/>
    </row>
    <row r="568" ht="15.75" customHeight="1">
      <c r="Z568" s="250"/>
    </row>
    <row r="569" ht="15.75" customHeight="1">
      <c r="Z569" s="250"/>
    </row>
    <row r="570" ht="15.75" customHeight="1">
      <c r="Z570" s="250"/>
    </row>
    <row r="571" ht="15.75" customHeight="1">
      <c r="Z571" s="250"/>
    </row>
    <row r="572" ht="15.75" customHeight="1">
      <c r="Z572" s="250"/>
    </row>
    <row r="573" ht="15.75" customHeight="1">
      <c r="Z573" s="250"/>
    </row>
    <row r="574" ht="15.75" customHeight="1">
      <c r="Z574" s="250"/>
    </row>
    <row r="575" ht="15.75" customHeight="1">
      <c r="Z575" s="250"/>
    </row>
    <row r="576" ht="15.75" customHeight="1">
      <c r="Z576" s="250"/>
    </row>
    <row r="577" ht="15.75" customHeight="1">
      <c r="Z577" s="250"/>
    </row>
    <row r="578" ht="15.75" customHeight="1">
      <c r="Z578" s="250"/>
    </row>
    <row r="579" ht="15.75" customHeight="1">
      <c r="Z579" s="250"/>
    </row>
    <row r="580" ht="15.75" customHeight="1">
      <c r="Z580" s="250"/>
    </row>
    <row r="581" ht="15.75" customHeight="1">
      <c r="Z581" s="250"/>
    </row>
    <row r="582" ht="15.75" customHeight="1">
      <c r="Z582" s="250"/>
    </row>
    <row r="583" ht="15.75" customHeight="1">
      <c r="Z583" s="250"/>
    </row>
    <row r="584" ht="15.75" customHeight="1">
      <c r="Z584" s="250"/>
    </row>
    <row r="585" ht="15.75" customHeight="1">
      <c r="Z585" s="250"/>
    </row>
    <row r="586" ht="15.75" customHeight="1">
      <c r="Z586" s="250"/>
    </row>
    <row r="587" ht="15.75" customHeight="1">
      <c r="Z587" s="250"/>
    </row>
    <row r="588" ht="15.75" customHeight="1">
      <c r="Z588" s="250"/>
    </row>
    <row r="589" ht="15.75" customHeight="1">
      <c r="Z589" s="250"/>
    </row>
    <row r="590" ht="15.75" customHeight="1">
      <c r="Z590" s="250"/>
    </row>
    <row r="591" ht="15.75" customHeight="1">
      <c r="Z591" s="250"/>
    </row>
    <row r="592" ht="15.75" customHeight="1">
      <c r="Z592" s="250"/>
    </row>
    <row r="593" ht="15.75" customHeight="1">
      <c r="Z593" s="250"/>
    </row>
    <row r="594" ht="15.75" customHeight="1">
      <c r="Z594" s="250"/>
    </row>
    <row r="595" ht="15.75" customHeight="1">
      <c r="Z595" s="250"/>
    </row>
    <row r="596" ht="15.75" customHeight="1">
      <c r="Z596" s="250"/>
    </row>
    <row r="597" ht="15.75" customHeight="1">
      <c r="Z597" s="250"/>
    </row>
    <row r="598" ht="15.75" customHeight="1">
      <c r="Z598" s="250"/>
    </row>
    <row r="599" ht="15.75" customHeight="1">
      <c r="Z599" s="250"/>
    </row>
    <row r="600" ht="15.75" customHeight="1">
      <c r="Z600" s="250"/>
    </row>
    <row r="601" ht="15.75" customHeight="1">
      <c r="Z601" s="250"/>
    </row>
    <row r="602" ht="15.75" customHeight="1">
      <c r="Z602" s="250"/>
    </row>
    <row r="603" ht="15.75" customHeight="1">
      <c r="Z603" s="250"/>
    </row>
    <row r="604" ht="15.75" customHeight="1">
      <c r="Z604" s="250"/>
    </row>
    <row r="605" ht="15.75" customHeight="1">
      <c r="Z605" s="250"/>
    </row>
    <row r="606" ht="15.75" customHeight="1">
      <c r="Z606" s="250"/>
    </row>
    <row r="607" ht="15.75" customHeight="1">
      <c r="Z607" s="250"/>
    </row>
    <row r="608" ht="15.75" customHeight="1">
      <c r="Z608" s="250"/>
    </row>
    <row r="609" ht="15.75" customHeight="1">
      <c r="Z609" s="250"/>
    </row>
    <row r="610" ht="15.75" customHeight="1">
      <c r="Z610" s="250"/>
    </row>
    <row r="611" ht="15.75" customHeight="1">
      <c r="Z611" s="250"/>
    </row>
    <row r="612" ht="15.75" customHeight="1">
      <c r="Z612" s="250"/>
    </row>
    <row r="613" ht="15.75" customHeight="1">
      <c r="Z613" s="250"/>
    </row>
    <row r="614" ht="15.75" customHeight="1">
      <c r="Z614" s="250"/>
    </row>
    <row r="615" ht="15.75" customHeight="1">
      <c r="Z615" s="250"/>
    </row>
    <row r="616" ht="15.75" customHeight="1">
      <c r="Z616" s="250"/>
    </row>
    <row r="617" ht="15.75" customHeight="1">
      <c r="Z617" s="250"/>
    </row>
    <row r="618" ht="15.75" customHeight="1">
      <c r="Z618" s="250"/>
    </row>
    <row r="619" ht="15.75" customHeight="1">
      <c r="Z619" s="250"/>
    </row>
    <row r="620" ht="15.75" customHeight="1">
      <c r="Z620" s="250"/>
    </row>
    <row r="621" ht="15.75" customHeight="1">
      <c r="Z621" s="250"/>
    </row>
    <row r="622" ht="15.75" customHeight="1">
      <c r="Z622" s="250"/>
    </row>
    <row r="623" ht="15.75" customHeight="1">
      <c r="Z623" s="250"/>
    </row>
    <row r="624" ht="15.75" customHeight="1">
      <c r="Z624" s="250"/>
    </row>
    <row r="625" ht="15.75" customHeight="1">
      <c r="Z625" s="250"/>
    </row>
    <row r="626" ht="15.75" customHeight="1">
      <c r="Z626" s="250"/>
    </row>
    <row r="627" ht="15.75" customHeight="1">
      <c r="Z627" s="250"/>
    </row>
    <row r="628" ht="15.75" customHeight="1">
      <c r="Z628" s="250"/>
    </row>
    <row r="629" ht="15.75" customHeight="1">
      <c r="Z629" s="250"/>
    </row>
    <row r="630" ht="15.75" customHeight="1">
      <c r="Z630" s="250"/>
    </row>
    <row r="631" ht="15.75" customHeight="1">
      <c r="Z631" s="250"/>
    </row>
    <row r="632" ht="15.75" customHeight="1">
      <c r="Z632" s="250"/>
    </row>
    <row r="633" ht="15.75" customHeight="1">
      <c r="Z633" s="250"/>
    </row>
    <row r="634" ht="15.75" customHeight="1">
      <c r="Z634" s="250"/>
    </row>
    <row r="635" ht="15.75" customHeight="1">
      <c r="Z635" s="250"/>
    </row>
    <row r="636" ht="15.75" customHeight="1">
      <c r="Z636" s="250"/>
    </row>
    <row r="637" ht="15.75" customHeight="1">
      <c r="Z637" s="250"/>
    </row>
    <row r="638" ht="15.75" customHeight="1">
      <c r="Z638" s="250"/>
    </row>
    <row r="639" ht="15.75" customHeight="1">
      <c r="Z639" s="250"/>
    </row>
    <row r="640" ht="15.75" customHeight="1">
      <c r="Z640" s="250"/>
    </row>
    <row r="641" ht="15.75" customHeight="1">
      <c r="Z641" s="250"/>
    </row>
    <row r="642" ht="15.75" customHeight="1">
      <c r="Z642" s="250"/>
    </row>
    <row r="643" ht="15.75" customHeight="1">
      <c r="Z643" s="250"/>
    </row>
    <row r="644" ht="15.75" customHeight="1">
      <c r="Z644" s="250"/>
    </row>
    <row r="645" ht="15.75" customHeight="1">
      <c r="Z645" s="250"/>
    </row>
    <row r="646" ht="15.75" customHeight="1">
      <c r="Z646" s="250"/>
    </row>
    <row r="647" ht="15.75" customHeight="1">
      <c r="Z647" s="250"/>
    </row>
    <row r="648" ht="15.75" customHeight="1">
      <c r="Z648" s="250"/>
    </row>
    <row r="649" ht="15.75" customHeight="1">
      <c r="Z649" s="250"/>
    </row>
    <row r="650" ht="15.75" customHeight="1">
      <c r="Z650" s="250"/>
    </row>
    <row r="651" ht="15.75" customHeight="1">
      <c r="Z651" s="250"/>
    </row>
    <row r="652" ht="15.75" customHeight="1">
      <c r="Z652" s="250"/>
    </row>
    <row r="653" ht="15.75" customHeight="1">
      <c r="Z653" s="250"/>
    </row>
    <row r="654" ht="15.75" customHeight="1">
      <c r="Z654" s="250"/>
    </row>
    <row r="655" ht="15.75" customHeight="1">
      <c r="Z655" s="250"/>
    </row>
    <row r="656" ht="15.75" customHeight="1">
      <c r="Z656" s="250"/>
    </row>
    <row r="657" ht="15.75" customHeight="1">
      <c r="Z657" s="250"/>
    </row>
    <row r="658" ht="15.75" customHeight="1">
      <c r="Z658" s="250"/>
    </row>
    <row r="659" ht="15.75" customHeight="1">
      <c r="Z659" s="250"/>
    </row>
    <row r="660" ht="15.75" customHeight="1">
      <c r="Z660" s="250"/>
    </row>
    <row r="661" ht="15.75" customHeight="1">
      <c r="Z661" s="250"/>
    </row>
    <row r="662" ht="15.75" customHeight="1">
      <c r="Z662" s="250"/>
    </row>
    <row r="663" ht="15.75" customHeight="1">
      <c r="Z663" s="250"/>
    </row>
    <row r="664" ht="15.75" customHeight="1">
      <c r="Z664" s="250"/>
    </row>
    <row r="665" ht="15.75" customHeight="1">
      <c r="Z665" s="250"/>
    </row>
    <row r="666" ht="15.75" customHeight="1">
      <c r="Z666" s="250"/>
    </row>
    <row r="667" ht="15.75" customHeight="1">
      <c r="Z667" s="250"/>
    </row>
    <row r="668" ht="15.75" customHeight="1">
      <c r="Z668" s="250"/>
    </row>
    <row r="669" ht="15.75" customHeight="1">
      <c r="Z669" s="250"/>
    </row>
    <row r="670" ht="15.75" customHeight="1">
      <c r="Z670" s="250"/>
    </row>
    <row r="671" ht="15.75" customHeight="1">
      <c r="Z671" s="250"/>
    </row>
    <row r="672" ht="15.75" customHeight="1">
      <c r="Z672" s="250"/>
    </row>
    <row r="673" ht="15.75" customHeight="1">
      <c r="Z673" s="250"/>
    </row>
    <row r="674" ht="15.75" customHeight="1">
      <c r="Z674" s="250"/>
    </row>
    <row r="675" ht="15.75" customHeight="1">
      <c r="Z675" s="250"/>
    </row>
    <row r="676" ht="15.75" customHeight="1">
      <c r="Z676" s="250"/>
    </row>
    <row r="677" ht="15.75" customHeight="1">
      <c r="Z677" s="250"/>
    </row>
    <row r="678" ht="15.75" customHeight="1">
      <c r="Z678" s="250"/>
    </row>
    <row r="679" ht="15.75" customHeight="1">
      <c r="Z679" s="250"/>
    </row>
    <row r="680" ht="15.75" customHeight="1">
      <c r="Z680" s="250"/>
    </row>
    <row r="681" ht="15.75" customHeight="1">
      <c r="Z681" s="250"/>
    </row>
    <row r="682" ht="15.75" customHeight="1">
      <c r="Z682" s="250"/>
    </row>
    <row r="683" ht="15.75" customHeight="1">
      <c r="Z683" s="250"/>
    </row>
    <row r="684" ht="15.75" customHeight="1">
      <c r="Z684" s="250"/>
    </row>
    <row r="685" ht="15.75" customHeight="1">
      <c r="Z685" s="250"/>
    </row>
    <row r="686" ht="15.75" customHeight="1">
      <c r="Z686" s="250"/>
    </row>
    <row r="687" ht="15.75" customHeight="1">
      <c r="Z687" s="250"/>
    </row>
    <row r="688" ht="15.75" customHeight="1">
      <c r="Z688" s="250"/>
    </row>
    <row r="689" ht="15.75" customHeight="1">
      <c r="Z689" s="250"/>
    </row>
    <row r="690" ht="15.75" customHeight="1">
      <c r="Z690" s="250"/>
    </row>
    <row r="691" ht="15.75" customHeight="1">
      <c r="Z691" s="250"/>
    </row>
    <row r="692" ht="15.75" customHeight="1">
      <c r="Z692" s="250"/>
    </row>
    <row r="693" ht="15.75" customHeight="1">
      <c r="Z693" s="250"/>
    </row>
    <row r="694" ht="15.75" customHeight="1">
      <c r="Z694" s="250"/>
    </row>
    <row r="695" ht="15.75" customHeight="1">
      <c r="Z695" s="250"/>
    </row>
    <row r="696" ht="15.75" customHeight="1">
      <c r="Z696" s="250"/>
    </row>
    <row r="697" ht="15.75" customHeight="1">
      <c r="Z697" s="250"/>
    </row>
    <row r="698" ht="15.75" customHeight="1">
      <c r="Z698" s="250"/>
    </row>
    <row r="699" ht="15.75" customHeight="1">
      <c r="Z699" s="250"/>
    </row>
    <row r="700" ht="15.75" customHeight="1">
      <c r="Z700" s="250"/>
    </row>
    <row r="701" ht="15.75" customHeight="1">
      <c r="Z701" s="250"/>
    </row>
    <row r="702" ht="15.75" customHeight="1">
      <c r="Z702" s="250"/>
    </row>
    <row r="703" ht="15.75" customHeight="1">
      <c r="Z703" s="250"/>
    </row>
    <row r="704" ht="15.75" customHeight="1">
      <c r="Z704" s="250"/>
    </row>
    <row r="705" ht="15.75" customHeight="1">
      <c r="Z705" s="250"/>
    </row>
    <row r="706" ht="15.75" customHeight="1">
      <c r="Z706" s="250"/>
    </row>
    <row r="707" ht="15.75" customHeight="1">
      <c r="Z707" s="250"/>
    </row>
    <row r="708" ht="15.75" customHeight="1">
      <c r="Z708" s="250"/>
    </row>
    <row r="709" ht="15.75" customHeight="1">
      <c r="Z709" s="250"/>
    </row>
    <row r="710" ht="15.75" customHeight="1">
      <c r="Z710" s="250"/>
    </row>
    <row r="711" ht="15.75" customHeight="1">
      <c r="Z711" s="250"/>
    </row>
    <row r="712" ht="15.75" customHeight="1">
      <c r="Z712" s="250"/>
    </row>
    <row r="713" ht="15.75" customHeight="1">
      <c r="Z713" s="250"/>
    </row>
    <row r="714" ht="15.75" customHeight="1">
      <c r="Z714" s="250"/>
    </row>
    <row r="715" ht="15.75" customHeight="1">
      <c r="Z715" s="250"/>
    </row>
    <row r="716" ht="15.75" customHeight="1">
      <c r="Z716" s="250"/>
    </row>
    <row r="717" ht="15.75" customHeight="1">
      <c r="Z717" s="250"/>
    </row>
    <row r="718" ht="15.75" customHeight="1">
      <c r="Z718" s="250"/>
    </row>
    <row r="719" ht="15.75" customHeight="1">
      <c r="Z719" s="250"/>
    </row>
    <row r="720" ht="15.75" customHeight="1">
      <c r="Z720" s="250"/>
    </row>
    <row r="721" ht="15.75" customHeight="1">
      <c r="Z721" s="250"/>
    </row>
    <row r="722" ht="15.75" customHeight="1">
      <c r="Z722" s="250"/>
    </row>
    <row r="723" ht="15.75" customHeight="1">
      <c r="Z723" s="250"/>
    </row>
    <row r="724" ht="15.75" customHeight="1">
      <c r="Z724" s="250"/>
    </row>
    <row r="725" ht="15.75" customHeight="1">
      <c r="Z725" s="250"/>
    </row>
    <row r="726" ht="15.75" customHeight="1">
      <c r="Z726" s="250"/>
    </row>
    <row r="727" ht="15.75" customHeight="1">
      <c r="Z727" s="250"/>
    </row>
    <row r="728" ht="15.75" customHeight="1">
      <c r="Z728" s="250"/>
    </row>
    <row r="729" ht="15.75" customHeight="1">
      <c r="Z729" s="250"/>
    </row>
    <row r="730" ht="15.75" customHeight="1">
      <c r="Z730" s="250"/>
    </row>
    <row r="731" ht="15.75" customHeight="1">
      <c r="Z731" s="250"/>
    </row>
    <row r="732" ht="15.75" customHeight="1">
      <c r="Z732" s="250"/>
    </row>
    <row r="733" ht="15.75" customHeight="1">
      <c r="Z733" s="250"/>
    </row>
    <row r="734" ht="15.75" customHeight="1">
      <c r="Z734" s="250"/>
    </row>
    <row r="735" ht="15.75" customHeight="1">
      <c r="Z735" s="250"/>
    </row>
    <row r="736" ht="15.75" customHeight="1">
      <c r="Z736" s="250"/>
    </row>
    <row r="737" ht="15.75" customHeight="1">
      <c r="Z737" s="250"/>
    </row>
    <row r="738" ht="15.75" customHeight="1">
      <c r="Z738" s="250"/>
    </row>
    <row r="739" ht="15.75" customHeight="1">
      <c r="Z739" s="250"/>
    </row>
    <row r="740" ht="15.75" customHeight="1">
      <c r="Z740" s="250"/>
    </row>
    <row r="741" ht="15.75" customHeight="1">
      <c r="Z741" s="250"/>
    </row>
    <row r="742" ht="15.75" customHeight="1">
      <c r="Z742" s="250"/>
    </row>
    <row r="743" ht="15.75" customHeight="1">
      <c r="Z743" s="250"/>
    </row>
    <row r="744" ht="15.75" customHeight="1">
      <c r="Z744" s="250"/>
    </row>
    <row r="745" ht="15.75" customHeight="1">
      <c r="Z745" s="250"/>
    </row>
    <row r="746" ht="15.75" customHeight="1">
      <c r="Z746" s="250"/>
    </row>
    <row r="747" ht="15.75" customHeight="1">
      <c r="Z747" s="250"/>
    </row>
    <row r="748" ht="15.75" customHeight="1">
      <c r="Z748" s="250"/>
    </row>
    <row r="749" ht="15.75" customHeight="1">
      <c r="Z749" s="250"/>
    </row>
    <row r="750" ht="15.75" customHeight="1">
      <c r="Z750" s="250"/>
    </row>
    <row r="751" ht="15.75" customHeight="1">
      <c r="Z751" s="250"/>
    </row>
    <row r="752" ht="15.75" customHeight="1">
      <c r="Z752" s="250"/>
    </row>
    <row r="753" ht="15.75" customHeight="1">
      <c r="Z753" s="250"/>
    </row>
    <row r="754" ht="15.75" customHeight="1">
      <c r="Z754" s="250"/>
    </row>
    <row r="755" ht="15.75" customHeight="1">
      <c r="Z755" s="250"/>
    </row>
    <row r="756" ht="15.75" customHeight="1">
      <c r="Z756" s="250"/>
    </row>
    <row r="757" ht="15.75" customHeight="1">
      <c r="Z757" s="250"/>
    </row>
    <row r="758" ht="15.75" customHeight="1">
      <c r="Z758" s="250"/>
    </row>
    <row r="759" ht="15.75" customHeight="1">
      <c r="Z759" s="250"/>
    </row>
    <row r="760" ht="15.75" customHeight="1">
      <c r="Z760" s="250"/>
    </row>
    <row r="761" ht="15.75" customHeight="1">
      <c r="Z761" s="250"/>
    </row>
    <row r="762" ht="15.75" customHeight="1">
      <c r="Z762" s="250"/>
    </row>
    <row r="763" ht="15.75" customHeight="1">
      <c r="Z763" s="250"/>
    </row>
    <row r="764" ht="15.75" customHeight="1">
      <c r="Z764" s="250"/>
    </row>
    <row r="765" ht="15.75" customHeight="1">
      <c r="Z765" s="250"/>
    </row>
    <row r="766" ht="15.75" customHeight="1">
      <c r="Z766" s="250"/>
    </row>
    <row r="767" ht="15.75" customHeight="1">
      <c r="Z767" s="250"/>
    </row>
    <row r="768" ht="15.75" customHeight="1">
      <c r="Z768" s="250"/>
    </row>
    <row r="769" ht="15.75" customHeight="1">
      <c r="Z769" s="250"/>
    </row>
    <row r="770" ht="15.75" customHeight="1">
      <c r="Z770" s="250"/>
    </row>
    <row r="771" ht="15.75" customHeight="1">
      <c r="Z771" s="250"/>
    </row>
    <row r="772" ht="15.75" customHeight="1">
      <c r="Z772" s="250"/>
    </row>
    <row r="773" ht="15.75" customHeight="1">
      <c r="Z773" s="250"/>
    </row>
    <row r="774" ht="15.75" customHeight="1">
      <c r="Z774" s="250"/>
    </row>
    <row r="775" ht="15.75" customHeight="1">
      <c r="Z775" s="250"/>
    </row>
    <row r="776" ht="15.75" customHeight="1">
      <c r="Z776" s="250"/>
    </row>
    <row r="777" ht="15.75" customHeight="1">
      <c r="Z777" s="250"/>
    </row>
    <row r="778" ht="15.75" customHeight="1">
      <c r="Z778" s="250"/>
    </row>
    <row r="779" ht="15.75" customHeight="1">
      <c r="Z779" s="250"/>
    </row>
    <row r="780" ht="15.75" customHeight="1">
      <c r="Z780" s="250"/>
    </row>
    <row r="781" ht="15.75" customHeight="1">
      <c r="Z781" s="250"/>
    </row>
    <row r="782" ht="15.75" customHeight="1">
      <c r="Z782" s="250"/>
    </row>
    <row r="783" ht="15.75" customHeight="1">
      <c r="Z783" s="250"/>
    </row>
    <row r="784" ht="15.75" customHeight="1">
      <c r="Z784" s="250"/>
    </row>
    <row r="785" ht="15.75" customHeight="1">
      <c r="Z785" s="250"/>
    </row>
    <row r="786" ht="15.75" customHeight="1">
      <c r="Z786" s="250"/>
    </row>
    <row r="787" ht="15.75" customHeight="1">
      <c r="Z787" s="250"/>
    </row>
    <row r="788" ht="15.75" customHeight="1">
      <c r="Z788" s="250"/>
    </row>
    <row r="789" ht="15.75" customHeight="1">
      <c r="Z789" s="250"/>
    </row>
    <row r="790" ht="15.75" customHeight="1">
      <c r="Z790" s="250"/>
    </row>
    <row r="791" ht="15.75" customHeight="1">
      <c r="Z791" s="250"/>
    </row>
    <row r="792" ht="15.75" customHeight="1">
      <c r="Z792" s="250"/>
    </row>
    <row r="793" ht="15.75" customHeight="1">
      <c r="Z793" s="250"/>
    </row>
    <row r="794" ht="15.75" customHeight="1">
      <c r="Z794" s="250"/>
    </row>
    <row r="795" ht="15.75" customHeight="1">
      <c r="Z795" s="250"/>
    </row>
    <row r="796" ht="15.75" customHeight="1">
      <c r="Z796" s="250"/>
    </row>
    <row r="797" ht="15.75" customHeight="1">
      <c r="Z797" s="250"/>
    </row>
    <row r="798" ht="15.75" customHeight="1">
      <c r="Z798" s="250"/>
    </row>
    <row r="799" ht="15.75" customHeight="1">
      <c r="Z799" s="250"/>
    </row>
    <row r="800" ht="15.75" customHeight="1">
      <c r="Z800" s="250"/>
    </row>
    <row r="801" ht="15.75" customHeight="1">
      <c r="Z801" s="250"/>
    </row>
    <row r="802" ht="15.75" customHeight="1">
      <c r="Z802" s="250"/>
    </row>
    <row r="803" ht="15.75" customHeight="1">
      <c r="Z803" s="250"/>
    </row>
    <row r="804" ht="15.75" customHeight="1">
      <c r="Z804" s="250"/>
    </row>
    <row r="805" ht="15.75" customHeight="1">
      <c r="Z805" s="250"/>
    </row>
    <row r="806" ht="15.75" customHeight="1">
      <c r="Z806" s="250"/>
    </row>
    <row r="807" ht="15.75" customHeight="1">
      <c r="Z807" s="250"/>
    </row>
    <row r="808" ht="15.75" customHeight="1">
      <c r="Z808" s="250"/>
    </row>
    <row r="809" ht="15.75" customHeight="1">
      <c r="Z809" s="250"/>
    </row>
    <row r="810" ht="15.75" customHeight="1">
      <c r="Z810" s="250"/>
    </row>
    <row r="811" ht="15.75" customHeight="1">
      <c r="Z811" s="250"/>
    </row>
    <row r="812" ht="15.75" customHeight="1">
      <c r="Z812" s="250"/>
    </row>
    <row r="813" ht="15.75" customHeight="1">
      <c r="Z813" s="250"/>
    </row>
    <row r="814" ht="15.75" customHeight="1">
      <c r="Z814" s="250"/>
    </row>
    <row r="815" ht="15.75" customHeight="1">
      <c r="Z815" s="250"/>
    </row>
    <row r="816" ht="15.75" customHeight="1">
      <c r="Z816" s="250"/>
    </row>
    <row r="817" ht="15.75" customHeight="1">
      <c r="Z817" s="250"/>
    </row>
    <row r="818" ht="15.75" customHeight="1">
      <c r="Z818" s="250"/>
    </row>
    <row r="819" ht="15.75" customHeight="1">
      <c r="Z819" s="250"/>
    </row>
    <row r="820" ht="15.75" customHeight="1">
      <c r="Z820" s="250"/>
    </row>
    <row r="821" ht="15.75" customHeight="1">
      <c r="Z821" s="250"/>
    </row>
    <row r="822" ht="15.75" customHeight="1">
      <c r="Z822" s="250"/>
    </row>
    <row r="823" ht="15.75" customHeight="1">
      <c r="Z823" s="250"/>
    </row>
    <row r="824" ht="15.75" customHeight="1">
      <c r="Z824" s="250"/>
    </row>
    <row r="825" ht="15.75" customHeight="1">
      <c r="Z825" s="250"/>
    </row>
    <row r="826" ht="15.75" customHeight="1">
      <c r="Z826" s="250"/>
    </row>
    <row r="827" ht="15.75" customHeight="1">
      <c r="Z827" s="250"/>
    </row>
    <row r="828" ht="15.75" customHeight="1">
      <c r="Z828" s="250"/>
    </row>
    <row r="829" ht="15.75" customHeight="1">
      <c r="Z829" s="250"/>
    </row>
    <row r="830" ht="15.75" customHeight="1">
      <c r="Z830" s="250"/>
    </row>
    <row r="831" ht="15.75" customHeight="1">
      <c r="Z831" s="250"/>
    </row>
    <row r="832" ht="15.75" customHeight="1">
      <c r="Z832" s="250"/>
    </row>
    <row r="833" ht="15.75" customHeight="1">
      <c r="Z833" s="250"/>
    </row>
    <row r="834" ht="15.75" customHeight="1">
      <c r="Z834" s="250"/>
    </row>
    <row r="835" ht="15.75" customHeight="1">
      <c r="Z835" s="250"/>
    </row>
    <row r="836" ht="15.75" customHeight="1">
      <c r="Z836" s="250"/>
    </row>
    <row r="837" ht="15.75" customHeight="1">
      <c r="Z837" s="250"/>
    </row>
    <row r="838" ht="15.75" customHeight="1">
      <c r="Z838" s="250"/>
    </row>
    <row r="839" ht="15.75" customHeight="1">
      <c r="Z839" s="250"/>
    </row>
    <row r="840" ht="15.75" customHeight="1">
      <c r="Z840" s="250"/>
    </row>
    <row r="841" ht="15.75" customHeight="1">
      <c r="Z841" s="250"/>
    </row>
    <row r="842" ht="15.75" customHeight="1">
      <c r="Z842" s="250"/>
    </row>
    <row r="843" ht="15.75" customHeight="1">
      <c r="Z843" s="250"/>
    </row>
    <row r="844" ht="15.75" customHeight="1">
      <c r="Z844" s="250"/>
    </row>
    <row r="845" ht="15.75" customHeight="1">
      <c r="Z845" s="250"/>
    </row>
    <row r="846" ht="15.75" customHeight="1">
      <c r="Z846" s="250"/>
    </row>
    <row r="847" ht="15.75" customHeight="1">
      <c r="Z847" s="250"/>
    </row>
    <row r="848" ht="15.75" customHeight="1">
      <c r="Z848" s="250"/>
    </row>
    <row r="849" ht="15.75" customHeight="1">
      <c r="Z849" s="250"/>
    </row>
    <row r="850" ht="15.75" customHeight="1">
      <c r="Z850" s="250"/>
    </row>
    <row r="851" ht="15.75" customHeight="1">
      <c r="Z851" s="250"/>
    </row>
    <row r="852" ht="15.75" customHeight="1">
      <c r="Z852" s="250"/>
    </row>
    <row r="853" ht="15.75" customHeight="1">
      <c r="Z853" s="250"/>
    </row>
    <row r="854" ht="15.75" customHeight="1">
      <c r="Z854" s="250"/>
    </row>
    <row r="855" ht="15.75" customHeight="1">
      <c r="Z855" s="250"/>
    </row>
    <row r="856" ht="15.75" customHeight="1">
      <c r="Z856" s="250"/>
    </row>
    <row r="857" ht="15.75" customHeight="1">
      <c r="Z857" s="250"/>
    </row>
    <row r="858" ht="15.75" customHeight="1">
      <c r="Z858" s="250"/>
    </row>
    <row r="859" ht="15.75" customHeight="1">
      <c r="Z859" s="250"/>
    </row>
    <row r="860" ht="15.75" customHeight="1">
      <c r="Z860" s="250"/>
    </row>
    <row r="861" ht="15.75" customHeight="1">
      <c r="Z861" s="250"/>
    </row>
    <row r="862" ht="15.75" customHeight="1">
      <c r="Z862" s="250"/>
    </row>
    <row r="863" ht="15.75" customHeight="1">
      <c r="Z863" s="250"/>
    </row>
    <row r="864" ht="15.75" customHeight="1">
      <c r="Z864" s="250"/>
    </row>
    <row r="865" ht="15.75" customHeight="1">
      <c r="Z865" s="250"/>
    </row>
    <row r="866" ht="15.75" customHeight="1">
      <c r="Z866" s="250"/>
    </row>
    <row r="867" ht="15.75" customHeight="1">
      <c r="Z867" s="250"/>
    </row>
    <row r="868" ht="15.75" customHeight="1">
      <c r="Z868" s="250"/>
    </row>
    <row r="869" ht="15.75" customHeight="1">
      <c r="Z869" s="250"/>
    </row>
    <row r="870" ht="15.75" customHeight="1">
      <c r="Z870" s="250"/>
    </row>
    <row r="871" ht="15.75" customHeight="1">
      <c r="Z871" s="250"/>
    </row>
    <row r="872" ht="15.75" customHeight="1">
      <c r="Z872" s="250"/>
    </row>
    <row r="873" ht="15.75" customHeight="1">
      <c r="Z873" s="250"/>
    </row>
    <row r="874" ht="15.75" customHeight="1">
      <c r="Z874" s="250"/>
    </row>
    <row r="875" ht="15.75" customHeight="1">
      <c r="Z875" s="250"/>
    </row>
    <row r="876" ht="15.75" customHeight="1">
      <c r="Z876" s="250"/>
    </row>
    <row r="877" ht="15.75" customHeight="1">
      <c r="Z877" s="250"/>
    </row>
    <row r="878" ht="15.75" customHeight="1">
      <c r="Z878" s="250"/>
    </row>
    <row r="879" ht="15.75" customHeight="1">
      <c r="Z879" s="250"/>
    </row>
    <row r="880" ht="15.75" customHeight="1">
      <c r="Z880" s="250"/>
    </row>
    <row r="881" ht="15.75" customHeight="1">
      <c r="Z881" s="250"/>
    </row>
    <row r="882" ht="15.75" customHeight="1">
      <c r="Z882" s="250"/>
    </row>
    <row r="883" ht="15.75" customHeight="1">
      <c r="Z883" s="250"/>
    </row>
    <row r="884" ht="15.75" customHeight="1">
      <c r="Z884" s="250"/>
    </row>
    <row r="885" ht="15.75" customHeight="1">
      <c r="Z885" s="250"/>
    </row>
    <row r="886" ht="15.75" customHeight="1">
      <c r="Z886" s="250"/>
    </row>
    <row r="887" ht="15.75" customHeight="1">
      <c r="Z887" s="250"/>
    </row>
    <row r="888" ht="15.75" customHeight="1">
      <c r="Z888" s="250"/>
    </row>
    <row r="889" ht="15.75" customHeight="1">
      <c r="Z889" s="250"/>
    </row>
    <row r="890" ht="15.75" customHeight="1">
      <c r="Z890" s="250"/>
    </row>
    <row r="891" ht="15.75" customHeight="1">
      <c r="Z891" s="250"/>
    </row>
    <row r="892" ht="15.75" customHeight="1">
      <c r="Z892" s="250"/>
    </row>
    <row r="893" ht="15.75" customHeight="1">
      <c r="Z893" s="250"/>
    </row>
    <row r="894" ht="15.75" customHeight="1">
      <c r="Z894" s="250"/>
    </row>
    <row r="895" ht="15.75" customHeight="1">
      <c r="Z895" s="250"/>
    </row>
    <row r="896" ht="15.75" customHeight="1">
      <c r="Z896" s="250"/>
    </row>
    <row r="897" ht="15.75" customHeight="1">
      <c r="Z897" s="250"/>
    </row>
    <row r="898" ht="15.75" customHeight="1">
      <c r="Z898" s="250"/>
    </row>
    <row r="899" ht="15.75" customHeight="1">
      <c r="Z899" s="250"/>
    </row>
    <row r="900" ht="15.75" customHeight="1">
      <c r="Z900" s="250"/>
    </row>
    <row r="901" ht="15.75" customHeight="1">
      <c r="Z901" s="250"/>
    </row>
    <row r="902" ht="15.75" customHeight="1">
      <c r="Z902" s="250"/>
    </row>
    <row r="903" ht="15.75" customHeight="1">
      <c r="Z903" s="250"/>
    </row>
    <row r="904" ht="15.75" customHeight="1">
      <c r="Z904" s="250"/>
    </row>
    <row r="905" ht="15.75" customHeight="1">
      <c r="Z905" s="250"/>
    </row>
    <row r="906" ht="15.75" customHeight="1">
      <c r="Z906" s="250"/>
    </row>
    <row r="907" ht="15.75" customHeight="1">
      <c r="Z907" s="250"/>
    </row>
    <row r="908" ht="15.75" customHeight="1">
      <c r="Z908" s="250"/>
    </row>
    <row r="909" ht="15.75" customHeight="1">
      <c r="Z909" s="250"/>
    </row>
    <row r="910" ht="15.75" customHeight="1">
      <c r="Z910" s="250"/>
    </row>
    <row r="911" ht="15.75" customHeight="1">
      <c r="Z911" s="250"/>
    </row>
    <row r="912" ht="15.75" customHeight="1">
      <c r="Z912" s="250"/>
    </row>
    <row r="913" ht="15.75" customHeight="1">
      <c r="Z913" s="250"/>
    </row>
    <row r="914" ht="15.75" customHeight="1">
      <c r="Z914" s="250"/>
    </row>
    <row r="915" ht="15.75" customHeight="1">
      <c r="Z915" s="250"/>
    </row>
    <row r="916" ht="15.75" customHeight="1">
      <c r="Z916" s="250"/>
    </row>
    <row r="917" ht="15.75" customHeight="1">
      <c r="Z917" s="250"/>
    </row>
    <row r="918" ht="15.75" customHeight="1">
      <c r="Z918" s="250"/>
    </row>
    <row r="919" ht="15.75" customHeight="1">
      <c r="Z919" s="250"/>
    </row>
    <row r="920" ht="15.75" customHeight="1">
      <c r="Z920" s="250"/>
    </row>
    <row r="921" ht="15.75" customHeight="1">
      <c r="Z921" s="250"/>
    </row>
    <row r="922" ht="15.75" customHeight="1">
      <c r="Z922" s="250"/>
    </row>
    <row r="923" ht="15.75" customHeight="1">
      <c r="Z923" s="250"/>
    </row>
    <row r="924" ht="15.75" customHeight="1">
      <c r="Z924" s="250"/>
    </row>
    <row r="925" ht="15.75" customHeight="1">
      <c r="Z925" s="250"/>
    </row>
    <row r="926" ht="15.75" customHeight="1">
      <c r="Z926" s="250"/>
    </row>
    <row r="927" ht="15.75" customHeight="1">
      <c r="Z927" s="250"/>
    </row>
    <row r="928" ht="15.75" customHeight="1">
      <c r="Z928" s="250"/>
    </row>
    <row r="929" ht="15.75" customHeight="1">
      <c r="Z929" s="250"/>
    </row>
    <row r="930" ht="15.75" customHeight="1">
      <c r="Z930" s="250"/>
    </row>
    <row r="931" ht="15.75" customHeight="1">
      <c r="Z931" s="250"/>
    </row>
    <row r="932" ht="15.75" customHeight="1">
      <c r="Z932" s="250"/>
    </row>
    <row r="933" ht="15.75" customHeight="1">
      <c r="Z933" s="250"/>
    </row>
    <row r="934" ht="15.75" customHeight="1">
      <c r="Z934" s="250"/>
    </row>
    <row r="935" ht="15.75" customHeight="1">
      <c r="Z935" s="250"/>
    </row>
    <row r="936" ht="15.75" customHeight="1">
      <c r="Z936" s="250"/>
    </row>
    <row r="937" ht="15.75" customHeight="1">
      <c r="Z937" s="250"/>
    </row>
    <row r="938" ht="15.75" customHeight="1">
      <c r="Z938" s="250"/>
    </row>
    <row r="939" ht="15.75" customHeight="1">
      <c r="Z939" s="250"/>
    </row>
    <row r="940" ht="15.75" customHeight="1">
      <c r="Z940" s="250"/>
    </row>
    <row r="941" ht="15.75" customHeight="1">
      <c r="Z941" s="250"/>
    </row>
    <row r="942" ht="15.75" customHeight="1">
      <c r="Z942" s="250"/>
    </row>
    <row r="943" ht="15.75" customHeight="1">
      <c r="Z943" s="250"/>
    </row>
    <row r="944" ht="15.75" customHeight="1">
      <c r="Z944" s="250"/>
    </row>
    <row r="945" ht="15.75" customHeight="1">
      <c r="Z945" s="250"/>
    </row>
    <row r="946" ht="15.75" customHeight="1">
      <c r="Z946" s="250"/>
    </row>
    <row r="947" ht="15.75" customHeight="1">
      <c r="Z947" s="250"/>
    </row>
    <row r="948" ht="15.75" customHeight="1">
      <c r="Z948" s="250"/>
    </row>
    <row r="949" ht="15.75" customHeight="1">
      <c r="Z949" s="250"/>
    </row>
    <row r="950" ht="15.75" customHeight="1">
      <c r="Z950" s="250"/>
    </row>
    <row r="951" ht="15.75" customHeight="1">
      <c r="Z951" s="250"/>
    </row>
    <row r="952" ht="15.75" customHeight="1">
      <c r="Z952" s="250"/>
    </row>
    <row r="953" ht="15.75" customHeight="1">
      <c r="Z953" s="250"/>
    </row>
    <row r="954" ht="15.75" customHeight="1">
      <c r="Z954" s="250"/>
    </row>
    <row r="955" ht="15.75" customHeight="1">
      <c r="Z955" s="250"/>
    </row>
    <row r="956" ht="15.75" customHeight="1">
      <c r="Z956" s="250"/>
    </row>
    <row r="957" ht="15.75" customHeight="1">
      <c r="Z957" s="250"/>
    </row>
    <row r="958" ht="15.75" customHeight="1">
      <c r="Z958" s="250"/>
    </row>
    <row r="959" ht="15.75" customHeight="1">
      <c r="Z959" s="250"/>
    </row>
    <row r="960" ht="15.75" customHeight="1">
      <c r="Z960" s="250"/>
    </row>
    <row r="961" ht="15.75" customHeight="1">
      <c r="Z961" s="250"/>
    </row>
    <row r="962" ht="15.75" customHeight="1">
      <c r="Z962" s="250"/>
    </row>
    <row r="963" ht="15.75" customHeight="1">
      <c r="Z963" s="250"/>
    </row>
    <row r="964" ht="15.75" customHeight="1">
      <c r="Z964" s="250"/>
    </row>
    <row r="965" ht="15.75" customHeight="1">
      <c r="Z965" s="250"/>
    </row>
    <row r="966" ht="15.75" customHeight="1">
      <c r="Z966" s="250"/>
    </row>
    <row r="967" ht="15.75" customHeight="1">
      <c r="Z967" s="250"/>
    </row>
    <row r="968" ht="15.75" customHeight="1">
      <c r="Z968" s="250"/>
    </row>
    <row r="969" ht="15.75" customHeight="1">
      <c r="Z969" s="250"/>
    </row>
    <row r="970" ht="15.75" customHeight="1">
      <c r="Z970" s="250"/>
    </row>
    <row r="971" ht="15.75" customHeight="1">
      <c r="Z971" s="250"/>
    </row>
    <row r="972" ht="15.75" customHeight="1">
      <c r="Z972" s="250"/>
    </row>
    <row r="973" ht="15.75" customHeight="1">
      <c r="Z973" s="250"/>
    </row>
    <row r="974" ht="15.75" customHeight="1">
      <c r="Z974" s="250"/>
    </row>
    <row r="975" ht="15.75" customHeight="1">
      <c r="Z975" s="250"/>
    </row>
    <row r="976" ht="15.75" customHeight="1">
      <c r="Z976" s="250"/>
    </row>
    <row r="977" ht="15.75" customHeight="1">
      <c r="Z977" s="250"/>
    </row>
    <row r="978" ht="15.75" customHeight="1">
      <c r="Z978" s="250"/>
    </row>
    <row r="979" ht="15.75" customHeight="1">
      <c r="Z979" s="250"/>
    </row>
    <row r="980" ht="15.75" customHeight="1">
      <c r="Z980" s="250"/>
    </row>
    <row r="981" ht="15.75" customHeight="1">
      <c r="Z981" s="250"/>
    </row>
    <row r="982" ht="15.75" customHeight="1">
      <c r="Z982" s="250"/>
    </row>
    <row r="983" ht="15.75" customHeight="1">
      <c r="Z983" s="250"/>
    </row>
    <row r="984" ht="15.75" customHeight="1">
      <c r="Z984" s="250"/>
    </row>
    <row r="985" ht="15.75" customHeight="1">
      <c r="Z985" s="250"/>
    </row>
    <row r="986" ht="15.75" customHeight="1">
      <c r="Z986" s="250"/>
    </row>
    <row r="987" ht="15.75" customHeight="1">
      <c r="Z987" s="250"/>
    </row>
    <row r="988" ht="15.75" customHeight="1">
      <c r="Z988" s="250"/>
    </row>
    <row r="989" ht="15.75" customHeight="1">
      <c r="Z989" s="250"/>
    </row>
    <row r="990" ht="15.75" customHeight="1">
      <c r="Z990" s="250"/>
    </row>
    <row r="991" ht="15.75" customHeight="1">
      <c r="Z991" s="250"/>
    </row>
    <row r="992">
      <c r="Z992" s="250"/>
    </row>
    <row r="993">
      <c r="Z993" s="250"/>
    </row>
    <row r="994">
      <c r="Z994" s="250"/>
    </row>
    <row r="995">
      <c r="Z995" s="250"/>
    </row>
    <row r="996">
      <c r="Z996" s="250"/>
    </row>
    <row r="997">
      <c r="Z997" s="250"/>
    </row>
    <row r="998">
      <c r="Z998" s="250"/>
    </row>
    <row r="999">
      <c r="Z999" s="250"/>
    </row>
    <row r="1000">
      <c r="Z1000" s="250"/>
    </row>
  </sheetData>
  <mergeCells count="56">
    <mergeCell ref="S18:T18"/>
    <mergeCell ref="U18:V18"/>
    <mergeCell ref="S1:T15"/>
    <mergeCell ref="S19:T19"/>
    <mergeCell ref="U19:V19"/>
    <mergeCell ref="W19:X19"/>
    <mergeCell ref="U1:V15"/>
    <mergeCell ref="W1:X15"/>
    <mergeCell ref="Y1:Y19"/>
    <mergeCell ref="Z1:Z18"/>
    <mergeCell ref="U16:V16"/>
    <mergeCell ref="W16:X16"/>
    <mergeCell ref="W18:X18"/>
    <mergeCell ref="B13:B14"/>
    <mergeCell ref="B15:B16"/>
    <mergeCell ref="B17:B18"/>
    <mergeCell ref="E1:F15"/>
    <mergeCell ref="G1:H15"/>
    <mergeCell ref="I1:J15"/>
    <mergeCell ref="K1:L15"/>
    <mergeCell ref="M1:N15"/>
    <mergeCell ref="O1:P15"/>
    <mergeCell ref="Q1:R15"/>
    <mergeCell ref="E16:F16"/>
    <mergeCell ref="G16:H16"/>
    <mergeCell ref="I16:J16"/>
    <mergeCell ref="K16:L16"/>
    <mergeCell ref="M16:N16"/>
    <mergeCell ref="O16:P16"/>
    <mergeCell ref="Q16:R16"/>
    <mergeCell ref="S16:T16"/>
    <mergeCell ref="S17:T17"/>
    <mergeCell ref="U17:V17"/>
    <mergeCell ref="W17:X17"/>
    <mergeCell ref="E17:F17"/>
    <mergeCell ref="G17:H17"/>
    <mergeCell ref="I17:J17"/>
    <mergeCell ref="K17:L17"/>
    <mergeCell ref="M17:N17"/>
    <mergeCell ref="O17:P17"/>
    <mergeCell ref="Q17:R17"/>
    <mergeCell ref="E19:F19"/>
    <mergeCell ref="G19:H19"/>
    <mergeCell ref="I19:J19"/>
    <mergeCell ref="K19:L19"/>
    <mergeCell ref="M19:N19"/>
    <mergeCell ref="O19:P19"/>
    <mergeCell ref="Q19:R19"/>
    <mergeCell ref="C41:Y42"/>
    <mergeCell ref="E18:F18"/>
    <mergeCell ref="G18:H18"/>
    <mergeCell ref="I18:J18"/>
    <mergeCell ref="K18:L18"/>
    <mergeCell ref="M18:N18"/>
    <mergeCell ref="O18:P18"/>
    <mergeCell ref="Q18:R18"/>
  </mergeCells>
  <conditionalFormatting sqref="A20:Y39">
    <cfRule type="expression" dxfId="0" priority="1" stopIfTrue="1">
      <formula>MOD(ROW(),2)</formula>
    </cfRule>
  </conditionalFormatting>
  <conditionalFormatting sqref="A20:Y39">
    <cfRule type="expression" dxfId="1" priority="2" stopIfTrue="1">
      <formula>MOD(ROW(),2)</formula>
    </cfRule>
  </conditionalFormatting>
  <conditionalFormatting sqref="Y33:Y39">
    <cfRule type="expression" dxfId="0" priority="3" stopIfTrue="1">
      <formula>MOD(ROW(),2)</formula>
    </cfRule>
  </conditionalFormatting>
  <conditionalFormatting sqref="Y33:Y39">
    <cfRule type="expression" dxfId="1" priority="4" stopIfTrue="1">
      <formula>MOD(ROW(),2)</formula>
    </cfRule>
  </conditionalFormatting>
  <printOptions/>
  <pageMargins bottom="0.7500000000000001" footer="0.0" header="0.0" left="0.7000000000000001" right="0.7000000000000001" top="0.7500000000000001"/>
  <pageSetup paperSize="9" orientation="landscape"/>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4CCCC"/>
    <pageSetUpPr fitToPage="1"/>
  </sheetPr>
  <sheetViews>
    <sheetView showGridLines="0" workbookViewId="0"/>
  </sheetViews>
  <sheetFormatPr customHeight="1" defaultColWidth="12.63" defaultRowHeight="15.0"/>
  <cols>
    <col customWidth="1" min="1" max="1" width="3.0"/>
    <col customWidth="1" min="2" max="2" width="28.75"/>
    <col customWidth="1" min="3" max="3" width="13.38"/>
    <col customWidth="1" min="4" max="4" width="7.13"/>
    <col customWidth="1" min="5" max="5" width="3.75"/>
    <col customWidth="1" min="6" max="6" width="5.75"/>
    <col customWidth="1" min="7" max="7" width="3.75"/>
    <col customWidth="1" min="8" max="8" width="5.75"/>
    <col customWidth="1" min="9" max="9" width="3.75"/>
    <col customWidth="1" min="10" max="10" width="5.75"/>
    <col customWidth="1" min="11" max="11" width="3.75"/>
    <col customWidth="1" min="12" max="12" width="5.75"/>
    <col customWidth="1" min="13" max="13" width="3.75"/>
    <col customWidth="1" min="14" max="14" width="5.75"/>
    <col customWidth="1" min="15" max="15" width="3.75"/>
    <col customWidth="1" min="16" max="16" width="5.75"/>
    <col customWidth="1" min="17" max="17" width="3.75"/>
    <col customWidth="1" min="18" max="18" width="5.75"/>
    <col customWidth="1" min="19" max="19" width="3.75"/>
    <col customWidth="1" min="20" max="20" width="5.75"/>
    <col customWidth="1" min="21" max="21" width="3.75"/>
    <col customWidth="1" min="22" max="22" width="5.75"/>
    <col customWidth="1" min="23" max="23" width="8.13"/>
  </cols>
  <sheetData>
    <row r="1" ht="12.75" customHeight="1">
      <c r="A1" s="115"/>
      <c r="B1" s="115"/>
      <c r="C1" s="115"/>
      <c r="D1" s="115"/>
      <c r="E1" s="191" t="s">
        <v>205</v>
      </c>
      <c r="F1" s="120"/>
      <c r="G1" s="192" t="s">
        <v>145</v>
      </c>
      <c r="H1" s="120"/>
      <c r="I1" s="192" t="s">
        <v>241</v>
      </c>
      <c r="J1" s="120"/>
      <c r="K1" s="193" t="s">
        <v>241</v>
      </c>
      <c r="L1" s="120"/>
      <c r="M1" s="193" t="s">
        <v>104</v>
      </c>
      <c r="N1" s="120"/>
      <c r="O1" s="193" t="s">
        <v>106</v>
      </c>
      <c r="P1" s="120"/>
      <c r="Q1" s="193" t="s">
        <v>107</v>
      </c>
      <c r="R1" s="120"/>
      <c r="S1" s="193" t="s">
        <v>108</v>
      </c>
      <c r="T1" s="120"/>
      <c r="U1" s="192" t="s">
        <v>242</v>
      </c>
      <c r="V1" s="120"/>
      <c r="W1" s="121" t="s">
        <v>110</v>
      </c>
      <c r="X1" s="122" t="s">
        <v>210</v>
      </c>
    </row>
    <row r="2">
      <c r="A2" s="115"/>
      <c r="B2" s="115"/>
      <c r="C2" s="115"/>
      <c r="D2" s="115"/>
      <c r="E2" s="123"/>
      <c r="F2" s="117"/>
      <c r="G2" s="124"/>
      <c r="H2" s="117"/>
      <c r="I2" s="124"/>
      <c r="J2" s="117"/>
      <c r="K2" s="124"/>
      <c r="L2" s="117"/>
      <c r="M2" s="124"/>
      <c r="N2" s="117"/>
      <c r="O2" s="124"/>
      <c r="P2" s="117"/>
      <c r="Q2" s="124"/>
      <c r="R2" s="117"/>
      <c r="S2" s="124"/>
      <c r="T2" s="117"/>
      <c r="U2" s="124"/>
      <c r="V2" s="117"/>
      <c r="W2" s="117"/>
      <c r="X2" s="125"/>
    </row>
    <row r="3">
      <c r="A3" s="115"/>
      <c r="B3" s="115"/>
      <c r="C3" s="115"/>
      <c r="D3" s="115"/>
      <c r="E3" s="123"/>
      <c r="F3" s="117"/>
      <c r="G3" s="124"/>
      <c r="H3" s="117"/>
      <c r="I3" s="124"/>
      <c r="J3" s="117"/>
      <c r="K3" s="124"/>
      <c r="L3" s="117"/>
      <c r="M3" s="124"/>
      <c r="N3" s="117"/>
      <c r="O3" s="124"/>
      <c r="P3" s="117"/>
      <c r="Q3" s="124"/>
      <c r="R3" s="117"/>
      <c r="S3" s="124"/>
      <c r="T3" s="117"/>
      <c r="U3" s="124"/>
      <c r="V3" s="117"/>
      <c r="W3" s="117"/>
      <c r="X3" s="125"/>
    </row>
    <row r="4">
      <c r="A4" s="115"/>
      <c r="B4" s="115"/>
      <c r="C4" s="115"/>
      <c r="D4" s="115"/>
      <c r="E4" s="123"/>
      <c r="F4" s="117"/>
      <c r="G4" s="124"/>
      <c r="H4" s="117"/>
      <c r="I4" s="124"/>
      <c r="J4" s="117"/>
      <c r="K4" s="124"/>
      <c r="L4" s="117"/>
      <c r="M4" s="124"/>
      <c r="N4" s="117"/>
      <c r="O4" s="124"/>
      <c r="P4" s="117"/>
      <c r="Q4" s="124"/>
      <c r="R4" s="117"/>
      <c r="S4" s="124"/>
      <c r="T4" s="117"/>
      <c r="U4" s="124"/>
      <c r="V4" s="117"/>
      <c r="W4" s="117"/>
      <c r="X4" s="125"/>
    </row>
    <row r="5">
      <c r="A5" s="115"/>
      <c r="B5" s="115"/>
      <c r="C5" s="115"/>
      <c r="D5" s="115"/>
      <c r="E5" s="123"/>
      <c r="F5" s="117"/>
      <c r="G5" s="124"/>
      <c r="H5" s="117"/>
      <c r="I5" s="124"/>
      <c r="J5" s="117"/>
      <c r="K5" s="124"/>
      <c r="L5" s="117"/>
      <c r="M5" s="124"/>
      <c r="N5" s="117"/>
      <c r="O5" s="124"/>
      <c r="P5" s="117"/>
      <c r="Q5" s="124"/>
      <c r="R5" s="117"/>
      <c r="S5" s="124"/>
      <c r="T5" s="117"/>
      <c r="U5" s="124"/>
      <c r="V5" s="117"/>
      <c r="W5" s="117"/>
      <c r="X5" s="125"/>
    </row>
    <row r="6">
      <c r="A6" s="115"/>
      <c r="B6" s="115"/>
      <c r="C6" s="115"/>
      <c r="D6" s="115"/>
      <c r="E6" s="123"/>
      <c r="F6" s="117"/>
      <c r="G6" s="124"/>
      <c r="H6" s="117"/>
      <c r="I6" s="124"/>
      <c r="J6" s="117"/>
      <c r="K6" s="124"/>
      <c r="L6" s="117"/>
      <c r="M6" s="124"/>
      <c r="N6" s="117"/>
      <c r="O6" s="124"/>
      <c r="P6" s="117"/>
      <c r="Q6" s="124"/>
      <c r="R6" s="117"/>
      <c r="S6" s="124"/>
      <c r="T6" s="117"/>
      <c r="U6" s="124"/>
      <c r="V6" s="117"/>
      <c r="W6" s="117"/>
      <c r="X6" s="125"/>
    </row>
    <row r="7">
      <c r="A7" s="115"/>
      <c r="B7" s="115"/>
      <c r="C7" s="115"/>
      <c r="D7" s="115"/>
      <c r="E7" s="123"/>
      <c r="F7" s="117"/>
      <c r="G7" s="124"/>
      <c r="H7" s="117"/>
      <c r="I7" s="124"/>
      <c r="J7" s="117"/>
      <c r="K7" s="124"/>
      <c r="L7" s="117"/>
      <c r="M7" s="124"/>
      <c r="N7" s="117"/>
      <c r="O7" s="124"/>
      <c r="P7" s="117"/>
      <c r="Q7" s="124"/>
      <c r="R7" s="117"/>
      <c r="S7" s="124"/>
      <c r="T7" s="117"/>
      <c r="U7" s="124"/>
      <c r="V7" s="117"/>
      <c r="W7" s="117"/>
      <c r="X7" s="125"/>
    </row>
    <row r="8">
      <c r="A8" s="115"/>
      <c r="B8" s="115"/>
      <c r="C8" s="115"/>
      <c r="D8" s="115"/>
      <c r="E8" s="123"/>
      <c r="F8" s="117"/>
      <c r="G8" s="124"/>
      <c r="H8" s="117"/>
      <c r="I8" s="124"/>
      <c r="J8" s="117"/>
      <c r="K8" s="124"/>
      <c r="L8" s="117"/>
      <c r="M8" s="124"/>
      <c r="N8" s="117"/>
      <c r="O8" s="124"/>
      <c r="P8" s="117"/>
      <c r="Q8" s="124"/>
      <c r="R8" s="117"/>
      <c r="S8" s="124"/>
      <c r="T8" s="117"/>
      <c r="U8" s="124"/>
      <c r="V8" s="117"/>
      <c r="W8" s="117"/>
      <c r="X8" s="125"/>
    </row>
    <row r="9">
      <c r="A9" s="115"/>
      <c r="B9" s="115"/>
      <c r="C9" s="115"/>
      <c r="D9" s="115"/>
      <c r="E9" s="123"/>
      <c r="F9" s="117"/>
      <c r="G9" s="124"/>
      <c r="H9" s="117"/>
      <c r="I9" s="124"/>
      <c r="J9" s="117"/>
      <c r="K9" s="124"/>
      <c r="L9" s="117"/>
      <c r="M9" s="124"/>
      <c r="N9" s="117"/>
      <c r="O9" s="124"/>
      <c r="P9" s="117"/>
      <c r="Q9" s="124"/>
      <c r="R9" s="117"/>
      <c r="S9" s="124"/>
      <c r="T9" s="117"/>
      <c r="U9" s="124"/>
      <c r="V9" s="117"/>
      <c r="W9" s="117"/>
      <c r="X9" s="125"/>
    </row>
    <row r="10" ht="12.0" customHeight="1">
      <c r="A10" s="115"/>
      <c r="B10" s="115"/>
      <c r="C10" s="115"/>
      <c r="D10" s="115"/>
      <c r="E10" s="123"/>
      <c r="F10" s="117"/>
      <c r="G10" s="124"/>
      <c r="H10" s="117"/>
      <c r="I10" s="124"/>
      <c r="J10" s="117"/>
      <c r="K10" s="124"/>
      <c r="L10" s="117"/>
      <c r="M10" s="124"/>
      <c r="N10" s="117"/>
      <c r="O10" s="124"/>
      <c r="P10" s="117"/>
      <c r="Q10" s="124"/>
      <c r="R10" s="117"/>
      <c r="S10" s="124"/>
      <c r="T10" s="117"/>
      <c r="U10" s="124"/>
      <c r="V10" s="117"/>
      <c r="W10" s="117"/>
      <c r="X10" s="125"/>
    </row>
    <row r="11" ht="11.25" customHeight="1">
      <c r="A11" s="115"/>
      <c r="B11" s="115"/>
      <c r="C11" s="115"/>
      <c r="D11" s="115"/>
      <c r="E11" s="123"/>
      <c r="F11" s="117"/>
      <c r="G11" s="124"/>
      <c r="H11" s="117"/>
      <c r="I11" s="124"/>
      <c r="J11" s="117"/>
      <c r="K11" s="124"/>
      <c r="L11" s="117"/>
      <c r="M11" s="124"/>
      <c r="N11" s="117"/>
      <c r="O11" s="124"/>
      <c r="P11" s="117"/>
      <c r="Q11" s="124"/>
      <c r="R11" s="117"/>
      <c r="S11" s="124"/>
      <c r="T11" s="117"/>
      <c r="U11" s="124"/>
      <c r="V11" s="117"/>
      <c r="W11" s="117"/>
      <c r="X11" s="125"/>
    </row>
    <row r="12" ht="11.25" customHeight="1">
      <c r="A12" s="115"/>
      <c r="B12" s="115"/>
      <c r="C12" s="115"/>
      <c r="D12" s="115"/>
      <c r="E12" s="123"/>
      <c r="F12" s="117"/>
      <c r="G12" s="124"/>
      <c r="H12" s="117"/>
      <c r="I12" s="124"/>
      <c r="J12" s="117"/>
      <c r="K12" s="124"/>
      <c r="L12" s="117"/>
      <c r="M12" s="124"/>
      <c r="N12" s="117"/>
      <c r="O12" s="124"/>
      <c r="P12" s="117"/>
      <c r="Q12" s="124"/>
      <c r="R12" s="117"/>
      <c r="S12" s="124"/>
      <c r="T12" s="117"/>
      <c r="U12" s="124"/>
      <c r="V12" s="117"/>
      <c r="W12" s="117"/>
      <c r="X12" s="125"/>
    </row>
    <row r="13" ht="11.25" customHeight="1">
      <c r="A13" s="115"/>
      <c r="B13" s="126" t="s">
        <v>343</v>
      </c>
      <c r="C13" s="115"/>
      <c r="D13" s="115"/>
      <c r="E13" s="123"/>
      <c r="F13" s="117"/>
      <c r="G13" s="124"/>
      <c r="H13" s="117"/>
      <c r="I13" s="124"/>
      <c r="J13" s="117"/>
      <c r="K13" s="124"/>
      <c r="L13" s="117"/>
      <c r="M13" s="124"/>
      <c r="N13" s="117"/>
      <c r="O13" s="124"/>
      <c r="P13" s="117"/>
      <c r="Q13" s="124"/>
      <c r="R13" s="117"/>
      <c r="S13" s="124"/>
      <c r="T13" s="117"/>
      <c r="U13" s="124"/>
      <c r="V13" s="117"/>
      <c r="W13" s="117"/>
      <c r="X13" s="125"/>
    </row>
    <row r="14" ht="11.25" customHeight="1">
      <c r="A14" s="115"/>
      <c r="B14" s="127"/>
      <c r="C14" s="128"/>
      <c r="D14" s="128"/>
      <c r="E14" s="123"/>
      <c r="F14" s="117"/>
      <c r="G14" s="124"/>
      <c r="H14" s="117"/>
      <c r="I14" s="124"/>
      <c r="J14" s="117"/>
      <c r="K14" s="124"/>
      <c r="L14" s="117"/>
      <c r="M14" s="124"/>
      <c r="N14" s="117"/>
      <c r="O14" s="124"/>
      <c r="P14" s="117"/>
      <c r="Q14" s="124"/>
      <c r="R14" s="117"/>
      <c r="S14" s="124"/>
      <c r="T14" s="117"/>
      <c r="U14" s="124"/>
      <c r="V14" s="117"/>
      <c r="W14" s="117"/>
      <c r="X14" s="125"/>
    </row>
    <row r="15" ht="11.25" customHeight="1">
      <c r="A15" s="115"/>
      <c r="B15" s="129" t="s">
        <v>243</v>
      </c>
      <c r="C15" s="128">
        <v>2006.0</v>
      </c>
      <c r="E15" s="123"/>
      <c r="F15" s="117"/>
      <c r="G15" s="124"/>
      <c r="H15" s="117"/>
      <c r="I15" s="124"/>
      <c r="J15" s="117"/>
      <c r="K15" s="124"/>
      <c r="L15" s="117"/>
      <c r="M15" s="124"/>
      <c r="N15" s="117"/>
      <c r="O15" s="124"/>
      <c r="P15" s="117"/>
      <c r="Q15" s="124"/>
      <c r="R15" s="117"/>
      <c r="S15" s="124"/>
      <c r="T15" s="117"/>
      <c r="U15" s="124"/>
      <c r="V15" s="117"/>
      <c r="W15" s="117"/>
      <c r="X15" s="125"/>
    </row>
    <row r="16" ht="13.5" customHeight="1">
      <c r="A16" s="115"/>
      <c r="B16" s="127"/>
      <c r="C16" s="130">
        <v>2008.0</v>
      </c>
      <c r="E16" s="195" t="s">
        <v>212</v>
      </c>
      <c r="F16" s="134"/>
      <c r="G16" s="197" t="s">
        <v>213</v>
      </c>
      <c r="H16" s="134"/>
      <c r="I16" s="197" t="s">
        <v>214</v>
      </c>
      <c r="J16" s="134"/>
      <c r="K16" s="196" t="s">
        <v>115</v>
      </c>
      <c r="L16" s="134"/>
      <c r="M16" s="196" t="s">
        <v>216</v>
      </c>
      <c r="N16" s="134"/>
      <c r="O16" s="196" t="s">
        <v>217</v>
      </c>
      <c r="P16" s="134"/>
      <c r="Q16" s="196" t="s">
        <v>218</v>
      </c>
      <c r="R16" s="134"/>
      <c r="S16" s="196" t="s">
        <v>118</v>
      </c>
      <c r="T16" s="134"/>
      <c r="U16" s="197" t="s">
        <v>119</v>
      </c>
      <c r="V16" s="134"/>
      <c r="W16" s="117"/>
      <c r="X16" s="125"/>
    </row>
    <row r="17" ht="13.5" customHeight="1">
      <c r="A17" s="135"/>
      <c r="B17" s="136" t="s">
        <v>120</v>
      </c>
      <c r="C17" s="137"/>
      <c r="D17" s="137" t="s">
        <v>121</v>
      </c>
      <c r="E17" s="233">
        <v>45949.0</v>
      </c>
      <c r="F17" s="139"/>
      <c r="G17" s="198">
        <v>45977.0</v>
      </c>
      <c r="H17" s="139"/>
      <c r="I17" s="140">
        <v>46102.0</v>
      </c>
      <c r="J17" s="139"/>
      <c r="K17" s="198">
        <v>45935.0</v>
      </c>
      <c r="L17" s="139"/>
      <c r="M17" s="198">
        <v>45934.0</v>
      </c>
      <c r="N17" s="139"/>
      <c r="O17" s="141" t="s">
        <v>244</v>
      </c>
      <c r="P17" s="139"/>
      <c r="Q17" s="141" t="s">
        <v>245</v>
      </c>
      <c r="R17" s="139"/>
      <c r="S17" s="141" t="s">
        <v>177</v>
      </c>
      <c r="T17" s="139"/>
      <c r="U17" s="142" t="s">
        <v>246</v>
      </c>
      <c r="V17" s="139"/>
      <c r="W17" s="117"/>
      <c r="X17" s="125"/>
    </row>
    <row r="18" ht="12.75" customHeight="1">
      <c r="A18" s="115"/>
      <c r="B18" s="143"/>
      <c r="C18" s="144"/>
      <c r="D18" s="144" t="s">
        <v>126</v>
      </c>
      <c r="E18" s="145">
        <v>100.0</v>
      </c>
      <c r="F18" s="139"/>
      <c r="G18" s="146">
        <v>100.0</v>
      </c>
      <c r="H18" s="139"/>
      <c r="I18" s="146">
        <v>100.0</v>
      </c>
      <c r="J18" s="139"/>
      <c r="K18" s="146">
        <v>75.0</v>
      </c>
      <c r="L18" s="139"/>
      <c r="M18" s="146">
        <v>50.0</v>
      </c>
      <c r="N18" s="139"/>
      <c r="O18" s="146">
        <v>50.0</v>
      </c>
      <c r="P18" s="139"/>
      <c r="Q18" s="146">
        <v>50.0</v>
      </c>
      <c r="R18" s="139"/>
      <c r="S18" s="146">
        <v>75.0</v>
      </c>
      <c r="T18" s="139"/>
      <c r="U18" s="146">
        <v>200.0</v>
      </c>
      <c r="V18" s="139"/>
      <c r="W18" s="117"/>
      <c r="X18" s="125"/>
    </row>
    <row r="19" ht="13.5" customHeight="1">
      <c r="A19" s="147"/>
      <c r="B19" s="147"/>
      <c r="C19" s="148"/>
      <c r="D19" s="148" t="s">
        <v>127</v>
      </c>
      <c r="E19" s="149">
        <v>80.0</v>
      </c>
      <c r="F19" s="150"/>
      <c r="G19" s="151">
        <v>76.0</v>
      </c>
      <c r="H19" s="150"/>
      <c r="I19" s="151">
        <v>59.0</v>
      </c>
      <c r="J19" s="150"/>
      <c r="K19" s="151">
        <v>5.0</v>
      </c>
      <c r="L19" s="150"/>
      <c r="M19" s="151">
        <v>8.0</v>
      </c>
      <c r="N19" s="150"/>
      <c r="O19" s="151">
        <v>0.0</v>
      </c>
      <c r="P19" s="150"/>
      <c r="Q19" s="151">
        <v>0.0</v>
      </c>
      <c r="R19" s="150"/>
      <c r="S19" s="151">
        <v>0.0</v>
      </c>
      <c r="T19" s="150"/>
      <c r="U19" s="151">
        <v>62.0</v>
      </c>
      <c r="V19" s="150"/>
      <c r="W19" s="155"/>
      <c r="X19" s="156"/>
    </row>
    <row r="20" ht="14.25" customHeight="1">
      <c r="A20" s="157">
        <v>1.0</v>
      </c>
      <c r="B20" s="158" t="s">
        <v>390</v>
      </c>
      <c r="C20" s="159" t="s">
        <v>109</v>
      </c>
      <c r="D20" s="159">
        <v>2006.0</v>
      </c>
      <c r="E20" s="160">
        <v>3.0</v>
      </c>
      <c r="F20" s="201">
        <f t="shared" ref="F20:F40" si="1">IF(E20="",0,$E$18*(1.01-(LOG(E20)/LOG($E$19))))</f>
        <v>75.929128</v>
      </c>
      <c r="G20" s="202">
        <v>1.0</v>
      </c>
      <c r="H20" s="163">
        <f t="shared" ref="H20:H40" si="2">IF(G20="",0,$G$18*(1.01-(LOG(G20)/LOG($G$19))))</f>
        <v>101</v>
      </c>
      <c r="I20" s="164">
        <v>2.0</v>
      </c>
      <c r="J20" s="163">
        <f t="shared" ref="J20:J40" si="3">IF(I20="",0,$I$18*(1.01-(LOG(I20)/LOG($I$19))))</f>
        <v>84.00083837</v>
      </c>
      <c r="K20" s="164"/>
      <c r="L20" s="163">
        <f t="shared" ref="L20:L40" si="4">IF(K20="",0,$K$18*(1.01-(LOG(K20)/LOG($K$19))))</f>
        <v>0</v>
      </c>
      <c r="M20" s="162"/>
      <c r="N20" s="163">
        <f t="shared" ref="N20:N40" si="5">IF(M20="",0,$M$18*(1.01-(LOG(M20)/LOG($M$19))))</f>
        <v>0</v>
      </c>
      <c r="O20" s="164"/>
      <c r="P20" s="163">
        <f t="shared" ref="P20:P40" si="6">IF(O20="",0,$O$18*(1.01-(LOG(O20)/LOG($O$19))))</f>
        <v>0</v>
      </c>
      <c r="Q20" s="164"/>
      <c r="R20" s="163">
        <f t="shared" ref="R20:R40" si="7">IF(Q20="",0,$Q$18*(1.01-(LOG(Q20)/LOG($Q$19))))</f>
        <v>0</v>
      </c>
      <c r="S20" s="164"/>
      <c r="T20" s="163">
        <f t="shared" ref="T20:T40" si="8">IF(S20="",0,$S$18*(1.01-(LOG(S20)/LOG($S$19))))</f>
        <v>0</v>
      </c>
      <c r="U20" s="164">
        <v>2.0</v>
      </c>
      <c r="V20" s="163">
        <f t="shared" ref="V20:V40" si="9">IF(U20="",0,$U$18*(1.01-(LOG(U20)/LOG($U$19))))</f>
        <v>168.4102442</v>
      </c>
      <c r="W20" s="359">
        <f t="shared" ref="W20:W39" si="10">SUM(F20,H20,J20,L20,N20,P20,R20,T20,V20)</f>
        <v>429.3402106</v>
      </c>
      <c r="X20" s="236">
        <f t="shared" ref="X20:X40" si="11">SUM(W20)</f>
        <v>429.3402106</v>
      </c>
    </row>
    <row r="21" ht="15.75" customHeight="1">
      <c r="A21" s="172">
        <v>2.0</v>
      </c>
      <c r="B21" s="173" t="s">
        <v>384</v>
      </c>
      <c r="C21" s="174" t="s">
        <v>104</v>
      </c>
      <c r="D21" s="174">
        <v>2010.0</v>
      </c>
      <c r="E21" s="175">
        <v>14.0</v>
      </c>
      <c r="F21" s="240">
        <f t="shared" si="1"/>
        <v>40.77541559</v>
      </c>
      <c r="G21" s="205">
        <v>23.0</v>
      </c>
      <c r="H21" s="167">
        <f t="shared" si="2"/>
        <v>28.59900069</v>
      </c>
      <c r="I21" s="178">
        <v>20.0</v>
      </c>
      <c r="J21" s="167">
        <f t="shared" si="3"/>
        <v>27.53084577</v>
      </c>
      <c r="K21" s="178"/>
      <c r="L21" s="167">
        <f t="shared" si="4"/>
        <v>0</v>
      </c>
      <c r="M21" s="177">
        <v>2.0</v>
      </c>
      <c r="N21" s="167">
        <f t="shared" si="5"/>
        <v>33.83333333</v>
      </c>
      <c r="O21" s="178"/>
      <c r="P21" s="167">
        <f t="shared" si="6"/>
        <v>0</v>
      </c>
      <c r="Q21" s="178"/>
      <c r="R21" s="167">
        <f t="shared" si="7"/>
        <v>0</v>
      </c>
      <c r="S21" s="178"/>
      <c r="T21" s="167">
        <f t="shared" si="8"/>
        <v>0</v>
      </c>
      <c r="U21" s="178">
        <v>8.0</v>
      </c>
      <c r="V21" s="167">
        <f t="shared" si="9"/>
        <v>101.2307326</v>
      </c>
      <c r="W21" s="180">
        <f t="shared" si="10"/>
        <v>231.969328</v>
      </c>
      <c r="X21" s="236">
        <f t="shared" si="11"/>
        <v>231.969328</v>
      </c>
    </row>
    <row r="22" ht="15.75" customHeight="1">
      <c r="A22" s="172">
        <v>3.0</v>
      </c>
      <c r="B22" s="173" t="s">
        <v>391</v>
      </c>
      <c r="C22" s="174" t="s">
        <v>104</v>
      </c>
      <c r="D22" s="174">
        <v>2006.0</v>
      </c>
      <c r="E22" s="175">
        <v>8.0</v>
      </c>
      <c r="F22" s="167">
        <f t="shared" si="1"/>
        <v>53.54612272</v>
      </c>
      <c r="G22" s="205">
        <v>11.0</v>
      </c>
      <c r="H22" s="167">
        <f t="shared" si="2"/>
        <v>45.63073377</v>
      </c>
      <c r="I22" s="178">
        <v>16.0</v>
      </c>
      <c r="J22" s="167">
        <f t="shared" si="3"/>
        <v>33.00335349</v>
      </c>
      <c r="K22" s="178"/>
      <c r="L22" s="167">
        <f t="shared" si="4"/>
        <v>0</v>
      </c>
      <c r="M22" s="177"/>
      <c r="N22" s="167">
        <f t="shared" si="5"/>
        <v>0</v>
      </c>
      <c r="O22" s="178"/>
      <c r="P22" s="167">
        <f t="shared" si="6"/>
        <v>0</v>
      </c>
      <c r="Q22" s="178"/>
      <c r="R22" s="167">
        <f t="shared" si="7"/>
        <v>0</v>
      </c>
      <c r="S22" s="178"/>
      <c r="T22" s="167">
        <f t="shared" si="8"/>
        <v>0</v>
      </c>
      <c r="U22" s="178">
        <v>21.0</v>
      </c>
      <c r="V22" s="167">
        <f t="shared" si="9"/>
        <v>54.46313041</v>
      </c>
      <c r="W22" s="180">
        <f t="shared" si="10"/>
        <v>186.6433404</v>
      </c>
      <c r="X22" s="236">
        <f t="shared" si="11"/>
        <v>186.6433404</v>
      </c>
    </row>
    <row r="23" ht="15.75" customHeight="1">
      <c r="A23" s="172">
        <v>4.0</v>
      </c>
      <c r="B23" s="173" t="s">
        <v>392</v>
      </c>
      <c r="C23" s="174" t="s">
        <v>104</v>
      </c>
      <c r="D23" s="174">
        <v>2007.0</v>
      </c>
      <c r="E23" s="175">
        <v>13.0</v>
      </c>
      <c r="F23" s="176">
        <f t="shared" si="1"/>
        <v>42.46659591</v>
      </c>
      <c r="G23" s="205">
        <v>6.0</v>
      </c>
      <c r="H23" s="167">
        <f t="shared" si="2"/>
        <v>59.62688075</v>
      </c>
      <c r="I23" s="178">
        <v>10.0</v>
      </c>
      <c r="J23" s="167">
        <f t="shared" si="3"/>
        <v>44.5300074</v>
      </c>
      <c r="K23" s="178"/>
      <c r="L23" s="167">
        <f t="shared" si="4"/>
        <v>0</v>
      </c>
      <c r="M23" s="177"/>
      <c r="N23" s="167">
        <f t="shared" si="5"/>
        <v>0</v>
      </c>
      <c r="O23" s="178"/>
      <c r="P23" s="167">
        <f t="shared" si="6"/>
        <v>0</v>
      </c>
      <c r="Q23" s="178"/>
      <c r="R23" s="167">
        <f t="shared" si="7"/>
        <v>0</v>
      </c>
      <c r="S23" s="178"/>
      <c r="T23" s="167">
        <f t="shared" si="8"/>
        <v>0</v>
      </c>
      <c r="U23" s="178"/>
      <c r="V23" s="167">
        <f t="shared" si="9"/>
        <v>0</v>
      </c>
      <c r="W23" s="180">
        <f t="shared" si="10"/>
        <v>146.6234841</v>
      </c>
      <c r="X23" s="236">
        <f t="shared" si="11"/>
        <v>146.6234841</v>
      </c>
    </row>
    <row r="24" ht="15.75" customHeight="1">
      <c r="A24" s="172">
        <v>5.0</v>
      </c>
      <c r="B24" s="173" t="s">
        <v>393</v>
      </c>
      <c r="C24" s="174" t="s">
        <v>104</v>
      </c>
      <c r="D24" s="174">
        <v>2006.0</v>
      </c>
      <c r="E24" s="175"/>
      <c r="F24" s="167">
        <f t="shared" si="1"/>
        <v>0</v>
      </c>
      <c r="G24" s="205">
        <v>16.0</v>
      </c>
      <c r="H24" s="167">
        <f t="shared" si="2"/>
        <v>36.9787707</v>
      </c>
      <c r="I24" s="178">
        <v>24.0</v>
      </c>
      <c r="J24" s="167">
        <f t="shared" si="3"/>
        <v>23.05948139</v>
      </c>
      <c r="K24" s="178"/>
      <c r="L24" s="167">
        <f t="shared" si="4"/>
        <v>0</v>
      </c>
      <c r="M24" s="177">
        <v>1.0</v>
      </c>
      <c r="N24" s="167">
        <f t="shared" si="5"/>
        <v>50.5</v>
      </c>
      <c r="O24" s="178"/>
      <c r="P24" s="167">
        <f t="shared" si="6"/>
        <v>0</v>
      </c>
      <c r="Q24" s="178"/>
      <c r="R24" s="167">
        <f t="shared" si="7"/>
        <v>0</v>
      </c>
      <c r="S24" s="178"/>
      <c r="T24" s="167">
        <f t="shared" si="8"/>
        <v>0</v>
      </c>
      <c r="U24" s="178"/>
      <c r="V24" s="167">
        <f t="shared" si="9"/>
        <v>0</v>
      </c>
      <c r="W24" s="180">
        <f t="shared" si="10"/>
        <v>110.5382521</v>
      </c>
      <c r="X24" s="236">
        <f t="shared" si="11"/>
        <v>110.5382521</v>
      </c>
    </row>
    <row r="25" ht="15.75" customHeight="1">
      <c r="A25" s="172">
        <v>6.0</v>
      </c>
      <c r="B25" s="173" t="s">
        <v>385</v>
      </c>
      <c r="C25" s="174" t="s">
        <v>104</v>
      </c>
      <c r="D25" s="174">
        <v>2009.0</v>
      </c>
      <c r="E25" s="175">
        <v>61.0</v>
      </c>
      <c r="F25" s="240">
        <f t="shared" si="1"/>
        <v>7.187839397</v>
      </c>
      <c r="G25" s="205">
        <v>29.0</v>
      </c>
      <c r="H25" s="167">
        <f t="shared" si="2"/>
        <v>23.24652119</v>
      </c>
      <c r="I25" s="178">
        <v>31.0</v>
      </c>
      <c r="J25" s="167">
        <f t="shared" si="3"/>
        <v>16.78281618</v>
      </c>
      <c r="K25" s="178"/>
      <c r="L25" s="167">
        <f t="shared" si="4"/>
        <v>0</v>
      </c>
      <c r="M25" s="177">
        <v>8.0</v>
      </c>
      <c r="N25" s="167">
        <f t="shared" si="5"/>
        <v>0.5</v>
      </c>
      <c r="O25" s="178"/>
      <c r="P25" s="167">
        <f t="shared" si="6"/>
        <v>0</v>
      </c>
      <c r="Q25" s="178"/>
      <c r="R25" s="167">
        <f t="shared" si="7"/>
        <v>0</v>
      </c>
      <c r="S25" s="178"/>
      <c r="T25" s="167">
        <f t="shared" si="8"/>
        <v>0</v>
      </c>
      <c r="U25" s="178">
        <v>24.0</v>
      </c>
      <c r="V25" s="167">
        <f t="shared" si="9"/>
        <v>47.99222929</v>
      </c>
      <c r="W25" s="180">
        <f t="shared" si="10"/>
        <v>95.70940606</v>
      </c>
      <c r="X25" s="236">
        <f t="shared" si="11"/>
        <v>95.70940606</v>
      </c>
    </row>
    <row r="26" ht="15.75" customHeight="1">
      <c r="A26" s="172">
        <v>7.0</v>
      </c>
      <c r="B26" s="173" t="s">
        <v>370</v>
      </c>
      <c r="C26" s="174" t="s">
        <v>130</v>
      </c>
      <c r="D26" s="174">
        <v>2011.0</v>
      </c>
      <c r="E26" s="175">
        <v>16.0</v>
      </c>
      <c r="F26" s="176">
        <f t="shared" si="1"/>
        <v>37.72816362</v>
      </c>
      <c r="G26" s="205">
        <v>15.0</v>
      </c>
      <c r="H26" s="167">
        <f t="shared" si="2"/>
        <v>38.46901533</v>
      </c>
      <c r="I26" s="178"/>
      <c r="J26" s="167">
        <f t="shared" si="3"/>
        <v>0</v>
      </c>
      <c r="K26" s="178"/>
      <c r="L26" s="167">
        <f t="shared" si="4"/>
        <v>0</v>
      </c>
      <c r="M26" s="177"/>
      <c r="N26" s="167">
        <f t="shared" si="5"/>
        <v>0</v>
      </c>
      <c r="O26" s="178"/>
      <c r="P26" s="167">
        <f t="shared" si="6"/>
        <v>0</v>
      </c>
      <c r="Q26" s="178"/>
      <c r="R26" s="167">
        <f t="shared" si="7"/>
        <v>0</v>
      </c>
      <c r="S26" s="178"/>
      <c r="T26" s="167">
        <f t="shared" si="8"/>
        <v>0</v>
      </c>
      <c r="U26" s="178">
        <v>46.0</v>
      </c>
      <c r="V26" s="167">
        <f t="shared" si="9"/>
        <v>16.4649028</v>
      </c>
      <c r="W26" s="180">
        <f t="shared" si="10"/>
        <v>92.66208175</v>
      </c>
      <c r="X26" s="236">
        <f t="shared" si="11"/>
        <v>92.66208175</v>
      </c>
    </row>
    <row r="27" ht="15.75" customHeight="1">
      <c r="A27" s="172">
        <v>8.0</v>
      </c>
      <c r="B27" s="173" t="s">
        <v>386</v>
      </c>
      <c r="C27" s="174" t="s">
        <v>104</v>
      </c>
      <c r="D27" s="174">
        <v>2009.0</v>
      </c>
      <c r="E27" s="175">
        <v>37.0</v>
      </c>
      <c r="F27" s="167">
        <f t="shared" si="1"/>
        <v>18.59707976</v>
      </c>
      <c r="G27" s="205">
        <v>30.0</v>
      </c>
      <c r="H27" s="167">
        <f t="shared" si="2"/>
        <v>22.463708</v>
      </c>
      <c r="I27" s="178"/>
      <c r="J27" s="167">
        <f t="shared" si="3"/>
        <v>0</v>
      </c>
      <c r="K27" s="178"/>
      <c r="L27" s="167">
        <f t="shared" si="4"/>
        <v>0</v>
      </c>
      <c r="M27" s="177">
        <v>3.0</v>
      </c>
      <c r="N27" s="167">
        <f t="shared" si="5"/>
        <v>24.08395832</v>
      </c>
      <c r="O27" s="178"/>
      <c r="P27" s="167">
        <f t="shared" si="6"/>
        <v>0</v>
      </c>
      <c r="Q27" s="178"/>
      <c r="R27" s="167">
        <f t="shared" si="7"/>
        <v>0</v>
      </c>
      <c r="S27" s="178"/>
      <c r="T27" s="167">
        <f t="shared" si="8"/>
        <v>0</v>
      </c>
      <c r="U27" s="178"/>
      <c r="V27" s="167">
        <f t="shared" si="9"/>
        <v>0</v>
      </c>
      <c r="W27" s="180">
        <f t="shared" si="10"/>
        <v>65.14474609</v>
      </c>
      <c r="X27" s="236">
        <f t="shared" si="11"/>
        <v>65.14474609</v>
      </c>
    </row>
    <row r="28" ht="15.75" customHeight="1">
      <c r="A28" s="172">
        <v>9.0</v>
      </c>
      <c r="B28" s="173" t="s">
        <v>394</v>
      </c>
      <c r="C28" s="174" t="s">
        <v>104</v>
      </c>
      <c r="D28" s="174">
        <v>2007.0</v>
      </c>
      <c r="E28" s="175">
        <v>10.0</v>
      </c>
      <c r="F28" s="208">
        <f t="shared" si="1"/>
        <v>48.45387728</v>
      </c>
      <c r="G28" s="205"/>
      <c r="H28" s="167">
        <f t="shared" si="2"/>
        <v>0</v>
      </c>
      <c r="I28" s="178"/>
      <c r="J28" s="167">
        <f t="shared" si="3"/>
        <v>0</v>
      </c>
      <c r="K28" s="178"/>
      <c r="L28" s="167">
        <f t="shared" si="4"/>
        <v>0</v>
      </c>
      <c r="M28" s="177"/>
      <c r="N28" s="167">
        <f t="shared" si="5"/>
        <v>0</v>
      </c>
      <c r="O28" s="178"/>
      <c r="P28" s="167">
        <f t="shared" si="6"/>
        <v>0</v>
      </c>
      <c r="Q28" s="178"/>
      <c r="R28" s="167">
        <f t="shared" si="7"/>
        <v>0</v>
      </c>
      <c r="S28" s="178"/>
      <c r="T28" s="167">
        <f t="shared" si="8"/>
        <v>0</v>
      </c>
      <c r="U28" s="178"/>
      <c r="V28" s="167">
        <f t="shared" si="9"/>
        <v>0</v>
      </c>
      <c r="W28" s="180">
        <f t="shared" si="10"/>
        <v>48.45387728</v>
      </c>
      <c r="X28" s="236">
        <f t="shared" si="11"/>
        <v>48.45387728</v>
      </c>
    </row>
    <row r="29" ht="15.75" customHeight="1">
      <c r="A29" s="172">
        <v>10.0</v>
      </c>
      <c r="B29" s="173" t="s">
        <v>395</v>
      </c>
      <c r="C29" s="209" t="s">
        <v>104</v>
      </c>
      <c r="D29" s="209">
        <v>2009.0</v>
      </c>
      <c r="E29" s="241">
        <v>65.0</v>
      </c>
      <c r="F29" s="208">
        <f t="shared" si="1"/>
        <v>5.738432285</v>
      </c>
      <c r="G29" s="210">
        <v>58.0</v>
      </c>
      <c r="H29" s="208">
        <f t="shared" si="2"/>
        <v>7.241213866</v>
      </c>
      <c r="I29" s="212"/>
      <c r="J29" s="167">
        <f t="shared" si="3"/>
        <v>0</v>
      </c>
      <c r="K29" s="212"/>
      <c r="L29" s="167">
        <f t="shared" si="4"/>
        <v>0</v>
      </c>
      <c r="M29" s="211">
        <v>5.0</v>
      </c>
      <c r="N29" s="208">
        <f t="shared" si="5"/>
        <v>11.80119842</v>
      </c>
      <c r="O29" s="212"/>
      <c r="P29" s="167">
        <f t="shared" si="6"/>
        <v>0</v>
      </c>
      <c r="Q29" s="212"/>
      <c r="R29" s="167">
        <f t="shared" si="7"/>
        <v>0</v>
      </c>
      <c r="S29" s="212"/>
      <c r="T29" s="208">
        <f t="shared" si="8"/>
        <v>0</v>
      </c>
      <c r="U29" s="212">
        <v>40.0</v>
      </c>
      <c r="V29" s="208">
        <f t="shared" si="9"/>
        <v>23.23773495</v>
      </c>
      <c r="W29" s="180">
        <f t="shared" si="10"/>
        <v>48.01857952</v>
      </c>
      <c r="X29" s="236">
        <f t="shared" si="11"/>
        <v>48.01857952</v>
      </c>
    </row>
    <row r="30" ht="15.75" customHeight="1">
      <c r="A30" s="172">
        <v>11.0</v>
      </c>
      <c r="B30" s="173" t="s">
        <v>396</v>
      </c>
      <c r="C30" s="174" t="s">
        <v>104</v>
      </c>
      <c r="D30" s="174">
        <v>2008.0</v>
      </c>
      <c r="E30" s="175">
        <v>72.0</v>
      </c>
      <c r="F30" s="208">
        <f t="shared" si="1"/>
        <v>3.404378714</v>
      </c>
      <c r="G30" s="205">
        <v>70.0</v>
      </c>
      <c r="H30" s="167">
        <f t="shared" si="2"/>
        <v>2.898941629</v>
      </c>
      <c r="I30" s="178">
        <v>42.0</v>
      </c>
      <c r="J30" s="167">
        <f t="shared" si="3"/>
        <v>9.335124577</v>
      </c>
      <c r="K30" s="178"/>
      <c r="L30" s="167">
        <f t="shared" si="4"/>
        <v>0</v>
      </c>
      <c r="M30" s="177">
        <v>3.0</v>
      </c>
      <c r="N30" s="167">
        <f t="shared" si="5"/>
        <v>24.08395832</v>
      </c>
      <c r="O30" s="178"/>
      <c r="P30" s="167">
        <f t="shared" si="6"/>
        <v>0</v>
      </c>
      <c r="Q30" s="178"/>
      <c r="R30" s="167">
        <f t="shared" si="7"/>
        <v>0</v>
      </c>
      <c r="S30" s="178"/>
      <c r="T30" s="167">
        <f t="shared" si="8"/>
        <v>0</v>
      </c>
      <c r="U30" s="178">
        <v>59.0</v>
      </c>
      <c r="V30" s="167">
        <f t="shared" si="9"/>
        <v>4.403456564</v>
      </c>
      <c r="W30" s="180">
        <f t="shared" si="10"/>
        <v>44.12585981</v>
      </c>
      <c r="X30" s="236">
        <f t="shared" si="11"/>
        <v>44.12585981</v>
      </c>
    </row>
    <row r="31" ht="15.75" customHeight="1">
      <c r="A31" s="172">
        <v>12.0</v>
      </c>
      <c r="B31" s="173" t="s">
        <v>397</v>
      </c>
      <c r="C31" s="174" t="s">
        <v>104</v>
      </c>
      <c r="D31" s="174">
        <v>2008.0</v>
      </c>
      <c r="E31" s="175">
        <v>45.0</v>
      </c>
      <c r="F31" s="167">
        <f t="shared" si="1"/>
        <v>14.13009237</v>
      </c>
      <c r="G31" s="205">
        <v>48.0</v>
      </c>
      <c r="H31" s="167">
        <f t="shared" si="2"/>
        <v>11.61095877</v>
      </c>
      <c r="I31" s="178">
        <v>56.0</v>
      </c>
      <c r="J31" s="167">
        <f t="shared" si="3"/>
        <v>2.279835045</v>
      </c>
      <c r="K31" s="178"/>
      <c r="L31" s="167">
        <f t="shared" si="4"/>
        <v>0</v>
      </c>
      <c r="M31" s="177">
        <v>7.0</v>
      </c>
      <c r="N31" s="167">
        <f t="shared" si="5"/>
        <v>3.710751299</v>
      </c>
      <c r="O31" s="178"/>
      <c r="P31" s="167">
        <f t="shared" si="6"/>
        <v>0</v>
      </c>
      <c r="Q31" s="178"/>
      <c r="R31" s="167">
        <f t="shared" si="7"/>
        <v>0</v>
      </c>
      <c r="S31" s="178"/>
      <c r="T31" s="167">
        <f t="shared" si="8"/>
        <v>0</v>
      </c>
      <c r="U31" s="178">
        <v>51.0</v>
      </c>
      <c r="V31" s="167">
        <f t="shared" si="9"/>
        <v>11.46461802</v>
      </c>
      <c r="W31" s="180">
        <f t="shared" si="10"/>
        <v>43.19625551</v>
      </c>
      <c r="X31" s="236">
        <f t="shared" si="11"/>
        <v>43.19625551</v>
      </c>
    </row>
    <row r="32" ht="15.75" customHeight="1">
      <c r="A32" s="172">
        <v>13.0</v>
      </c>
      <c r="B32" s="173" t="s">
        <v>398</v>
      </c>
      <c r="C32" s="174" t="s">
        <v>109</v>
      </c>
      <c r="D32" s="174">
        <v>2007.0</v>
      </c>
      <c r="E32" s="175">
        <v>58.0</v>
      </c>
      <c r="F32" s="208">
        <f t="shared" si="1"/>
        <v>8.338696246</v>
      </c>
      <c r="G32" s="205">
        <v>66.0</v>
      </c>
      <c r="H32" s="167">
        <f t="shared" si="2"/>
        <v>4.257614523</v>
      </c>
      <c r="I32" s="178"/>
      <c r="J32" s="167">
        <f t="shared" si="3"/>
        <v>0</v>
      </c>
      <c r="K32" s="178"/>
      <c r="L32" s="167">
        <f t="shared" si="4"/>
        <v>0</v>
      </c>
      <c r="M32" s="177">
        <v>6.0</v>
      </c>
      <c r="N32" s="167">
        <f t="shared" si="5"/>
        <v>7.417291655</v>
      </c>
      <c r="O32" s="178"/>
      <c r="P32" s="167">
        <f t="shared" si="6"/>
        <v>0</v>
      </c>
      <c r="Q32" s="178"/>
      <c r="R32" s="167">
        <f t="shared" si="7"/>
        <v>0</v>
      </c>
      <c r="S32" s="178"/>
      <c r="T32" s="167">
        <f t="shared" si="8"/>
        <v>0</v>
      </c>
      <c r="U32" s="178"/>
      <c r="V32" s="167">
        <f t="shared" si="9"/>
        <v>0</v>
      </c>
      <c r="W32" s="180">
        <f t="shared" si="10"/>
        <v>20.01360242</v>
      </c>
      <c r="X32" s="236">
        <f t="shared" si="11"/>
        <v>20.01360242</v>
      </c>
    </row>
    <row r="33" ht="15.75" customHeight="1">
      <c r="A33" s="172">
        <v>14.0</v>
      </c>
      <c r="B33" s="173" t="s">
        <v>371</v>
      </c>
      <c r="C33" s="174" t="s">
        <v>130</v>
      </c>
      <c r="D33" s="174">
        <v>2011.0</v>
      </c>
      <c r="E33" s="175">
        <v>62.0</v>
      </c>
      <c r="F33" s="167">
        <f t="shared" si="1"/>
        <v>6.816766325</v>
      </c>
      <c r="G33" s="205"/>
      <c r="H33" s="167">
        <f t="shared" si="2"/>
        <v>0</v>
      </c>
      <c r="I33" s="178"/>
      <c r="J33" s="167">
        <f t="shared" si="3"/>
        <v>0</v>
      </c>
      <c r="K33" s="178"/>
      <c r="L33" s="167">
        <f t="shared" si="4"/>
        <v>0</v>
      </c>
      <c r="M33" s="177"/>
      <c r="N33" s="167">
        <f t="shared" si="5"/>
        <v>0</v>
      </c>
      <c r="O33" s="178"/>
      <c r="P33" s="167">
        <f t="shared" si="6"/>
        <v>0</v>
      </c>
      <c r="Q33" s="178"/>
      <c r="R33" s="167">
        <f t="shared" si="7"/>
        <v>0</v>
      </c>
      <c r="S33" s="178"/>
      <c r="T33" s="167">
        <f t="shared" si="8"/>
        <v>0</v>
      </c>
      <c r="U33" s="178"/>
      <c r="V33" s="167">
        <f t="shared" si="9"/>
        <v>0</v>
      </c>
      <c r="W33" s="180">
        <f t="shared" si="10"/>
        <v>6.816766325</v>
      </c>
      <c r="X33" s="236">
        <f t="shared" si="11"/>
        <v>6.816766325</v>
      </c>
    </row>
    <row r="34" ht="15.75" customHeight="1">
      <c r="A34" s="172">
        <v>15.0</v>
      </c>
      <c r="B34" s="173" t="s">
        <v>399</v>
      </c>
      <c r="C34" s="174" t="s">
        <v>138</v>
      </c>
      <c r="D34" s="174">
        <v>2008.0</v>
      </c>
      <c r="E34" s="175"/>
      <c r="F34" s="176">
        <f t="shared" si="1"/>
        <v>0</v>
      </c>
      <c r="G34" s="205">
        <v>69.0</v>
      </c>
      <c r="H34" s="167">
        <f t="shared" si="2"/>
        <v>3.231188764</v>
      </c>
      <c r="I34" s="178"/>
      <c r="J34" s="167">
        <f t="shared" si="3"/>
        <v>0</v>
      </c>
      <c r="K34" s="178"/>
      <c r="L34" s="167">
        <f t="shared" si="4"/>
        <v>0</v>
      </c>
      <c r="M34" s="177"/>
      <c r="N34" s="167">
        <f t="shared" si="5"/>
        <v>0</v>
      </c>
      <c r="O34" s="178"/>
      <c r="P34" s="167">
        <f t="shared" si="6"/>
        <v>0</v>
      </c>
      <c r="Q34" s="178"/>
      <c r="R34" s="167">
        <f t="shared" si="7"/>
        <v>0</v>
      </c>
      <c r="S34" s="178"/>
      <c r="T34" s="167">
        <f t="shared" si="8"/>
        <v>0</v>
      </c>
      <c r="U34" s="178"/>
      <c r="V34" s="167">
        <f t="shared" si="9"/>
        <v>0</v>
      </c>
      <c r="W34" s="180">
        <f t="shared" si="10"/>
        <v>3.231188764</v>
      </c>
      <c r="X34" s="236">
        <f t="shared" si="11"/>
        <v>3.231188764</v>
      </c>
    </row>
    <row r="35" ht="15.75" customHeight="1">
      <c r="A35" s="172">
        <v>16.0</v>
      </c>
      <c r="B35" s="173" t="s">
        <v>372</v>
      </c>
      <c r="C35" s="174" t="s">
        <v>104</v>
      </c>
      <c r="D35" s="174">
        <v>2011.0</v>
      </c>
      <c r="E35" s="175"/>
      <c r="F35" s="167">
        <f t="shared" si="1"/>
        <v>0</v>
      </c>
      <c r="G35" s="205"/>
      <c r="H35" s="167">
        <f t="shared" si="2"/>
        <v>0</v>
      </c>
      <c r="I35" s="178">
        <v>54.0</v>
      </c>
      <c r="J35" s="167">
        <f t="shared" si="3"/>
        <v>3.171737196</v>
      </c>
      <c r="K35" s="178"/>
      <c r="L35" s="167">
        <f t="shared" si="4"/>
        <v>0</v>
      </c>
      <c r="M35" s="177"/>
      <c r="N35" s="167">
        <f t="shared" si="5"/>
        <v>0</v>
      </c>
      <c r="O35" s="178"/>
      <c r="P35" s="167">
        <f t="shared" si="6"/>
        <v>0</v>
      </c>
      <c r="Q35" s="178"/>
      <c r="R35" s="167">
        <f t="shared" si="7"/>
        <v>0</v>
      </c>
      <c r="S35" s="178"/>
      <c r="T35" s="167">
        <f t="shared" si="8"/>
        <v>0</v>
      </c>
      <c r="U35" s="178"/>
      <c r="V35" s="167">
        <f t="shared" si="9"/>
        <v>0</v>
      </c>
      <c r="W35" s="180">
        <f t="shared" si="10"/>
        <v>3.171737196</v>
      </c>
      <c r="X35" s="236">
        <f t="shared" si="11"/>
        <v>3.171737196</v>
      </c>
    </row>
    <row r="36" ht="15.75" customHeight="1">
      <c r="A36" s="172">
        <v>17.0</v>
      </c>
      <c r="B36" s="173" t="s">
        <v>400</v>
      </c>
      <c r="C36" s="174" t="s">
        <v>130</v>
      </c>
      <c r="D36" s="174">
        <v>2008.0</v>
      </c>
      <c r="E36" s="175"/>
      <c r="F36" s="167">
        <f t="shared" si="1"/>
        <v>0</v>
      </c>
      <c r="G36" s="205">
        <v>76.0</v>
      </c>
      <c r="H36" s="167">
        <f t="shared" si="2"/>
        <v>1</v>
      </c>
      <c r="I36" s="178"/>
      <c r="J36" s="167">
        <f t="shared" si="3"/>
        <v>0</v>
      </c>
      <c r="K36" s="178"/>
      <c r="L36" s="167">
        <f t="shared" si="4"/>
        <v>0</v>
      </c>
      <c r="M36" s="177"/>
      <c r="N36" s="167">
        <f t="shared" si="5"/>
        <v>0</v>
      </c>
      <c r="O36" s="178"/>
      <c r="P36" s="167">
        <f t="shared" si="6"/>
        <v>0</v>
      </c>
      <c r="Q36" s="178"/>
      <c r="R36" s="167">
        <f t="shared" si="7"/>
        <v>0</v>
      </c>
      <c r="S36" s="178"/>
      <c r="T36" s="167">
        <f t="shared" si="8"/>
        <v>0</v>
      </c>
      <c r="U36" s="178"/>
      <c r="V36" s="167">
        <f t="shared" si="9"/>
        <v>0</v>
      </c>
      <c r="W36" s="180">
        <f t="shared" si="10"/>
        <v>1</v>
      </c>
      <c r="X36" s="236">
        <f t="shared" si="11"/>
        <v>1</v>
      </c>
    </row>
    <row r="37" ht="15.75" customHeight="1">
      <c r="A37" s="172">
        <v>18.0</v>
      </c>
      <c r="B37" s="173"/>
      <c r="C37" s="174"/>
      <c r="D37" s="174"/>
      <c r="E37" s="175"/>
      <c r="F37" s="167">
        <f t="shared" si="1"/>
        <v>0</v>
      </c>
      <c r="G37" s="205"/>
      <c r="H37" s="167">
        <f t="shared" si="2"/>
        <v>0</v>
      </c>
      <c r="I37" s="178"/>
      <c r="J37" s="167">
        <f t="shared" si="3"/>
        <v>0</v>
      </c>
      <c r="K37" s="178"/>
      <c r="L37" s="167">
        <f t="shared" si="4"/>
        <v>0</v>
      </c>
      <c r="M37" s="177"/>
      <c r="N37" s="167">
        <f t="shared" si="5"/>
        <v>0</v>
      </c>
      <c r="O37" s="178"/>
      <c r="P37" s="167">
        <f t="shared" si="6"/>
        <v>0</v>
      </c>
      <c r="Q37" s="178"/>
      <c r="R37" s="167">
        <f t="shared" si="7"/>
        <v>0</v>
      </c>
      <c r="S37" s="178"/>
      <c r="T37" s="167">
        <f t="shared" si="8"/>
        <v>0</v>
      </c>
      <c r="U37" s="178"/>
      <c r="V37" s="167">
        <f t="shared" si="9"/>
        <v>0</v>
      </c>
      <c r="W37" s="180">
        <f t="shared" si="10"/>
        <v>0</v>
      </c>
      <c r="X37" s="236">
        <f t="shared" si="11"/>
        <v>0</v>
      </c>
    </row>
    <row r="38" ht="15.75" customHeight="1">
      <c r="A38" s="172">
        <v>19.0</v>
      </c>
      <c r="B38" s="173"/>
      <c r="C38" s="174"/>
      <c r="D38" s="174"/>
      <c r="E38" s="175"/>
      <c r="F38" s="208">
        <f t="shared" si="1"/>
        <v>0</v>
      </c>
      <c r="G38" s="205"/>
      <c r="H38" s="167">
        <f t="shared" si="2"/>
        <v>0</v>
      </c>
      <c r="I38" s="178"/>
      <c r="J38" s="167">
        <f t="shared" si="3"/>
        <v>0</v>
      </c>
      <c r="K38" s="178"/>
      <c r="L38" s="167">
        <f t="shared" si="4"/>
        <v>0</v>
      </c>
      <c r="M38" s="177"/>
      <c r="N38" s="167">
        <f t="shared" si="5"/>
        <v>0</v>
      </c>
      <c r="O38" s="178"/>
      <c r="P38" s="167">
        <f t="shared" si="6"/>
        <v>0</v>
      </c>
      <c r="Q38" s="178"/>
      <c r="R38" s="167">
        <f t="shared" si="7"/>
        <v>0</v>
      </c>
      <c r="S38" s="178"/>
      <c r="T38" s="167">
        <f t="shared" si="8"/>
        <v>0</v>
      </c>
      <c r="U38" s="178"/>
      <c r="V38" s="167">
        <f t="shared" si="9"/>
        <v>0</v>
      </c>
      <c r="W38" s="180">
        <f t="shared" si="10"/>
        <v>0</v>
      </c>
      <c r="X38" s="236">
        <f t="shared" si="11"/>
        <v>0</v>
      </c>
    </row>
    <row r="39" ht="15.75" customHeight="1">
      <c r="A39" s="172">
        <v>20.0</v>
      </c>
      <c r="B39" s="173"/>
      <c r="C39" s="174"/>
      <c r="D39" s="174"/>
      <c r="E39" s="175"/>
      <c r="F39" s="167">
        <f t="shared" si="1"/>
        <v>0</v>
      </c>
      <c r="G39" s="205"/>
      <c r="H39" s="167">
        <f t="shared" si="2"/>
        <v>0</v>
      </c>
      <c r="I39" s="178"/>
      <c r="J39" s="167">
        <f t="shared" si="3"/>
        <v>0</v>
      </c>
      <c r="K39" s="178"/>
      <c r="L39" s="167">
        <f t="shared" si="4"/>
        <v>0</v>
      </c>
      <c r="M39" s="177"/>
      <c r="N39" s="167">
        <f t="shared" si="5"/>
        <v>0</v>
      </c>
      <c r="O39" s="178"/>
      <c r="P39" s="167">
        <f t="shared" si="6"/>
        <v>0</v>
      </c>
      <c r="Q39" s="178"/>
      <c r="R39" s="167">
        <f t="shared" si="7"/>
        <v>0</v>
      </c>
      <c r="S39" s="178"/>
      <c r="T39" s="167">
        <f t="shared" si="8"/>
        <v>0</v>
      </c>
      <c r="U39" s="178"/>
      <c r="V39" s="167">
        <f t="shared" si="9"/>
        <v>0</v>
      </c>
      <c r="W39" s="180">
        <f t="shared" si="10"/>
        <v>0</v>
      </c>
      <c r="X39" s="236">
        <f t="shared" si="11"/>
        <v>0</v>
      </c>
    </row>
    <row r="40" ht="15.75" customHeight="1">
      <c r="A40" s="172">
        <v>21.0</v>
      </c>
      <c r="B40" s="173"/>
      <c r="C40" s="174"/>
      <c r="D40" s="174"/>
      <c r="E40" s="175"/>
      <c r="F40" s="167">
        <f t="shared" si="1"/>
        <v>0</v>
      </c>
      <c r="G40" s="205"/>
      <c r="H40" s="167">
        <f t="shared" si="2"/>
        <v>0</v>
      </c>
      <c r="I40" s="178"/>
      <c r="J40" s="167">
        <f t="shared" si="3"/>
        <v>0</v>
      </c>
      <c r="K40" s="178"/>
      <c r="L40" s="167">
        <f t="shared" si="4"/>
        <v>0</v>
      </c>
      <c r="M40" s="177"/>
      <c r="N40" s="167">
        <f t="shared" si="5"/>
        <v>0</v>
      </c>
      <c r="O40" s="178"/>
      <c r="P40" s="167">
        <f t="shared" si="6"/>
        <v>0</v>
      </c>
      <c r="Q40" s="178"/>
      <c r="R40" s="167">
        <f t="shared" si="7"/>
        <v>0</v>
      </c>
      <c r="S40" s="178"/>
      <c r="T40" s="167">
        <f t="shared" si="8"/>
        <v>0</v>
      </c>
      <c r="U40" s="178"/>
      <c r="V40" s="167">
        <f t="shared" si="9"/>
        <v>0</v>
      </c>
      <c r="W40" s="180">
        <f>IFERROR(__xludf.DUMMYFUNCTION("SUM(SORTN({F40;H40;L40;N40;T40;V40;J40;P40;R40},5,0,1,false))"),0.0)</f>
        <v>0</v>
      </c>
      <c r="X40" s="236">
        <f t="shared" si="11"/>
        <v>0</v>
      </c>
    </row>
    <row r="41" ht="15.75" customHeight="1">
      <c r="A41" s="115"/>
      <c r="B41" s="186"/>
      <c r="C41" s="186"/>
      <c r="D41" s="186"/>
      <c r="E41" s="187"/>
      <c r="F41" s="187"/>
      <c r="G41" s="187"/>
      <c r="H41" s="187"/>
      <c r="I41" s="187"/>
      <c r="J41" s="187"/>
      <c r="K41" s="187"/>
      <c r="L41" s="187"/>
      <c r="M41" s="187"/>
      <c r="N41" s="187"/>
      <c r="O41" s="187"/>
      <c r="P41" s="187"/>
      <c r="Q41" s="187"/>
      <c r="R41" s="187"/>
      <c r="S41" s="187"/>
      <c r="T41" s="187"/>
      <c r="U41" s="187"/>
      <c r="V41" s="187"/>
      <c r="W41" s="187"/>
      <c r="X41" s="250"/>
    </row>
    <row r="42" ht="34.5" customHeight="1">
      <c r="A42" s="115"/>
      <c r="B42" s="189"/>
      <c r="C42" s="190" t="s">
        <v>165</v>
      </c>
      <c r="X42" s="250"/>
    </row>
    <row r="43">
      <c r="A43" s="115"/>
      <c r="B43" s="186"/>
      <c r="X43" s="250"/>
    </row>
    <row r="44" ht="15.75" customHeight="1">
      <c r="A44" s="115"/>
      <c r="B44" s="186"/>
      <c r="C44" s="186"/>
      <c r="D44" s="186"/>
      <c r="E44" s="187"/>
      <c r="F44" s="187"/>
      <c r="G44" s="187"/>
      <c r="H44" s="187"/>
      <c r="I44" s="187"/>
      <c r="J44" s="187"/>
      <c r="K44" s="187"/>
      <c r="L44" s="187"/>
      <c r="M44" s="187"/>
      <c r="N44" s="187"/>
      <c r="O44" s="187"/>
      <c r="P44" s="187"/>
      <c r="Q44" s="187"/>
      <c r="R44" s="187"/>
      <c r="S44" s="187"/>
      <c r="T44" s="187"/>
      <c r="U44" s="187"/>
      <c r="V44" s="187"/>
      <c r="W44" s="187"/>
      <c r="X44" s="250"/>
    </row>
    <row r="45" ht="15.75" customHeight="1">
      <c r="A45" s="115"/>
      <c r="B45" s="186"/>
      <c r="C45" s="186"/>
      <c r="D45" s="186"/>
      <c r="E45" s="187"/>
      <c r="F45" s="187"/>
      <c r="G45" s="187"/>
      <c r="H45" s="187"/>
      <c r="I45" s="187"/>
      <c r="J45" s="187"/>
      <c r="K45" s="187"/>
      <c r="L45" s="187"/>
      <c r="M45" s="187"/>
      <c r="N45" s="187"/>
      <c r="O45" s="187"/>
      <c r="P45" s="187"/>
      <c r="Q45" s="187"/>
      <c r="R45" s="187"/>
      <c r="S45" s="187"/>
      <c r="T45" s="187"/>
      <c r="U45" s="187"/>
      <c r="V45" s="187"/>
      <c r="W45" s="187"/>
      <c r="X45" s="250"/>
    </row>
    <row r="46" ht="15.75" customHeight="1">
      <c r="A46" s="115"/>
      <c r="B46" s="186"/>
      <c r="C46" s="186"/>
      <c r="D46" s="186"/>
      <c r="E46" s="187"/>
      <c r="F46" s="187"/>
      <c r="G46" s="187"/>
      <c r="H46" s="187"/>
      <c r="I46" s="187"/>
      <c r="J46" s="187"/>
      <c r="K46" s="187"/>
      <c r="L46" s="187"/>
      <c r="M46" s="187"/>
      <c r="N46" s="187"/>
      <c r="O46" s="187"/>
      <c r="P46" s="187"/>
      <c r="Q46" s="187"/>
      <c r="R46" s="187"/>
      <c r="S46" s="187"/>
      <c r="T46" s="187"/>
      <c r="U46" s="187"/>
      <c r="V46" s="187"/>
      <c r="W46" s="187"/>
      <c r="X46" s="250"/>
    </row>
    <row r="47" ht="15.75" customHeight="1">
      <c r="A47" s="115"/>
      <c r="B47" s="186"/>
      <c r="C47" s="186"/>
      <c r="D47" s="186"/>
      <c r="E47" s="187"/>
      <c r="F47" s="187"/>
      <c r="G47" s="187"/>
      <c r="H47" s="187"/>
      <c r="I47" s="187"/>
      <c r="J47" s="187"/>
      <c r="K47" s="187"/>
      <c r="L47" s="187"/>
      <c r="M47" s="187"/>
      <c r="N47" s="187"/>
      <c r="O47" s="187"/>
      <c r="P47" s="187"/>
      <c r="Q47" s="187"/>
      <c r="R47" s="187"/>
      <c r="S47" s="187"/>
      <c r="T47" s="187"/>
      <c r="U47" s="187"/>
      <c r="V47" s="187"/>
      <c r="W47" s="187"/>
      <c r="X47" s="250"/>
    </row>
    <row r="48" ht="15.75" customHeight="1">
      <c r="A48" s="115"/>
      <c r="B48" s="186"/>
      <c r="C48" s="186"/>
      <c r="D48" s="186"/>
      <c r="E48" s="187"/>
      <c r="F48" s="187"/>
      <c r="G48" s="187"/>
      <c r="H48" s="187"/>
      <c r="I48" s="187"/>
      <c r="J48" s="187"/>
      <c r="K48" s="187"/>
      <c r="L48" s="187"/>
      <c r="M48" s="187"/>
      <c r="N48" s="187"/>
      <c r="O48" s="187"/>
      <c r="P48" s="187"/>
      <c r="Q48" s="187"/>
      <c r="R48" s="187"/>
      <c r="S48" s="187"/>
      <c r="T48" s="187"/>
      <c r="U48" s="187"/>
      <c r="V48" s="187"/>
      <c r="W48" s="187"/>
      <c r="X48" s="250"/>
    </row>
    <row r="49" ht="15.75" customHeight="1">
      <c r="A49" s="115"/>
      <c r="B49" s="186"/>
      <c r="C49" s="186"/>
      <c r="D49" s="186"/>
      <c r="E49" s="187"/>
      <c r="F49" s="187"/>
      <c r="G49" s="187"/>
      <c r="H49" s="187"/>
      <c r="I49" s="187"/>
      <c r="J49" s="187"/>
      <c r="K49" s="187"/>
      <c r="L49" s="187"/>
      <c r="M49" s="187"/>
      <c r="N49" s="187"/>
      <c r="O49" s="187"/>
      <c r="P49" s="187"/>
      <c r="Q49" s="187"/>
      <c r="R49" s="187"/>
      <c r="S49" s="187"/>
      <c r="T49" s="187"/>
      <c r="U49" s="187"/>
      <c r="V49" s="187"/>
      <c r="W49" s="187"/>
      <c r="X49" s="250"/>
    </row>
    <row r="50" ht="15.75" customHeight="1">
      <c r="A50" s="115"/>
      <c r="B50" s="186"/>
      <c r="C50" s="186"/>
      <c r="D50" s="186"/>
      <c r="E50" s="187"/>
      <c r="F50" s="187"/>
      <c r="G50" s="187"/>
      <c r="H50" s="187"/>
      <c r="I50" s="187"/>
      <c r="J50" s="187"/>
      <c r="K50" s="187"/>
      <c r="L50" s="187"/>
      <c r="M50" s="187"/>
      <c r="N50" s="187"/>
      <c r="O50" s="187"/>
      <c r="P50" s="187"/>
      <c r="Q50" s="187"/>
      <c r="R50" s="187"/>
      <c r="S50" s="187"/>
      <c r="T50" s="187"/>
      <c r="U50" s="187"/>
      <c r="V50" s="187"/>
      <c r="W50" s="187"/>
      <c r="X50" s="250"/>
    </row>
    <row r="51" ht="15.75" customHeight="1">
      <c r="A51" s="115"/>
      <c r="B51" s="186"/>
      <c r="C51" s="186"/>
      <c r="D51" s="186"/>
      <c r="E51" s="187"/>
      <c r="F51" s="187"/>
      <c r="G51" s="187"/>
      <c r="H51" s="187"/>
      <c r="I51" s="187"/>
      <c r="J51" s="187"/>
      <c r="K51" s="187"/>
      <c r="L51" s="187"/>
      <c r="M51" s="187"/>
      <c r="N51" s="187"/>
      <c r="O51" s="187"/>
      <c r="P51" s="187"/>
      <c r="Q51" s="187"/>
      <c r="R51" s="187"/>
      <c r="S51" s="187"/>
      <c r="T51" s="187"/>
      <c r="U51" s="187"/>
      <c r="V51" s="187"/>
      <c r="W51" s="187"/>
      <c r="X51" s="250"/>
    </row>
    <row r="52" ht="15.75" customHeight="1">
      <c r="A52" s="115"/>
      <c r="B52" s="186"/>
      <c r="C52" s="186"/>
      <c r="D52" s="186"/>
      <c r="E52" s="187"/>
      <c r="F52" s="187"/>
      <c r="G52" s="187"/>
      <c r="H52" s="187"/>
      <c r="I52" s="187"/>
      <c r="J52" s="187"/>
      <c r="K52" s="187"/>
      <c r="L52" s="187"/>
      <c r="M52" s="187"/>
      <c r="N52" s="187"/>
      <c r="O52" s="187"/>
      <c r="P52" s="187"/>
      <c r="Q52" s="187"/>
      <c r="R52" s="187"/>
      <c r="S52" s="187"/>
      <c r="T52" s="187"/>
      <c r="U52" s="187"/>
      <c r="V52" s="187"/>
      <c r="W52" s="187"/>
      <c r="X52" s="250"/>
    </row>
    <row r="53" ht="15.75" customHeight="1">
      <c r="A53" s="115"/>
      <c r="B53" s="186"/>
      <c r="C53" s="186"/>
      <c r="D53" s="186"/>
      <c r="E53" s="187"/>
      <c r="F53" s="187"/>
      <c r="G53" s="187"/>
      <c r="H53" s="187"/>
      <c r="I53" s="187"/>
      <c r="J53" s="187"/>
      <c r="K53" s="187"/>
      <c r="L53" s="187"/>
      <c r="M53" s="187"/>
      <c r="N53" s="187"/>
      <c r="O53" s="187"/>
      <c r="P53" s="187"/>
      <c r="Q53" s="187"/>
      <c r="R53" s="187"/>
      <c r="S53" s="187"/>
      <c r="T53" s="187"/>
      <c r="U53" s="187"/>
      <c r="V53" s="187"/>
      <c r="W53" s="187"/>
      <c r="X53" s="250"/>
    </row>
    <row r="54" ht="15.75" customHeight="1">
      <c r="A54" s="115"/>
      <c r="B54" s="186"/>
      <c r="C54" s="186"/>
      <c r="D54" s="186"/>
      <c r="E54" s="187"/>
      <c r="F54" s="187"/>
      <c r="G54" s="187"/>
      <c r="H54" s="187"/>
      <c r="I54" s="187"/>
      <c r="J54" s="187"/>
      <c r="K54" s="187"/>
      <c r="L54" s="187"/>
      <c r="M54" s="187"/>
      <c r="N54" s="187"/>
      <c r="O54" s="187"/>
      <c r="P54" s="187"/>
      <c r="Q54" s="187"/>
      <c r="R54" s="187"/>
      <c r="S54" s="187"/>
      <c r="T54" s="187"/>
      <c r="U54" s="187"/>
      <c r="V54" s="187"/>
      <c r="W54" s="187"/>
      <c r="X54" s="250"/>
    </row>
    <row r="55" ht="15.75" customHeight="1">
      <c r="A55" s="115"/>
      <c r="B55" s="186"/>
      <c r="C55" s="186"/>
      <c r="D55" s="186"/>
      <c r="E55" s="187"/>
      <c r="F55" s="187"/>
      <c r="G55" s="187"/>
      <c r="H55" s="187"/>
      <c r="I55" s="187"/>
      <c r="J55" s="187"/>
      <c r="K55" s="187"/>
      <c r="L55" s="187"/>
      <c r="M55" s="187"/>
      <c r="N55" s="187"/>
      <c r="O55" s="187"/>
      <c r="P55" s="187"/>
      <c r="Q55" s="187"/>
      <c r="R55" s="187"/>
      <c r="S55" s="187"/>
      <c r="T55" s="187"/>
      <c r="U55" s="187"/>
      <c r="V55" s="187"/>
      <c r="W55" s="187"/>
      <c r="X55" s="250"/>
    </row>
    <row r="56" ht="15.75" customHeight="1">
      <c r="A56" s="115"/>
      <c r="B56" s="186"/>
      <c r="C56" s="186"/>
      <c r="D56" s="186"/>
      <c r="E56" s="187"/>
      <c r="F56" s="187"/>
      <c r="G56" s="187"/>
      <c r="H56" s="187"/>
      <c r="I56" s="187"/>
      <c r="J56" s="187"/>
      <c r="K56" s="187"/>
      <c r="L56" s="187"/>
      <c r="M56" s="187"/>
      <c r="N56" s="187"/>
      <c r="O56" s="187"/>
      <c r="P56" s="187"/>
      <c r="Q56" s="187"/>
      <c r="R56" s="187"/>
      <c r="S56" s="187"/>
      <c r="T56" s="187"/>
      <c r="U56" s="187"/>
      <c r="V56" s="187"/>
      <c r="W56" s="187"/>
      <c r="X56" s="250"/>
    </row>
    <row r="57" ht="15.75" customHeight="1">
      <c r="A57" s="115"/>
      <c r="B57" s="186"/>
      <c r="C57" s="186"/>
      <c r="D57" s="186"/>
      <c r="E57" s="187"/>
      <c r="F57" s="187"/>
      <c r="G57" s="187"/>
      <c r="H57" s="187"/>
      <c r="I57" s="187"/>
      <c r="J57" s="187"/>
      <c r="K57" s="187"/>
      <c r="L57" s="187"/>
      <c r="M57" s="187"/>
      <c r="N57" s="187"/>
      <c r="O57" s="187"/>
      <c r="P57" s="187"/>
      <c r="Q57" s="187"/>
      <c r="R57" s="187"/>
      <c r="S57" s="187"/>
      <c r="T57" s="187"/>
      <c r="U57" s="187"/>
      <c r="V57" s="187"/>
      <c r="W57" s="187"/>
      <c r="X57" s="250"/>
    </row>
    <row r="58" ht="15.75" customHeight="1">
      <c r="A58" s="115"/>
      <c r="B58" s="186"/>
      <c r="C58" s="186"/>
      <c r="D58" s="186"/>
      <c r="E58" s="187"/>
      <c r="F58" s="187"/>
      <c r="G58" s="187"/>
      <c r="H58" s="187"/>
      <c r="I58" s="187"/>
      <c r="J58" s="187"/>
      <c r="K58" s="187"/>
      <c r="L58" s="187"/>
      <c r="M58" s="187"/>
      <c r="N58" s="187"/>
      <c r="O58" s="187"/>
      <c r="P58" s="187"/>
      <c r="Q58" s="187"/>
      <c r="R58" s="187"/>
      <c r="S58" s="187"/>
      <c r="T58" s="187"/>
      <c r="U58" s="187"/>
      <c r="V58" s="187"/>
      <c r="W58" s="187"/>
      <c r="X58" s="250"/>
    </row>
    <row r="59" ht="15.75" customHeight="1">
      <c r="A59" s="115"/>
      <c r="B59" s="186"/>
      <c r="C59" s="186"/>
      <c r="D59" s="186"/>
      <c r="E59" s="187"/>
      <c r="F59" s="187"/>
      <c r="G59" s="187"/>
      <c r="H59" s="187"/>
      <c r="I59" s="187"/>
      <c r="J59" s="187"/>
      <c r="K59" s="187"/>
      <c r="L59" s="187"/>
      <c r="M59" s="187"/>
      <c r="N59" s="187"/>
      <c r="O59" s="187"/>
      <c r="P59" s="187"/>
      <c r="Q59" s="187"/>
      <c r="R59" s="187"/>
      <c r="S59" s="187"/>
      <c r="T59" s="187"/>
      <c r="U59" s="187"/>
      <c r="V59" s="187"/>
      <c r="W59" s="187"/>
      <c r="X59" s="250"/>
    </row>
    <row r="60" ht="15.75" customHeight="1">
      <c r="A60" s="115"/>
      <c r="B60" s="186"/>
      <c r="C60" s="186"/>
      <c r="D60" s="186"/>
      <c r="E60" s="187"/>
      <c r="F60" s="187"/>
      <c r="G60" s="187"/>
      <c r="H60" s="187"/>
      <c r="I60" s="187"/>
      <c r="J60" s="187"/>
      <c r="K60" s="187"/>
      <c r="L60" s="187"/>
      <c r="M60" s="187"/>
      <c r="N60" s="187"/>
      <c r="O60" s="187"/>
      <c r="P60" s="187"/>
      <c r="Q60" s="187"/>
      <c r="R60" s="187"/>
      <c r="S60" s="187"/>
      <c r="T60" s="187"/>
      <c r="U60" s="187"/>
      <c r="V60" s="187"/>
      <c r="W60" s="187"/>
      <c r="X60" s="250"/>
    </row>
    <row r="61" ht="15.75" customHeight="1">
      <c r="A61" s="115"/>
      <c r="B61" s="186"/>
      <c r="C61" s="186"/>
      <c r="D61" s="186"/>
      <c r="E61" s="187"/>
      <c r="F61" s="187"/>
      <c r="G61" s="187"/>
      <c r="H61" s="187"/>
      <c r="I61" s="187"/>
      <c r="J61" s="187"/>
      <c r="K61" s="187"/>
      <c r="L61" s="187"/>
      <c r="M61" s="187"/>
      <c r="N61" s="187"/>
      <c r="O61" s="187"/>
      <c r="P61" s="187"/>
      <c r="Q61" s="187"/>
      <c r="R61" s="187"/>
      <c r="S61" s="187"/>
      <c r="T61" s="187"/>
      <c r="U61" s="187"/>
      <c r="V61" s="187"/>
      <c r="W61" s="187"/>
      <c r="X61" s="250"/>
    </row>
    <row r="62" ht="15.75" customHeight="1">
      <c r="A62" s="115"/>
      <c r="B62" s="186"/>
      <c r="C62" s="186"/>
      <c r="D62" s="186"/>
      <c r="E62" s="187"/>
      <c r="F62" s="187"/>
      <c r="G62" s="187"/>
      <c r="H62" s="187"/>
      <c r="I62" s="187"/>
      <c r="J62" s="187"/>
      <c r="K62" s="187"/>
      <c r="L62" s="187"/>
      <c r="M62" s="187"/>
      <c r="N62" s="187"/>
      <c r="O62" s="187"/>
      <c r="P62" s="187"/>
      <c r="Q62" s="187"/>
      <c r="R62" s="187"/>
      <c r="S62" s="187"/>
      <c r="T62" s="187"/>
      <c r="U62" s="187"/>
      <c r="V62" s="187"/>
      <c r="W62" s="187"/>
      <c r="X62" s="250"/>
    </row>
    <row r="63" ht="15.75" customHeight="1">
      <c r="A63" s="115"/>
      <c r="B63" s="186"/>
      <c r="C63" s="186"/>
      <c r="D63" s="186"/>
      <c r="E63" s="187"/>
      <c r="F63" s="187"/>
      <c r="G63" s="187"/>
      <c r="H63" s="187"/>
      <c r="I63" s="187"/>
      <c r="J63" s="187"/>
      <c r="K63" s="187"/>
      <c r="L63" s="187"/>
      <c r="M63" s="187"/>
      <c r="N63" s="187"/>
      <c r="O63" s="187"/>
      <c r="P63" s="187"/>
      <c r="Q63" s="187"/>
      <c r="R63" s="187"/>
      <c r="S63" s="187"/>
      <c r="T63" s="187"/>
      <c r="U63" s="187"/>
      <c r="V63" s="187"/>
      <c r="W63" s="187"/>
      <c r="X63" s="250"/>
    </row>
    <row r="64" ht="15.75" customHeight="1">
      <c r="A64" s="115"/>
      <c r="B64" s="186"/>
      <c r="C64" s="186"/>
      <c r="D64" s="186"/>
      <c r="E64" s="187"/>
      <c r="F64" s="187"/>
      <c r="G64" s="187"/>
      <c r="H64" s="187"/>
      <c r="I64" s="187"/>
      <c r="J64" s="187"/>
      <c r="K64" s="187"/>
      <c r="L64" s="187"/>
      <c r="M64" s="187"/>
      <c r="N64" s="187"/>
      <c r="O64" s="187"/>
      <c r="P64" s="187"/>
      <c r="Q64" s="187"/>
      <c r="R64" s="187"/>
      <c r="S64" s="187"/>
      <c r="T64" s="187"/>
      <c r="U64" s="187"/>
      <c r="V64" s="187"/>
      <c r="W64" s="187"/>
      <c r="X64" s="250"/>
    </row>
    <row r="65" ht="15.75" customHeight="1">
      <c r="A65" s="115"/>
      <c r="B65" s="186"/>
      <c r="C65" s="186"/>
      <c r="D65" s="186"/>
      <c r="E65" s="187"/>
      <c r="F65" s="187"/>
      <c r="G65" s="187"/>
      <c r="H65" s="187"/>
      <c r="I65" s="187"/>
      <c r="J65" s="187"/>
      <c r="K65" s="187"/>
      <c r="L65" s="187"/>
      <c r="M65" s="187"/>
      <c r="N65" s="187"/>
      <c r="O65" s="187"/>
      <c r="P65" s="187"/>
      <c r="Q65" s="187"/>
      <c r="R65" s="187"/>
      <c r="S65" s="187"/>
      <c r="T65" s="187"/>
      <c r="U65" s="187"/>
      <c r="V65" s="187"/>
      <c r="W65" s="187"/>
      <c r="X65" s="250"/>
    </row>
    <row r="66" ht="15.75" customHeight="1">
      <c r="A66" s="115"/>
      <c r="B66" s="186"/>
      <c r="C66" s="186"/>
      <c r="D66" s="186"/>
      <c r="E66" s="187"/>
      <c r="F66" s="187"/>
      <c r="G66" s="187"/>
      <c r="H66" s="187"/>
      <c r="I66" s="187"/>
      <c r="J66" s="187"/>
      <c r="K66" s="187"/>
      <c r="L66" s="187"/>
      <c r="M66" s="187"/>
      <c r="N66" s="187"/>
      <c r="O66" s="187"/>
      <c r="P66" s="187"/>
      <c r="Q66" s="187"/>
      <c r="R66" s="187"/>
      <c r="S66" s="187"/>
      <c r="T66" s="187"/>
      <c r="U66" s="187"/>
      <c r="V66" s="187"/>
      <c r="W66" s="187"/>
      <c r="X66" s="250"/>
    </row>
    <row r="67" ht="15.75" customHeight="1">
      <c r="A67" s="115"/>
      <c r="B67" s="186"/>
      <c r="C67" s="186"/>
      <c r="D67" s="186"/>
      <c r="E67" s="187"/>
      <c r="F67" s="187"/>
      <c r="G67" s="187"/>
      <c r="H67" s="187"/>
      <c r="I67" s="187"/>
      <c r="J67" s="187"/>
      <c r="K67" s="187"/>
      <c r="L67" s="187"/>
      <c r="M67" s="187"/>
      <c r="N67" s="187"/>
      <c r="O67" s="187"/>
      <c r="P67" s="187"/>
      <c r="Q67" s="187"/>
      <c r="R67" s="187"/>
      <c r="S67" s="187"/>
      <c r="T67" s="187"/>
      <c r="U67" s="187"/>
      <c r="V67" s="187"/>
      <c r="W67" s="187"/>
      <c r="X67" s="250"/>
    </row>
    <row r="68" ht="15.75" customHeight="1">
      <c r="A68" s="115"/>
      <c r="B68" s="186"/>
      <c r="C68" s="186"/>
      <c r="D68" s="186"/>
      <c r="E68" s="187"/>
      <c r="F68" s="187"/>
      <c r="G68" s="187"/>
      <c r="H68" s="187"/>
      <c r="I68" s="187"/>
      <c r="J68" s="187"/>
      <c r="K68" s="187"/>
      <c r="L68" s="187"/>
      <c r="M68" s="187"/>
      <c r="N68" s="187"/>
      <c r="O68" s="187"/>
      <c r="P68" s="187"/>
      <c r="Q68" s="187"/>
      <c r="R68" s="187"/>
      <c r="S68" s="187"/>
      <c r="T68" s="187"/>
      <c r="U68" s="187"/>
      <c r="V68" s="187"/>
      <c r="W68" s="187"/>
      <c r="X68" s="250"/>
    </row>
    <row r="69" ht="15.75" customHeight="1">
      <c r="A69" s="115"/>
      <c r="B69" s="186"/>
      <c r="C69" s="186"/>
      <c r="D69" s="186"/>
      <c r="E69" s="187"/>
      <c r="F69" s="187"/>
      <c r="G69" s="187"/>
      <c r="H69" s="187"/>
      <c r="I69" s="187"/>
      <c r="J69" s="187"/>
      <c r="K69" s="187"/>
      <c r="L69" s="187"/>
      <c r="M69" s="187"/>
      <c r="N69" s="187"/>
      <c r="O69" s="187"/>
      <c r="P69" s="187"/>
      <c r="Q69" s="187"/>
      <c r="R69" s="187"/>
      <c r="S69" s="187"/>
      <c r="T69" s="187"/>
      <c r="U69" s="187"/>
      <c r="V69" s="187"/>
      <c r="W69" s="187"/>
      <c r="X69" s="250"/>
    </row>
    <row r="70" ht="15.75" customHeight="1">
      <c r="A70" s="115"/>
      <c r="B70" s="186"/>
      <c r="C70" s="186"/>
      <c r="D70" s="186"/>
      <c r="E70" s="187"/>
      <c r="F70" s="187"/>
      <c r="G70" s="187"/>
      <c r="H70" s="187"/>
      <c r="I70" s="187"/>
      <c r="J70" s="187"/>
      <c r="K70" s="187"/>
      <c r="L70" s="187"/>
      <c r="M70" s="187"/>
      <c r="N70" s="187"/>
      <c r="O70" s="187"/>
      <c r="P70" s="187"/>
      <c r="Q70" s="187"/>
      <c r="R70" s="187"/>
      <c r="S70" s="187"/>
      <c r="T70" s="187"/>
      <c r="U70" s="187"/>
      <c r="V70" s="187"/>
      <c r="W70" s="187"/>
      <c r="X70" s="250"/>
    </row>
    <row r="71" ht="15.75" customHeight="1">
      <c r="A71" s="115"/>
      <c r="B71" s="186"/>
      <c r="C71" s="186"/>
      <c r="D71" s="186"/>
      <c r="E71" s="187"/>
      <c r="F71" s="187"/>
      <c r="G71" s="187"/>
      <c r="H71" s="187"/>
      <c r="I71" s="187"/>
      <c r="J71" s="187"/>
      <c r="K71" s="187"/>
      <c r="L71" s="187"/>
      <c r="M71" s="187"/>
      <c r="N71" s="187"/>
      <c r="O71" s="187"/>
      <c r="P71" s="187"/>
      <c r="Q71" s="187"/>
      <c r="R71" s="187"/>
      <c r="S71" s="187"/>
      <c r="T71" s="187"/>
      <c r="U71" s="187"/>
      <c r="V71" s="187"/>
      <c r="W71" s="187"/>
      <c r="X71" s="250"/>
    </row>
    <row r="72" ht="15.75" customHeight="1">
      <c r="A72" s="115"/>
      <c r="B72" s="186"/>
      <c r="C72" s="186"/>
      <c r="D72" s="186"/>
      <c r="E72" s="187"/>
      <c r="F72" s="187"/>
      <c r="G72" s="187"/>
      <c r="H72" s="187"/>
      <c r="I72" s="187"/>
      <c r="J72" s="187"/>
      <c r="K72" s="187"/>
      <c r="L72" s="187"/>
      <c r="M72" s="187"/>
      <c r="N72" s="187"/>
      <c r="O72" s="187"/>
      <c r="P72" s="187"/>
      <c r="Q72" s="187"/>
      <c r="R72" s="187"/>
      <c r="S72" s="187"/>
      <c r="T72" s="187"/>
      <c r="U72" s="187"/>
      <c r="V72" s="187"/>
      <c r="W72" s="187"/>
      <c r="X72" s="250"/>
    </row>
    <row r="73" ht="15.75" customHeight="1">
      <c r="A73" s="115"/>
      <c r="B73" s="186"/>
      <c r="C73" s="186"/>
      <c r="D73" s="186"/>
      <c r="E73" s="187"/>
      <c r="F73" s="187"/>
      <c r="G73" s="187"/>
      <c r="H73" s="187"/>
      <c r="I73" s="187"/>
      <c r="J73" s="187"/>
      <c r="K73" s="187"/>
      <c r="L73" s="187"/>
      <c r="M73" s="187"/>
      <c r="N73" s="187"/>
      <c r="O73" s="187"/>
      <c r="P73" s="187"/>
      <c r="Q73" s="187"/>
      <c r="R73" s="187"/>
      <c r="S73" s="187"/>
      <c r="T73" s="187"/>
      <c r="U73" s="187"/>
      <c r="V73" s="187"/>
      <c r="W73" s="187"/>
      <c r="X73" s="250"/>
    </row>
    <row r="74" ht="15.75" customHeight="1">
      <c r="A74" s="115"/>
      <c r="B74" s="186"/>
      <c r="C74" s="186"/>
      <c r="D74" s="186"/>
      <c r="E74" s="187"/>
      <c r="F74" s="187"/>
      <c r="G74" s="187"/>
      <c r="H74" s="187"/>
      <c r="I74" s="187"/>
      <c r="J74" s="187"/>
      <c r="K74" s="187"/>
      <c r="L74" s="187"/>
      <c r="M74" s="187"/>
      <c r="N74" s="187"/>
      <c r="O74" s="187"/>
      <c r="P74" s="187"/>
      <c r="Q74" s="187"/>
      <c r="R74" s="187"/>
      <c r="S74" s="187"/>
      <c r="T74" s="187"/>
      <c r="U74" s="187"/>
      <c r="V74" s="187"/>
      <c r="W74" s="187"/>
      <c r="X74" s="250"/>
    </row>
    <row r="75" ht="15.75" customHeight="1">
      <c r="A75" s="115"/>
      <c r="B75" s="186"/>
      <c r="C75" s="186"/>
      <c r="D75" s="186"/>
      <c r="E75" s="187"/>
      <c r="F75" s="187"/>
      <c r="G75" s="187"/>
      <c r="H75" s="187"/>
      <c r="I75" s="187"/>
      <c r="J75" s="187"/>
      <c r="K75" s="187"/>
      <c r="L75" s="187"/>
      <c r="M75" s="187"/>
      <c r="N75" s="187"/>
      <c r="O75" s="187"/>
      <c r="P75" s="187"/>
      <c r="Q75" s="187"/>
      <c r="R75" s="187"/>
      <c r="S75" s="187"/>
      <c r="T75" s="187"/>
      <c r="U75" s="187"/>
      <c r="V75" s="187"/>
      <c r="W75" s="187"/>
      <c r="X75" s="250"/>
    </row>
    <row r="76" ht="15.75" customHeight="1">
      <c r="A76" s="115"/>
      <c r="B76" s="186"/>
      <c r="C76" s="186"/>
      <c r="D76" s="186"/>
      <c r="E76" s="187"/>
      <c r="F76" s="187"/>
      <c r="G76" s="187"/>
      <c r="H76" s="187"/>
      <c r="I76" s="187"/>
      <c r="J76" s="187"/>
      <c r="K76" s="187"/>
      <c r="L76" s="187"/>
      <c r="M76" s="187"/>
      <c r="N76" s="187"/>
      <c r="O76" s="187"/>
      <c r="P76" s="187"/>
      <c r="Q76" s="187"/>
      <c r="R76" s="187"/>
      <c r="S76" s="187"/>
      <c r="T76" s="187"/>
      <c r="U76" s="187"/>
      <c r="V76" s="187"/>
      <c r="W76" s="187"/>
      <c r="X76" s="250"/>
    </row>
    <row r="77" ht="15.75" customHeight="1">
      <c r="A77" s="115"/>
      <c r="B77" s="186"/>
      <c r="C77" s="186"/>
      <c r="D77" s="186"/>
      <c r="E77" s="187"/>
      <c r="F77" s="187"/>
      <c r="G77" s="187"/>
      <c r="H77" s="187"/>
      <c r="I77" s="187"/>
      <c r="J77" s="187"/>
      <c r="K77" s="187"/>
      <c r="L77" s="187"/>
      <c r="M77" s="187"/>
      <c r="N77" s="187"/>
      <c r="O77" s="187"/>
      <c r="P77" s="187"/>
      <c r="Q77" s="187"/>
      <c r="R77" s="187"/>
      <c r="S77" s="187"/>
      <c r="T77" s="187"/>
      <c r="U77" s="187"/>
      <c r="V77" s="187"/>
      <c r="W77" s="187"/>
      <c r="X77" s="250"/>
    </row>
    <row r="78" ht="15.75" customHeight="1">
      <c r="A78" s="115"/>
      <c r="B78" s="186"/>
      <c r="C78" s="186"/>
      <c r="D78" s="186"/>
      <c r="E78" s="187"/>
      <c r="F78" s="187"/>
      <c r="G78" s="187"/>
      <c r="H78" s="187"/>
      <c r="I78" s="187"/>
      <c r="J78" s="187"/>
      <c r="K78" s="187"/>
      <c r="L78" s="187"/>
      <c r="M78" s="187"/>
      <c r="N78" s="187"/>
      <c r="O78" s="187"/>
      <c r="P78" s="187"/>
      <c r="Q78" s="187"/>
      <c r="R78" s="187"/>
      <c r="S78" s="187"/>
      <c r="T78" s="187"/>
      <c r="U78" s="187"/>
      <c r="V78" s="187"/>
      <c r="W78" s="187"/>
      <c r="X78" s="250"/>
    </row>
    <row r="79" ht="15.75" customHeight="1">
      <c r="A79" s="115"/>
      <c r="B79" s="186"/>
      <c r="C79" s="186"/>
      <c r="D79" s="186"/>
      <c r="E79" s="187"/>
      <c r="F79" s="187"/>
      <c r="G79" s="187"/>
      <c r="H79" s="187"/>
      <c r="I79" s="187"/>
      <c r="J79" s="187"/>
      <c r="K79" s="187"/>
      <c r="L79" s="187"/>
      <c r="M79" s="187"/>
      <c r="N79" s="187"/>
      <c r="O79" s="187"/>
      <c r="P79" s="187"/>
      <c r="Q79" s="187"/>
      <c r="R79" s="187"/>
      <c r="S79" s="187"/>
      <c r="T79" s="187"/>
      <c r="U79" s="187"/>
      <c r="V79" s="187"/>
      <c r="W79" s="187"/>
      <c r="X79" s="250"/>
    </row>
    <row r="80" ht="15.75" customHeight="1">
      <c r="A80" s="115"/>
      <c r="B80" s="186"/>
      <c r="C80" s="186"/>
      <c r="D80" s="186"/>
      <c r="E80" s="187"/>
      <c r="F80" s="187"/>
      <c r="G80" s="187"/>
      <c r="H80" s="187"/>
      <c r="I80" s="187"/>
      <c r="J80" s="187"/>
      <c r="K80" s="187"/>
      <c r="L80" s="187"/>
      <c r="M80" s="187"/>
      <c r="N80" s="187"/>
      <c r="O80" s="187"/>
      <c r="P80" s="187"/>
      <c r="Q80" s="187"/>
      <c r="R80" s="187"/>
      <c r="S80" s="187"/>
      <c r="T80" s="187"/>
      <c r="U80" s="187"/>
      <c r="V80" s="187"/>
      <c r="W80" s="187"/>
      <c r="X80" s="250"/>
    </row>
    <row r="81" ht="15.75" customHeight="1">
      <c r="A81" s="115"/>
      <c r="B81" s="186"/>
      <c r="C81" s="186"/>
      <c r="D81" s="186"/>
      <c r="E81" s="187"/>
      <c r="F81" s="187"/>
      <c r="G81" s="187"/>
      <c r="H81" s="187"/>
      <c r="I81" s="187"/>
      <c r="J81" s="187"/>
      <c r="K81" s="187"/>
      <c r="L81" s="187"/>
      <c r="M81" s="187"/>
      <c r="N81" s="187"/>
      <c r="O81" s="187"/>
      <c r="P81" s="187"/>
      <c r="Q81" s="187"/>
      <c r="R81" s="187"/>
      <c r="S81" s="187"/>
      <c r="T81" s="187"/>
      <c r="U81" s="187"/>
      <c r="V81" s="187"/>
      <c r="W81" s="187"/>
      <c r="X81" s="250"/>
    </row>
    <row r="82" ht="15.75" customHeight="1">
      <c r="A82" s="115"/>
      <c r="B82" s="186"/>
      <c r="C82" s="186"/>
      <c r="D82" s="186"/>
      <c r="E82" s="187"/>
      <c r="F82" s="187"/>
      <c r="G82" s="187"/>
      <c r="H82" s="187"/>
      <c r="I82" s="187"/>
      <c r="J82" s="187"/>
      <c r="K82" s="187"/>
      <c r="L82" s="187"/>
      <c r="M82" s="187"/>
      <c r="N82" s="187"/>
      <c r="O82" s="187"/>
      <c r="P82" s="187"/>
      <c r="Q82" s="187"/>
      <c r="R82" s="187"/>
      <c r="S82" s="187"/>
      <c r="T82" s="187"/>
      <c r="U82" s="187"/>
      <c r="V82" s="187"/>
      <c r="W82" s="187"/>
      <c r="X82" s="250"/>
    </row>
    <row r="83" ht="15.75" customHeight="1">
      <c r="A83" s="115"/>
      <c r="B83" s="186"/>
      <c r="C83" s="186"/>
      <c r="D83" s="186"/>
      <c r="E83" s="187"/>
      <c r="F83" s="187"/>
      <c r="G83" s="187"/>
      <c r="H83" s="187"/>
      <c r="I83" s="187"/>
      <c r="J83" s="187"/>
      <c r="K83" s="187"/>
      <c r="L83" s="187"/>
      <c r="M83" s="187"/>
      <c r="N83" s="187"/>
      <c r="O83" s="187"/>
      <c r="P83" s="187"/>
      <c r="Q83" s="187"/>
      <c r="R83" s="187"/>
      <c r="S83" s="187"/>
      <c r="T83" s="187"/>
      <c r="U83" s="187"/>
      <c r="V83" s="187"/>
      <c r="W83" s="187"/>
      <c r="X83" s="250"/>
    </row>
    <row r="84" ht="15.75" customHeight="1">
      <c r="A84" s="115"/>
      <c r="B84" s="186"/>
      <c r="C84" s="186"/>
      <c r="D84" s="186"/>
      <c r="E84" s="187"/>
      <c r="F84" s="187"/>
      <c r="G84" s="187"/>
      <c r="H84" s="187"/>
      <c r="I84" s="187"/>
      <c r="J84" s="187"/>
      <c r="K84" s="187"/>
      <c r="L84" s="187"/>
      <c r="M84" s="187"/>
      <c r="N84" s="187"/>
      <c r="O84" s="187"/>
      <c r="P84" s="187"/>
      <c r="Q84" s="187"/>
      <c r="R84" s="187"/>
      <c r="S84" s="187"/>
      <c r="T84" s="187"/>
      <c r="U84" s="187"/>
      <c r="V84" s="187"/>
      <c r="W84" s="187"/>
      <c r="X84" s="250"/>
    </row>
    <row r="85" ht="15.75" customHeight="1">
      <c r="A85" s="115"/>
      <c r="B85" s="186"/>
      <c r="C85" s="186"/>
      <c r="D85" s="186"/>
      <c r="E85" s="187"/>
      <c r="F85" s="187"/>
      <c r="G85" s="187"/>
      <c r="H85" s="187"/>
      <c r="I85" s="187"/>
      <c r="J85" s="187"/>
      <c r="K85" s="187"/>
      <c r="L85" s="187"/>
      <c r="M85" s="187"/>
      <c r="N85" s="187"/>
      <c r="O85" s="187"/>
      <c r="P85" s="187"/>
      <c r="Q85" s="187"/>
      <c r="R85" s="187"/>
      <c r="S85" s="187"/>
      <c r="T85" s="187"/>
      <c r="U85" s="187"/>
      <c r="V85" s="187"/>
      <c r="W85" s="187"/>
      <c r="X85" s="250"/>
    </row>
    <row r="86" ht="15.75" customHeight="1">
      <c r="A86" s="115"/>
      <c r="B86" s="186"/>
      <c r="C86" s="186"/>
      <c r="D86" s="186"/>
      <c r="E86" s="187"/>
      <c r="F86" s="187"/>
      <c r="G86" s="187"/>
      <c r="H86" s="187"/>
      <c r="I86" s="187"/>
      <c r="J86" s="187"/>
      <c r="K86" s="187"/>
      <c r="L86" s="187"/>
      <c r="M86" s="187"/>
      <c r="N86" s="187"/>
      <c r="O86" s="187"/>
      <c r="P86" s="187"/>
      <c r="Q86" s="187"/>
      <c r="R86" s="187"/>
      <c r="S86" s="187"/>
      <c r="T86" s="187"/>
      <c r="U86" s="187"/>
      <c r="V86" s="187"/>
      <c r="W86" s="187"/>
      <c r="X86" s="250"/>
    </row>
    <row r="87" ht="15.75" customHeight="1">
      <c r="A87" s="115"/>
      <c r="B87" s="186"/>
      <c r="C87" s="186"/>
      <c r="D87" s="186"/>
      <c r="E87" s="187"/>
      <c r="F87" s="187"/>
      <c r="G87" s="187"/>
      <c r="H87" s="187"/>
      <c r="I87" s="187"/>
      <c r="J87" s="187"/>
      <c r="K87" s="187"/>
      <c r="L87" s="187"/>
      <c r="M87" s="187"/>
      <c r="N87" s="187"/>
      <c r="O87" s="187"/>
      <c r="P87" s="187"/>
      <c r="Q87" s="187"/>
      <c r="R87" s="187"/>
      <c r="S87" s="187"/>
      <c r="T87" s="187"/>
      <c r="U87" s="187"/>
      <c r="V87" s="187"/>
      <c r="W87" s="187"/>
      <c r="X87" s="250"/>
    </row>
    <row r="88" ht="15.75" customHeight="1">
      <c r="A88" s="115"/>
      <c r="B88" s="186"/>
      <c r="C88" s="186"/>
      <c r="D88" s="186"/>
      <c r="E88" s="187"/>
      <c r="F88" s="187"/>
      <c r="G88" s="187"/>
      <c r="H88" s="187"/>
      <c r="I88" s="187"/>
      <c r="J88" s="187"/>
      <c r="K88" s="187"/>
      <c r="L88" s="187"/>
      <c r="M88" s="187"/>
      <c r="N88" s="187"/>
      <c r="O88" s="187"/>
      <c r="P88" s="187"/>
      <c r="Q88" s="187"/>
      <c r="R88" s="187"/>
      <c r="S88" s="187"/>
      <c r="T88" s="187"/>
      <c r="U88" s="187"/>
      <c r="V88" s="187"/>
      <c r="W88" s="187"/>
      <c r="X88" s="250"/>
    </row>
    <row r="89" ht="15.75" customHeight="1">
      <c r="A89" s="115"/>
      <c r="B89" s="186"/>
      <c r="C89" s="186"/>
      <c r="D89" s="186"/>
      <c r="E89" s="187"/>
      <c r="F89" s="187"/>
      <c r="G89" s="187"/>
      <c r="H89" s="187"/>
      <c r="I89" s="187"/>
      <c r="J89" s="187"/>
      <c r="K89" s="187"/>
      <c r="L89" s="187"/>
      <c r="M89" s="187"/>
      <c r="N89" s="187"/>
      <c r="O89" s="187"/>
      <c r="P89" s="187"/>
      <c r="Q89" s="187"/>
      <c r="R89" s="187"/>
      <c r="S89" s="187"/>
      <c r="T89" s="187"/>
      <c r="U89" s="187"/>
      <c r="V89" s="187"/>
      <c r="W89" s="187"/>
      <c r="X89" s="250"/>
    </row>
    <row r="90" ht="15.75" customHeight="1">
      <c r="A90" s="115"/>
      <c r="B90" s="186"/>
      <c r="C90" s="186"/>
      <c r="D90" s="186"/>
      <c r="E90" s="187"/>
      <c r="F90" s="187"/>
      <c r="G90" s="187"/>
      <c r="H90" s="187"/>
      <c r="I90" s="187"/>
      <c r="J90" s="187"/>
      <c r="K90" s="187"/>
      <c r="L90" s="187"/>
      <c r="M90" s="187"/>
      <c r="N90" s="187"/>
      <c r="O90" s="187"/>
      <c r="P90" s="187"/>
      <c r="Q90" s="187"/>
      <c r="R90" s="187"/>
      <c r="S90" s="187"/>
      <c r="T90" s="187"/>
      <c r="U90" s="187"/>
      <c r="V90" s="187"/>
      <c r="W90" s="187"/>
      <c r="X90" s="250"/>
    </row>
    <row r="91" ht="15.75" customHeight="1">
      <c r="A91" s="115"/>
      <c r="B91" s="186"/>
      <c r="C91" s="186"/>
      <c r="D91" s="186"/>
      <c r="E91" s="187"/>
      <c r="F91" s="187"/>
      <c r="G91" s="187"/>
      <c r="H91" s="187"/>
      <c r="I91" s="187"/>
      <c r="J91" s="187"/>
      <c r="K91" s="187"/>
      <c r="L91" s="187"/>
      <c r="M91" s="187"/>
      <c r="N91" s="187"/>
      <c r="O91" s="187"/>
      <c r="P91" s="187"/>
      <c r="Q91" s="187"/>
      <c r="R91" s="187"/>
      <c r="S91" s="187"/>
      <c r="T91" s="187"/>
      <c r="U91" s="187"/>
      <c r="V91" s="187"/>
      <c r="W91" s="187"/>
      <c r="X91" s="250"/>
    </row>
    <row r="92" ht="15.75" customHeight="1">
      <c r="A92" s="115"/>
      <c r="B92" s="186"/>
      <c r="C92" s="186"/>
      <c r="D92" s="186"/>
      <c r="E92" s="187"/>
      <c r="F92" s="187"/>
      <c r="G92" s="187"/>
      <c r="H92" s="187"/>
      <c r="I92" s="187"/>
      <c r="J92" s="187"/>
      <c r="K92" s="187"/>
      <c r="L92" s="187"/>
      <c r="M92" s="187"/>
      <c r="N92" s="187"/>
      <c r="O92" s="187"/>
      <c r="P92" s="187"/>
      <c r="Q92" s="187"/>
      <c r="R92" s="187"/>
      <c r="S92" s="187"/>
      <c r="T92" s="187"/>
      <c r="U92" s="187"/>
      <c r="V92" s="187"/>
      <c r="W92" s="187"/>
      <c r="X92" s="250"/>
    </row>
    <row r="93" ht="15.75" customHeight="1">
      <c r="A93" s="115"/>
      <c r="B93" s="186"/>
      <c r="C93" s="186"/>
      <c r="D93" s="186"/>
      <c r="E93" s="187"/>
      <c r="F93" s="187"/>
      <c r="G93" s="187"/>
      <c r="H93" s="187"/>
      <c r="I93" s="187"/>
      <c r="J93" s="187"/>
      <c r="K93" s="187"/>
      <c r="L93" s="187"/>
      <c r="M93" s="187"/>
      <c r="N93" s="187"/>
      <c r="O93" s="187"/>
      <c r="P93" s="187"/>
      <c r="Q93" s="187"/>
      <c r="R93" s="187"/>
      <c r="S93" s="187"/>
      <c r="T93" s="187"/>
      <c r="U93" s="187"/>
      <c r="V93" s="187"/>
      <c r="W93" s="187"/>
      <c r="X93" s="250"/>
    </row>
    <row r="94" ht="15.75" customHeight="1">
      <c r="A94" s="115"/>
      <c r="B94" s="186"/>
      <c r="C94" s="186"/>
      <c r="D94" s="186"/>
      <c r="E94" s="187"/>
      <c r="F94" s="187"/>
      <c r="G94" s="187"/>
      <c r="H94" s="187"/>
      <c r="I94" s="187"/>
      <c r="J94" s="187"/>
      <c r="K94" s="187"/>
      <c r="L94" s="187"/>
      <c r="M94" s="187"/>
      <c r="N94" s="187"/>
      <c r="O94" s="187"/>
      <c r="P94" s="187"/>
      <c r="Q94" s="187"/>
      <c r="R94" s="187"/>
      <c r="S94" s="187"/>
      <c r="T94" s="187"/>
      <c r="U94" s="187"/>
      <c r="V94" s="187"/>
      <c r="W94" s="187"/>
      <c r="X94" s="250"/>
    </row>
    <row r="95" ht="15.75" customHeight="1">
      <c r="A95" s="115"/>
      <c r="B95" s="186"/>
      <c r="C95" s="186"/>
      <c r="D95" s="186"/>
      <c r="E95" s="187"/>
      <c r="F95" s="187"/>
      <c r="G95" s="187"/>
      <c r="H95" s="187"/>
      <c r="I95" s="187"/>
      <c r="J95" s="187"/>
      <c r="K95" s="187"/>
      <c r="L95" s="187"/>
      <c r="M95" s="187"/>
      <c r="N95" s="187"/>
      <c r="O95" s="187"/>
      <c r="P95" s="187"/>
      <c r="Q95" s="187"/>
      <c r="R95" s="187"/>
      <c r="S95" s="187"/>
      <c r="T95" s="187"/>
      <c r="U95" s="187"/>
      <c r="V95" s="187"/>
      <c r="W95" s="187"/>
      <c r="X95" s="250"/>
    </row>
    <row r="96" ht="15.75" customHeight="1">
      <c r="A96" s="115"/>
      <c r="B96" s="186"/>
      <c r="C96" s="186"/>
      <c r="D96" s="186"/>
      <c r="E96" s="187"/>
      <c r="F96" s="187"/>
      <c r="G96" s="187"/>
      <c r="H96" s="187"/>
      <c r="I96" s="187"/>
      <c r="J96" s="187"/>
      <c r="K96" s="187"/>
      <c r="L96" s="187"/>
      <c r="M96" s="187"/>
      <c r="N96" s="187"/>
      <c r="O96" s="187"/>
      <c r="P96" s="187"/>
      <c r="Q96" s="187"/>
      <c r="R96" s="187"/>
      <c r="S96" s="187"/>
      <c r="T96" s="187"/>
      <c r="U96" s="187"/>
      <c r="V96" s="187"/>
      <c r="W96" s="187"/>
      <c r="X96" s="250"/>
    </row>
    <row r="97" ht="15.75" customHeight="1">
      <c r="A97" s="115"/>
      <c r="B97" s="186"/>
      <c r="C97" s="186"/>
      <c r="D97" s="186"/>
      <c r="E97" s="187"/>
      <c r="F97" s="187"/>
      <c r="G97" s="187"/>
      <c r="H97" s="187"/>
      <c r="I97" s="187"/>
      <c r="J97" s="187"/>
      <c r="K97" s="187"/>
      <c r="L97" s="187"/>
      <c r="M97" s="187"/>
      <c r="N97" s="187"/>
      <c r="O97" s="187"/>
      <c r="P97" s="187"/>
      <c r="Q97" s="187"/>
      <c r="R97" s="187"/>
      <c r="S97" s="187"/>
      <c r="T97" s="187"/>
      <c r="U97" s="187"/>
      <c r="V97" s="187"/>
      <c r="W97" s="187"/>
      <c r="X97" s="250"/>
    </row>
    <row r="98" ht="15.75" customHeight="1">
      <c r="A98" s="115"/>
      <c r="B98" s="186"/>
      <c r="C98" s="186"/>
      <c r="D98" s="186"/>
      <c r="E98" s="187"/>
      <c r="F98" s="187"/>
      <c r="G98" s="187"/>
      <c r="H98" s="187"/>
      <c r="I98" s="187"/>
      <c r="J98" s="187"/>
      <c r="K98" s="187"/>
      <c r="L98" s="187"/>
      <c r="M98" s="187"/>
      <c r="N98" s="187"/>
      <c r="O98" s="187"/>
      <c r="P98" s="187"/>
      <c r="Q98" s="187"/>
      <c r="R98" s="187"/>
      <c r="S98" s="187"/>
      <c r="T98" s="187"/>
      <c r="U98" s="187"/>
      <c r="V98" s="187"/>
      <c r="W98" s="187"/>
      <c r="X98" s="250"/>
    </row>
    <row r="99" ht="15.75" customHeight="1">
      <c r="A99" s="115"/>
      <c r="B99" s="186"/>
      <c r="C99" s="186"/>
      <c r="D99" s="186"/>
      <c r="E99" s="187"/>
      <c r="F99" s="187"/>
      <c r="G99" s="187"/>
      <c r="H99" s="187"/>
      <c r="I99" s="187"/>
      <c r="J99" s="187"/>
      <c r="K99" s="187"/>
      <c r="L99" s="187"/>
      <c r="M99" s="187"/>
      <c r="N99" s="187"/>
      <c r="O99" s="187"/>
      <c r="P99" s="187"/>
      <c r="Q99" s="187"/>
      <c r="R99" s="187"/>
      <c r="S99" s="187"/>
      <c r="T99" s="187"/>
      <c r="U99" s="187"/>
      <c r="V99" s="187"/>
      <c r="W99" s="187"/>
      <c r="X99" s="250"/>
    </row>
    <row r="100" ht="15.75" customHeight="1">
      <c r="A100" s="115"/>
      <c r="B100" s="186"/>
      <c r="C100" s="186"/>
      <c r="D100" s="186"/>
      <c r="E100" s="187"/>
      <c r="F100" s="187"/>
      <c r="G100" s="187"/>
      <c r="H100" s="187"/>
      <c r="I100" s="187"/>
      <c r="J100" s="187"/>
      <c r="K100" s="187"/>
      <c r="L100" s="187"/>
      <c r="M100" s="187"/>
      <c r="N100" s="187"/>
      <c r="O100" s="187"/>
      <c r="P100" s="187"/>
      <c r="Q100" s="187"/>
      <c r="R100" s="187"/>
      <c r="S100" s="187"/>
      <c r="T100" s="187"/>
      <c r="U100" s="187"/>
      <c r="V100" s="187"/>
      <c r="W100" s="187"/>
      <c r="X100" s="250"/>
    </row>
    <row r="101" ht="15.75" customHeight="1">
      <c r="A101" s="115"/>
      <c r="B101" s="186"/>
      <c r="C101" s="186"/>
      <c r="D101" s="186"/>
      <c r="E101" s="187"/>
      <c r="F101" s="187"/>
      <c r="G101" s="187"/>
      <c r="H101" s="187"/>
      <c r="I101" s="187"/>
      <c r="J101" s="187"/>
      <c r="K101" s="187"/>
      <c r="L101" s="187"/>
      <c r="M101" s="187"/>
      <c r="N101" s="187"/>
      <c r="O101" s="187"/>
      <c r="P101" s="187"/>
      <c r="Q101" s="187"/>
      <c r="R101" s="187"/>
      <c r="S101" s="187"/>
      <c r="T101" s="187"/>
      <c r="U101" s="187"/>
      <c r="V101" s="187"/>
      <c r="W101" s="187"/>
      <c r="X101" s="250"/>
    </row>
    <row r="102" ht="15.75" customHeight="1">
      <c r="A102" s="115"/>
      <c r="B102" s="186"/>
      <c r="C102" s="186"/>
      <c r="D102" s="186"/>
      <c r="E102" s="187"/>
      <c r="F102" s="187"/>
      <c r="G102" s="187"/>
      <c r="H102" s="187"/>
      <c r="I102" s="187"/>
      <c r="J102" s="187"/>
      <c r="K102" s="187"/>
      <c r="L102" s="187"/>
      <c r="M102" s="187"/>
      <c r="N102" s="187"/>
      <c r="O102" s="187"/>
      <c r="P102" s="187"/>
      <c r="Q102" s="187"/>
      <c r="R102" s="187"/>
      <c r="S102" s="187"/>
      <c r="T102" s="187"/>
      <c r="U102" s="187"/>
      <c r="V102" s="187"/>
      <c r="W102" s="187"/>
      <c r="X102" s="250"/>
    </row>
    <row r="103" ht="15.75" customHeight="1">
      <c r="A103" s="115"/>
      <c r="B103" s="186"/>
      <c r="C103" s="186"/>
      <c r="D103" s="186"/>
      <c r="E103" s="187"/>
      <c r="F103" s="187"/>
      <c r="G103" s="187"/>
      <c r="H103" s="187"/>
      <c r="I103" s="187"/>
      <c r="J103" s="187"/>
      <c r="K103" s="187"/>
      <c r="L103" s="187"/>
      <c r="M103" s="187"/>
      <c r="N103" s="187"/>
      <c r="O103" s="187"/>
      <c r="P103" s="187"/>
      <c r="Q103" s="187"/>
      <c r="R103" s="187"/>
      <c r="S103" s="187"/>
      <c r="T103" s="187"/>
      <c r="U103" s="187"/>
      <c r="V103" s="187"/>
      <c r="W103" s="187"/>
      <c r="X103" s="250"/>
    </row>
    <row r="104" ht="15.75" customHeight="1">
      <c r="A104" s="115"/>
      <c r="B104" s="186"/>
      <c r="C104" s="186"/>
      <c r="D104" s="186"/>
      <c r="E104" s="187"/>
      <c r="F104" s="187"/>
      <c r="G104" s="187"/>
      <c r="H104" s="187"/>
      <c r="I104" s="187"/>
      <c r="J104" s="187"/>
      <c r="K104" s="187"/>
      <c r="L104" s="187"/>
      <c r="M104" s="187"/>
      <c r="N104" s="187"/>
      <c r="O104" s="187"/>
      <c r="P104" s="187"/>
      <c r="Q104" s="187"/>
      <c r="R104" s="187"/>
      <c r="S104" s="187"/>
      <c r="T104" s="187"/>
      <c r="U104" s="187"/>
      <c r="V104" s="187"/>
      <c r="W104" s="187"/>
      <c r="X104" s="250"/>
    </row>
    <row r="105" ht="15.75" customHeight="1">
      <c r="A105" s="115"/>
      <c r="B105" s="186"/>
      <c r="C105" s="186"/>
      <c r="D105" s="186"/>
      <c r="E105" s="187"/>
      <c r="F105" s="187"/>
      <c r="G105" s="187"/>
      <c r="H105" s="187"/>
      <c r="I105" s="187"/>
      <c r="J105" s="187"/>
      <c r="K105" s="187"/>
      <c r="L105" s="187"/>
      <c r="M105" s="187"/>
      <c r="N105" s="187"/>
      <c r="O105" s="187"/>
      <c r="P105" s="187"/>
      <c r="Q105" s="187"/>
      <c r="R105" s="187"/>
      <c r="S105" s="187"/>
      <c r="T105" s="187"/>
      <c r="U105" s="187"/>
      <c r="V105" s="187"/>
      <c r="W105" s="187"/>
      <c r="X105" s="250"/>
    </row>
    <row r="106" ht="15.75" customHeight="1">
      <c r="A106" s="115"/>
      <c r="B106" s="186"/>
      <c r="C106" s="186"/>
      <c r="D106" s="186"/>
      <c r="E106" s="187"/>
      <c r="F106" s="187"/>
      <c r="G106" s="187"/>
      <c r="H106" s="187"/>
      <c r="I106" s="187"/>
      <c r="J106" s="187"/>
      <c r="K106" s="187"/>
      <c r="L106" s="187"/>
      <c r="M106" s="187"/>
      <c r="N106" s="187"/>
      <c r="O106" s="187"/>
      <c r="P106" s="187"/>
      <c r="Q106" s="187"/>
      <c r="R106" s="187"/>
      <c r="S106" s="187"/>
      <c r="T106" s="187"/>
      <c r="U106" s="187"/>
      <c r="V106" s="187"/>
      <c r="W106" s="187"/>
      <c r="X106" s="250"/>
    </row>
    <row r="107" ht="15.75" customHeight="1">
      <c r="A107" s="115"/>
      <c r="B107" s="186"/>
      <c r="C107" s="186"/>
      <c r="D107" s="186"/>
      <c r="E107" s="187"/>
      <c r="F107" s="187"/>
      <c r="G107" s="187"/>
      <c r="H107" s="187"/>
      <c r="I107" s="187"/>
      <c r="J107" s="187"/>
      <c r="K107" s="187"/>
      <c r="L107" s="187"/>
      <c r="M107" s="187"/>
      <c r="N107" s="187"/>
      <c r="O107" s="187"/>
      <c r="P107" s="187"/>
      <c r="Q107" s="187"/>
      <c r="R107" s="187"/>
      <c r="S107" s="187"/>
      <c r="T107" s="187"/>
      <c r="U107" s="187"/>
      <c r="V107" s="187"/>
      <c r="W107" s="187"/>
      <c r="X107" s="250"/>
    </row>
    <row r="108" ht="15.75" customHeight="1">
      <c r="A108" s="115"/>
      <c r="B108" s="186"/>
      <c r="C108" s="186"/>
      <c r="D108" s="186"/>
      <c r="E108" s="187"/>
      <c r="F108" s="187"/>
      <c r="G108" s="187"/>
      <c r="H108" s="187"/>
      <c r="I108" s="187"/>
      <c r="J108" s="187"/>
      <c r="K108" s="187"/>
      <c r="L108" s="187"/>
      <c r="M108" s="187"/>
      <c r="N108" s="187"/>
      <c r="O108" s="187"/>
      <c r="P108" s="187"/>
      <c r="Q108" s="187"/>
      <c r="R108" s="187"/>
      <c r="S108" s="187"/>
      <c r="T108" s="187"/>
      <c r="U108" s="187"/>
      <c r="V108" s="187"/>
      <c r="W108" s="187"/>
      <c r="X108" s="250"/>
    </row>
    <row r="109" ht="15.75" customHeight="1">
      <c r="A109" s="115"/>
      <c r="B109" s="186"/>
      <c r="C109" s="186"/>
      <c r="D109" s="186"/>
      <c r="E109" s="187"/>
      <c r="F109" s="187"/>
      <c r="G109" s="187"/>
      <c r="H109" s="187"/>
      <c r="I109" s="187"/>
      <c r="J109" s="187"/>
      <c r="K109" s="187"/>
      <c r="L109" s="187"/>
      <c r="M109" s="187"/>
      <c r="N109" s="187"/>
      <c r="O109" s="187"/>
      <c r="P109" s="187"/>
      <c r="Q109" s="187"/>
      <c r="R109" s="187"/>
      <c r="S109" s="187"/>
      <c r="T109" s="187"/>
      <c r="U109" s="187"/>
      <c r="V109" s="187"/>
      <c r="W109" s="187"/>
      <c r="X109" s="250"/>
    </row>
    <row r="110" ht="15.75" customHeight="1">
      <c r="A110" s="115"/>
      <c r="B110" s="186"/>
      <c r="C110" s="186"/>
      <c r="D110" s="186"/>
      <c r="E110" s="187"/>
      <c r="F110" s="187"/>
      <c r="G110" s="187"/>
      <c r="H110" s="187"/>
      <c r="I110" s="187"/>
      <c r="J110" s="187"/>
      <c r="K110" s="187"/>
      <c r="L110" s="187"/>
      <c r="M110" s="187"/>
      <c r="N110" s="187"/>
      <c r="O110" s="187"/>
      <c r="P110" s="187"/>
      <c r="Q110" s="187"/>
      <c r="R110" s="187"/>
      <c r="S110" s="187"/>
      <c r="T110" s="187"/>
      <c r="U110" s="187"/>
      <c r="V110" s="187"/>
      <c r="W110" s="187"/>
      <c r="X110" s="250"/>
    </row>
    <row r="111" ht="15.75" customHeight="1">
      <c r="A111" s="115"/>
      <c r="B111" s="186"/>
      <c r="C111" s="186"/>
      <c r="D111" s="186"/>
      <c r="E111" s="187"/>
      <c r="F111" s="187"/>
      <c r="G111" s="187"/>
      <c r="H111" s="187"/>
      <c r="I111" s="187"/>
      <c r="J111" s="187"/>
      <c r="K111" s="187"/>
      <c r="L111" s="187"/>
      <c r="M111" s="187"/>
      <c r="N111" s="187"/>
      <c r="O111" s="187"/>
      <c r="P111" s="187"/>
      <c r="Q111" s="187"/>
      <c r="R111" s="187"/>
      <c r="S111" s="187"/>
      <c r="T111" s="187"/>
      <c r="U111" s="187"/>
      <c r="V111" s="187"/>
      <c r="W111" s="187"/>
      <c r="X111" s="250"/>
    </row>
    <row r="112" ht="15.75" customHeight="1">
      <c r="A112" s="115"/>
      <c r="B112" s="186"/>
      <c r="C112" s="186"/>
      <c r="D112" s="186"/>
      <c r="E112" s="187"/>
      <c r="F112" s="187"/>
      <c r="G112" s="187"/>
      <c r="H112" s="187"/>
      <c r="I112" s="187"/>
      <c r="J112" s="187"/>
      <c r="K112" s="187"/>
      <c r="L112" s="187"/>
      <c r="M112" s="187"/>
      <c r="N112" s="187"/>
      <c r="O112" s="187"/>
      <c r="P112" s="187"/>
      <c r="Q112" s="187"/>
      <c r="R112" s="187"/>
      <c r="S112" s="187"/>
      <c r="T112" s="187"/>
      <c r="U112" s="187"/>
      <c r="V112" s="187"/>
      <c r="W112" s="187"/>
      <c r="X112" s="250"/>
    </row>
    <row r="113" ht="15.75" customHeight="1">
      <c r="A113" s="115"/>
      <c r="B113" s="186"/>
      <c r="C113" s="186"/>
      <c r="D113" s="186"/>
      <c r="E113" s="187"/>
      <c r="F113" s="187"/>
      <c r="G113" s="187"/>
      <c r="H113" s="187"/>
      <c r="I113" s="187"/>
      <c r="J113" s="187"/>
      <c r="K113" s="187"/>
      <c r="L113" s="187"/>
      <c r="M113" s="187"/>
      <c r="N113" s="187"/>
      <c r="O113" s="187"/>
      <c r="P113" s="187"/>
      <c r="Q113" s="187"/>
      <c r="R113" s="187"/>
      <c r="S113" s="187"/>
      <c r="T113" s="187"/>
      <c r="U113" s="187"/>
      <c r="V113" s="187"/>
      <c r="W113" s="187"/>
      <c r="X113" s="250"/>
    </row>
    <row r="114" ht="15.75" customHeight="1">
      <c r="A114" s="115"/>
      <c r="B114" s="186"/>
      <c r="C114" s="186"/>
      <c r="D114" s="186"/>
      <c r="E114" s="187"/>
      <c r="F114" s="187"/>
      <c r="G114" s="187"/>
      <c r="H114" s="187"/>
      <c r="I114" s="187"/>
      <c r="J114" s="187"/>
      <c r="K114" s="187"/>
      <c r="L114" s="187"/>
      <c r="M114" s="187"/>
      <c r="N114" s="187"/>
      <c r="O114" s="187"/>
      <c r="P114" s="187"/>
      <c r="Q114" s="187"/>
      <c r="R114" s="187"/>
      <c r="S114" s="187"/>
      <c r="T114" s="187"/>
      <c r="U114" s="187"/>
      <c r="V114" s="187"/>
      <c r="W114" s="187"/>
      <c r="X114" s="250"/>
    </row>
    <row r="115" ht="15.75" customHeight="1">
      <c r="A115" s="115"/>
      <c r="B115" s="186"/>
      <c r="C115" s="186"/>
      <c r="D115" s="186"/>
      <c r="E115" s="187"/>
      <c r="F115" s="187"/>
      <c r="G115" s="187"/>
      <c r="H115" s="187"/>
      <c r="I115" s="187"/>
      <c r="J115" s="187"/>
      <c r="K115" s="187"/>
      <c r="L115" s="187"/>
      <c r="M115" s="187"/>
      <c r="N115" s="187"/>
      <c r="O115" s="187"/>
      <c r="P115" s="187"/>
      <c r="Q115" s="187"/>
      <c r="R115" s="187"/>
      <c r="S115" s="187"/>
      <c r="T115" s="187"/>
      <c r="U115" s="187"/>
      <c r="V115" s="187"/>
      <c r="W115" s="187"/>
      <c r="X115" s="250"/>
    </row>
    <row r="116" ht="15.75" customHeight="1">
      <c r="A116" s="115"/>
      <c r="B116" s="186"/>
      <c r="C116" s="186"/>
      <c r="D116" s="186"/>
      <c r="E116" s="187"/>
      <c r="F116" s="187"/>
      <c r="G116" s="187"/>
      <c r="H116" s="187"/>
      <c r="I116" s="187"/>
      <c r="J116" s="187"/>
      <c r="K116" s="187"/>
      <c r="L116" s="187"/>
      <c r="M116" s="187"/>
      <c r="N116" s="187"/>
      <c r="O116" s="187"/>
      <c r="P116" s="187"/>
      <c r="Q116" s="187"/>
      <c r="R116" s="187"/>
      <c r="S116" s="187"/>
      <c r="T116" s="187"/>
      <c r="U116" s="187"/>
      <c r="V116" s="187"/>
      <c r="W116" s="187"/>
      <c r="X116" s="250"/>
    </row>
    <row r="117" ht="15.75" customHeight="1">
      <c r="A117" s="115"/>
      <c r="B117" s="186"/>
      <c r="C117" s="186"/>
      <c r="D117" s="186"/>
      <c r="E117" s="187"/>
      <c r="F117" s="187"/>
      <c r="G117" s="187"/>
      <c r="H117" s="187"/>
      <c r="I117" s="187"/>
      <c r="J117" s="187"/>
      <c r="K117" s="187"/>
      <c r="L117" s="187"/>
      <c r="M117" s="187"/>
      <c r="N117" s="187"/>
      <c r="O117" s="187"/>
      <c r="P117" s="187"/>
      <c r="Q117" s="187"/>
      <c r="R117" s="187"/>
      <c r="S117" s="187"/>
      <c r="T117" s="187"/>
      <c r="U117" s="187"/>
      <c r="V117" s="187"/>
      <c r="W117" s="187"/>
      <c r="X117" s="250"/>
    </row>
    <row r="118" ht="15.75" customHeight="1">
      <c r="A118" s="115"/>
      <c r="B118" s="186"/>
      <c r="C118" s="186"/>
      <c r="D118" s="186"/>
      <c r="E118" s="187"/>
      <c r="F118" s="187"/>
      <c r="G118" s="187"/>
      <c r="H118" s="187"/>
      <c r="I118" s="187"/>
      <c r="J118" s="187"/>
      <c r="K118" s="187"/>
      <c r="L118" s="187"/>
      <c r="M118" s="187"/>
      <c r="N118" s="187"/>
      <c r="O118" s="187"/>
      <c r="P118" s="187"/>
      <c r="Q118" s="187"/>
      <c r="R118" s="187"/>
      <c r="S118" s="187"/>
      <c r="T118" s="187"/>
      <c r="U118" s="187"/>
      <c r="V118" s="187"/>
      <c r="W118" s="187"/>
      <c r="X118" s="250"/>
    </row>
    <row r="119" ht="15.75" customHeight="1">
      <c r="A119" s="115"/>
      <c r="B119" s="186"/>
      <c r="C119" s="186"/>
      <c r="D119" s="186"/>
      <c r="E119" s="187"/>
      <c r="F119" s="187"/>
      <c r="G119" s="187"/>
      <c r="H119" s="187"/>
      <c r="I119" s="187"/>
      <c r="J119" s="187"/>
      <c r="K119" s="187"/>
      <c r="L119" s="187"/>
      <c r="M119" s="187"/>
      <c r="N119" s="187"/>
      <c r="O119" s="187"/>
      <c r="P119" s="187"/>
      <c r="Q119" s="187"/>
      <c r="R119" s="187"/>
      <c r="S119" s="187"/>
      <c r="T119" s="187"/>
      <c r="U119" s="187"/>
      <c r="V119" s="187"/>
      <c r="W119" s="187"/>
      <c r="X119" s="250"/>
    </row>
    <row r="120" ht="15.75" customHeight="1">
      <c r="A120" s="115"/>
      <c r="B120" s="186"/>
      <c r="C120" s="186"/>
      <c r="D120" s="186"/>
      <c r="E120" s="187"/>
      <c r="F120" s="187"/>
      <c r="G120" s="187"/>
      <c r="H120" s="187"/>
      <c r="I120" s="187"/>
      <c r="J120" s="187"/>
      <c r="K120" s="187"/>
      <c r="L120" s="187"/>
      <c r="M120" s="187"/>
      <c r="N120" s="187"/>
      <c r="O120" s="187"/>
      <c r="P120" s="187"/>
      <c r="Q120" s="187"/>
      <c r="R120" s="187"/>
      <c r="S120" s="187"/>
      <c r="T120" s="187"/>
      <c r="U120" s="187"/>
      <c r="V120" s="187"/>
      <c r="W120" s="187"/>
      <c r="X120" s="250"/>
    </row>
    <row r="121" ht="15.75" customHeight="1">
      <c r="A121" s="115"/>
      <c r="B121" s="186"/>
      <c r="C121" s="186"/>
      <c r="D121" s="186"/>
      <c r="E121" s="187"/>
      <c r="F121" s="187"/>
      <c r="G121" s="187"/>
      <c r="H121" s="187"/>
      <c r="I121" s="187"/>
      <c r="J121" s="187"/>
      <c r="K121" s="187"/>
      <c r="L121" s="187"/>
      <c r="M121" s="187"/>
      <c r="N121" s="187"/>
      <c r="O121" s="187"/>
      <c r="P121" s="187"/>
      <c r="Q121" s="187"/>
      <c r="R121" s="187"/>
      <c r="S121" s="187"/>
      <c r="T121" s="187"/>
      <c r="U121" s="187"/>
      <c r="V121" s="187"/>
      <c r="W121" s="187"/>
      <c r="X121" s="250"/>
    </row>
    <row r="122" ht="15.75" customHeight="1">
      <c r="A122" s="115"/>
      <c r="B122" s="186"/>
      <c r="C122" s="186"/>
      <c r="D122" s="186"/>
      <c r="E122" s="187"/>
      <c r="F122" s="187"/>
      <c r="G122" s="187"/>
      <c r="H122" s="187"/>
      <c r="I122" s="187"/>
      <c r="J122" s="187"/>
      <c r="K122" s="187"/>
      <c r="L122" s="187"/>
      <c r="M122" s="187"/>
      <c r="N122" s="187"/>
      <c r="O122" s="187"/>
      <c r="P122" s="187"/>
      <c r="Q122" s="187"/>
      <c r="R122" s="187"/>
      <c r="S122" s="187"/>
      <c r="T122" s="187"/>
      <c r="U122" s="187"/>
      <c r="V122" s="187"/>
      <c r="W122" s="187"/>
      <c r="X122" s="250"/>
    </row>
    <row r="123" ht="15.75" customHeight="1">
      <c r="A123" s="115"/>
      <c r="B123" s="186"/>
      <c r="C123" s="186"/>
      <c r="D123" s="186"/>
      <c r="E123" s="187"/>
      <c r="F123" s="187"/>
      <c r="G123" s="187"/>
      <c r="H123" s="187"/>
      <c r="I123" s="187"/>
      <c r="J123" s="187"/>
      <c r="K123" s="187"/>
      <c r="L123" s="187"/>
      <c r="M123" s="187"/>
      <c r="N123" s="187"/>
      <c r="O123" s="187"/>
      <c r="P123" s="187"/>
      <c r="Q123" s="187"/>
      <c r="R123" s="187"/>
      <c r="S123" s="187"/>
      <c r="T123" s="187"/>
      <c r="U123" s="187"/>
      <c r="V123" s="187"/>
      <c r="W123" s="187"/>
      <c r="X123" s="250"/>
    </row>
    <row r="124" ht="15.75" customHeight="1">
      <c r="A124" s="115"/>
      <c r="B124" s="186"/>
      <c r="C124" s="186"/>
      <c r="D124" s="186"/>
      <c r="E124" s="187"/>
      <c r="F124" s="187"/>
      <c r="G124" s="187"/>
      <c r="H124" s="187"/>
      <c r="I124" s="187"/>
      <c r="J124" s="187"/>
      <c r="K124" s="187"/>
      <c r="L124" s="187"/>
      <c r="M124" s="187"/>
      <c r="N124" s="187"/>
      <c r="O124" s="187"/>
      <c r="P124" s="187"/>
      <c r="Q124" s="187"/>
      <c r="R124" s="187"/>
      <c r="S124" s="187"/>
      <c r="T124" s="187"/>
      <c r="U124" s="187"/>
      <c r="V124" s="187"/>
      <c r="W124" s="187"/>
      <c r="X124" s="250"/>
    </row>
    <row r="125" ht="15.75" customHeight="1">
      <c r="A125" s="115"/>
      <c r="B125" s="186"/>
      <c r="C125" s="186"/>
      <c r="D125" s="186"/>
      <c r="E125" s="187"/>
      <c r="F125" s="187"/>
      <c r="G125" s="187"/>
      <c r="H125" s="187"/>
      <c r="I125" s="187"/>
      <c r="J125" s="187"/>
      <c r="K125" s="187"/>
      <c r="L125" s="187"/>
      <c r="M125" s="187"/>
      <c r="N125" s="187"/>
      <c r="O125" s="187"/>
      <c r="P125" s="187"/>
      <c r="Q125" s="187"/>
      <c r="R125" s="187"/>
      <c r="S125" s="187"/>
      <c r="T125" s="187"/>
      <c r="U125" s="187"/>
      <c r="V125" s="187"/>
      <c r="W125" s="187"/>
      <c r="X125" s="250"/>
    </row>
    <row r="126" ht="15.75" customHeight="1">
      <c r="A126" s="115"/>
      <c r="B126" s="186"/>
      <c r="C126" s="186"/>
      <c r="D126" s="186"/>
      <c r="E126" s="187"/>
      <c r="F126" s="187"/>
      <c r="G126" s="187"/>
      <c r="H126" s="187"/>
      <c r="I126" s="187"/>
      <c r="J126" s="187"/>
      <c r="K126" s="187"/>
      <c r="L126" s="187"/>
      <c r="M126" s="187"/>
      <c r="N126" s="187"/>
      <c r="O126" s="187"/>
      <c r="P126" s="187"/>
      <c r="Q126" s="187"/>
      <c r="R126" s="187"/>
      <c r="S126" s="187"/>
      <c r="T126" s="187"/>
      <c r="U126" s="187"/>
      <c r="V126" s="187"/>
      <c r="W126" s="187"/>
      <c r="X126" s="250"/>
    </row>
    <row r="127" ht="15.75" customHeight="1">
      <c r="A127" s="115"/>
      <c r="B127" s="186"/>
      <c r="C127" s="186"/>
      <c r="D127" s="186"/>
      <c r="E127" s="187"/>
      <c r="F127" s="187"/>
      <c r="G127" s="187"/>
      <c r="H127" s="187"/>
      <c r="I127" s="187"/>
      <c r="J127" s="187"/>
      <c r="K127" s="187"/>
      <c r="L127" s="187"/>
      <c r="M127" s="187"/>
      <c r="N127" s="187"/>
      <c r="O127" s="187"/>
      <c r="P127" s="187"/>
      <c r="Q127" s="187"/>
      <c r="R127" s="187"/>
      <c r="S127" s="187"/>
      <c r="T127" s="187"/>
      <c r="U127" s="187"/>
      <c r="V127" s="187"/>
      <c r="W127" s="187"/>
      <c r="X127" s="250"/>
    </row>
    <row r="128" ht="15.75" customHeight="1">
      <c r="A128" s="115"/>
      <c r="B128" s="186"/>
      <c r="C128" s="186"/>
      <c r="D128" s="186"/>
      <c r="E128" s="187"/>
      <c r="F128" s="187"/>
      <c r="G128" s="187"/>
      <c r="H128" s="187"/>
      <c r="I128" s="187"/>
      <c r="J128" s="187"/>
      <c r="K128" s="187"/>
      <c r="L128" s="187"/>
      <c r="M128" s="187"/>
      <c r="N128" s="187"/>
      <c r="O128" s="187"/>
      <c r="P128" s="187"/>
      <c r="Q128" s="187"/>
      <c r="R128" s="187"/>
      <c r="S128" s="187"/>
      <c r="T128" s="187"/>
      <c r="U128" s="187"/>
      <c r="V128" s="187"/>
      <c r="W128" s="187"/>
      <c r="X128" s="250"/>
    </row>
    <row r="129" ht="15.75" customHeight="1">
      <c r="A129" s="115"/>
      <c r="B129" s="186"/>
      <c r="C129" s="186"/>
      <c r="D129" s="186"/>
      <c r="E129" s="187"/>
      <c r="F129" s="187"/>
      <c r="G129" s="187"/>
      <c r="H129" s="187"/>
      <c r="I129" s="187"/>
      <c r="J129" s="187"/>
      <c r="K129" s="187"/>
      <c r="L129" s="187"/>
      <c r="M129" s="187"/>
      <c r="N129" s="187"/>
      <c r="O129" s="187"/>
      <c r="P129" s="187"/>
      <c r="Q129" s="187"/>
      <c r="R129" s="187"/>
      <c r="S129" s="187"/>
      <c r="T129" s="187"/>
      <c r="U129" s="187"/>
      <c r="V129" s="187"/>
      <c r="W129" s="187"/>
      <c r="X129" s="250"/>
    </row>
    <row r="130" ht="15.75" customHeight="1">
      <c r="A130" s="115"/>
      <c r="B130" s="186"/>
      <c r="C130" s="186"/>
      <c r="D130" s="186"/>
      <c r="E130" s="187"/>
      <c r="F130" s="187"/>
      <c r="G130" s="187"/>
      <c r="H130" s="187"/>
      <c r="I130" s="187"/>
      <c r="J130" s="187"/>
      <c r="K130" s="187"/>
      <c r="L130" s="187"/>
      <c r="M130" s="187"/>
      <c r="N130" s="187"/>
      <c r="O130" s="187"/>
      <c r="P130" s="187"/>
      <c r="Q130" s="187"/>
      <c r="R130" s="187"/>
      <c r="S130" s="187"/>
      <c r="T130" s="187"/>
      <c r="U130" s="187"/>
      <c r="V130" s="187"/>
      <c r="W130" s="187"/>
      <c r="X130" s="250"/>
    </row>
    <row r="131" ht="15.75" customHeight="1">
      <c r="A131" s="115"/>
      <c r="B131" s="186"/>
      <c r="C131" s="186"/>
      <c r="D131" s="186"/>
      <c r="E131" s="187"/>
      <c r="F131" s="187"/>
      <c r="G131" s="187"/>
      <c r="H131" s="187"/>
      <c r="I131" s="187"/>
      <c r="J131" s="187"/>
      <c r="K131" s="187"/>
      <c r="L131" s="187"/>
      <c r="M131" s="187"/>
      <c r="N131" s="187"/>
      <c r="O131" s="187"/>
      <c r="P131" s="187"/>
      <c r="Q131" s="187"/>
      <c r="R131" s="187"/>
      <c r="S131" s="187"/>
      <c r="T131" s="187"/>
      <c r="U131" s="187"/>
      <c r="V131" s="187"/>
      <c r="W131" s="187"/>
      <c r="X131" s="250"/>
    </row>
    <row r="132" ht="15.75" customHeight="1">
      <c r="A132" s="115"/>
      <c r="B132" s="186"/>
      <c r="C132" s="186"/>
      <c r="D132" s="186"/>
      <c r="E132" s="187"/>
      <c r="F132" s="187"/>
      <c r="G132" s="187"/>
      <c r="H132" s="187"/>
      <c r="I132" s="187"/>
      <c r="J132" s="187"/>
      <c r="K132" s="187"/>
      <c r="L132" s="187"/>
      <c r="M132" s="187"/>
      <c r="N132" s="187"/>
      <c r="O132" s="187"/>
      <c r="P132" s="187"/>
      <c r="Q132" s="187"/>
      <c r="R132" s="187"/>
      <c r="S132" s="187"/>
      <c r="T132" s="187"/>
      <c r="U132" s="187"/>
      <c r="V132" s="187"/>
      <c r="W132" s="187"/>
      <c r="X132" s="250"/>
    </row>
    <row r="133" ht="15.75" customHeight="1">
      <c r="A133" s="115"/>
      <c r="B133" s="186"/>
      <c r="C133" s="186"/>
      <c r="D133" s="186"/>
      <c r="E133" s="187"/>
      <c r="F133" s="187"/>
      <c r="G133" s="187"/>
      <c r="H133" s="187"/>
      <c r="I133" s="187"/>
      <c r="J133" s="187"/>
      <c r="K133" s="187"/>
      <c r="L133" s="187"/>
      <c r="M133" s="187"/>
      <c r="N133" s="187"/>
      <c r="O133" s="187"/>
      <c r="P133" s="187"/>
      <c r="Q133" s="187"/>
      <c r="R133" s="187"/>
      <c r="S133" s="187"/>
      <c r="T133" s="187"/>
      <c r="U133" s="187"/>
      <c r="V133" s="187"/>
      <c r="W133" s="187"/>
      <c r="X133" s="250"/>
    </row>
    <row r="134" ht="15.75" customHeight="1">
      <c r="A134" s="115"/>
      <c r="B134" s="186"/>
      <c r="C134" s="186"/>
      <c r="D134" s="186"/>
      <c r="E134" s="187"/>
      <c r="F134" s="187"/>
      <c r="G134" s="187"/>
      <c r="H134" s="187"/>
      <c r="I134" s="187"/>
      <c r="J134" s="187"/>
      <c r="K134" s="187"/>
      <c r="L134" s="187"/>
      <c r="M134" s="187"/>
      <c r="N134" s="187"/>
      <c r="O134" s="187"/>
      <c r="P134" s="187"/>
      <c r="Q134" s="187"/>
      <c r="R134" s="187"/>
      <c r="S134" s="187"/>
      <c r="T134" s="187"/>
      <c r="U134" s="187"/>
      <c r="V134" s="187"/>
      <c r="W134" s="187"/>
      <c r="X134" s="250"/>
    </row>
    <row r="135" ht="15.75" customHeight="1">
      <c r="A135" s="115"/>
      <c r="B135" s="186"/>
      <c r="C135" s="186"/>
      <c r="D135" s="186"/>
      <c r="E135" s="187"/>
      <c r="F135" s="187"/>
      <c r="G135" s="187"/>
      <c r="H135" s="187"/>
      <c r="I135" s="187"/>
      <c r="J135" s="187"/>
      <c r="K135" s="187"/>
      <c r="L135" s="187"/>
      <c r="M135" s="187"/>
      <c r="N135" s="187"/>
      <c r="O135" s="187"/>
      <c r="P135" s="187"/>
      <c r="Q135" s="187"/>
      <c r="R135" s="187"/>
      <c r="S135" s="187"/>
      <c r="T135" s="187"/>
      <c r="U135" s="187"/>
      <c r="V135" s="187"/>
      <c r="W135" s="187"/>
      <c r="X135" s="250"/>
    </row>
    <row r="136" ht="15.75" customHeight="1">
      <c r="A136" s="115"/>
      <c r="B136" s="186"/>
      <c r="C136" s="186"/>
      <c r="D136" s="186"/>
      <c r="E136" s="187"/>
      <c r="F136" s="187"/>
      <c r="G136" s="187"/>
      <c r="H136" s="187"/>
      <c r="I136" s="187"/>
      <c r="J136" s="187"/>
      <c r="K136" s="187"/>
      <c r="L136" s="187"/>
      <c r="M136" s="187"/>
      <c r="N136" s="187"/>
      <c r="O136" s="187"/>
      <c r="P136" s="187"/>
      <c r="Q136" s="187"/>
      <c r="R136" s="187"/>
      <c r="S136" s="187"/>
      <c r="T136" s="187"/>
      <c r="U136" s="187"/>
      <c r="V136" s="187"/>
      <c r="W136" s="187"/>
      <c r="X136" s="250"/>
    </row>
    <row r="137" ht="15.75" customHeight="1">
      <c r="A137" s="115"/>
      <c r="B137" s="186"/>
      <c r="C137" s="186"/>
      <c r="D137" s="186"/>
      <c r="E137" s="187"/>
      <c r="F137" s="187"/>
      <c r="G137" s="187"/>
      <c r="H137" s="187"/>
      <c r="I137" s="187"/>
      <c r="J137" s="187"/>
      <c r="K137" s="187"/>
      <c r="L137" s="187"/>
      <c r="M137" s="187"/>
      <c r="N137" s="187"/>
      <c r="O137" s="187"/>
      <c r="P137" s="187"/>
      <c r="Q137" s="187"/>
      <c r="R137" s="187"/>
      <c r="S137" s="187"/>
      <c r="T137" s="187"/>
      <c r="U137" s="187"/>
      <c r="V137" s="187"/>
      <c r="W137" s="187"/>
      <c r="X137" s="250"/>
    </row>
    <row r="138" ht="15.75" customHeight="1">
      <c r="A138" s="115"/>
      <c r="B138" s="186"/>
      <c r="C138" s="186"/>
      <c r="D138" s="186"/>
      <c r="E138" s="187"/>
      <c r="F138" s="187"/>
      <c r="G138" s="187"/>
      <c r="H138" s="187"/>
      <c r="I138" s="187"/>
      <c r="J138" s="187"/>
      <c r="K138" s="187"/>
      <c r="L138" s="187"/>
      <c r="M138" s="187"/>
      <c r="N138" s="187"/>
      <c r="O138" s="187"/>
      <c r="P138" s="187"/>
      <c r="Q138" s="187"/>
      <c r="R138" s="187"/>
      <c r="S138" s="187"/>
      <c r="T138" s="187"/>
      <c r="U138" s="187"/>
      <c r="V138" s="187"/>
      <c r="W138" s="187"/>
      <c r="X138" s="250"/>
    </row>
    <row r="139" ht="15.75" customHeight="1">
      <c r="A139" s="115"/>
      <c r="B139" s="186"/>
      <c r="C139" s="186"/>
      <c r="D139" s="186"/>
      <c r="E139" s="187"/>
      <c r="F139" s="187"/>
      <c r="G139" s="187"/>
      <c r="H139" s="187"/>
      <c r="I139" s="187"/>
      <c r="J139" s="187"/>
      <c r="K139" s="187"/>
      <c r="L139" s="187"/>
      <c r="M139" s="187"/>
      <c r="N139" s="187"/>
      <c r="O139" s="187"/>
      <c r="P139" s="187"/>
      <c r="Q139" s="187"/>
      <c r="R139" s="187"/>
      <c r="S139" s="187"/>
      <c r="T139" s="187"/>
      <c r="U139" s="187"/>
      <c r="V139" s="187"/>
      <c r="W139" s="187"/>
      <c r="X139" s="250"/>
    </row>
    <row r="140" ht="15.75" customHeight="1">
      <c r="A140" s="115"/>
      <c r="B140" s="186"/>
      <c r="C140" s="186"/>
      <c r="D140" s="186"/>
      <c r="E140" s="187"/>
      <c r="F140" s="187"/>
      <c r="G140" s="187"/>
      <c r="H140" s="187"/>
      <c r="I140" s="187"/>
      <c r="J140" s="187"/>
      <c r="K140" s="187"/>
      <c r="L140" s="187"/>
      <c r="M140" s="187"/>
      <c r="N140" s="187"/>
      <c r="O140" s="187"/>
      <c r="P140" s="187"/>
      <c r="Q140" s="187"/>
      <c r="R140" s="187"/>
      <c r="S140" s="187"/>
      <c r="T140" s="187"/>
      <c r="U140" s="187"/>
      <c r="V140" s="187"/>
      <c r="W140" s="187"/>
      <c r="X140" s="250"/>
    </row>
    <row r="141" ht="15.75" customHeight="1">
      <c r="A141" s="115"/>
      <c r="B141" s="186"/>
      <c r="C141" s="186"/>
      <c r="D141" s="186"/>
      <c r="E141" s="187"/>
      <c r="F141" s="187"/>
      <c r="G141" s="187"/>
      <c r="H141" s="187"/>
      <c r="I141" s="187"/>
      <c r="J141" s="187"/>
      <c r="K141" s="187"/>
      <c r="L141" s="187"/>
      <c r="M141" s="187"/>
      <c r="N141" s="187"/>
      <c r="O141" s="187"/>
      <c r="P141" s="187"/>
      <c r="Q141" s="187"/>
      <c r="R141" s="187"/>
      <c r="S141" s="187"/>
      <c r="T141" s="187"/>
      <c r="U141" s="187"/>
      <c r="V141" s="187"/>
      <c r="W141" s="187"/>
      <c r="X141" s="250"/>
    </row>
    <row r="142" ht="15.75" customHeight="1">
      <c r="A142" s="115"/>
      <c r="B142" s="186"/>
      <c r="C142" s="186"/>
      <c r="D142" s="186"/>
      <c r="E142" s="187"/>
      <c r="F142" s="187"/>
      <c r="G142" s="187"/>
      <c r="H142" s="187"/>
      <c r="I142" s="187"/>
      <c r="J142" s="187"/>
      <c r="K142" s="187"/>
      <c r="L142" s="187"/>
      <c r="M142" s="187"/>
      <c r="N142" s="187"/>
      <c r="O142" s="187"/>
      <c r="P142" s="187"/>
      <c r="Q142" s="187"/>
      <c r="R142" s="187"/>
      <c r="S142" s="187"/>
      <c r="T142" s="187"/>
      <c r="U142" s="187"/>
      <c r="V142" s="187"/>
      <c r="W142" s="187"/>
      <c r="X142" s="250"/>
    </row>
    <row r="143" ht="15.75" customHeight="1">
      <c r="A143" s="115"/>
      <c r="B143" s="186"/>
      <c r="C143" s="186"/>
      <c r="D143" s="186"/>
      <c r="E143" s="187"/>
      <c r="F143" s="187"/>
      <c r="G143" s="187"/>
      <c r="H143" s="187"/>
      <c r="I143" s="187"/>
      <c r="J143" s="187"/>
      <c r="K143" s="187"/>
      <c r="L143" s="187"/>
      <c r="M143" s="187"/>
      <c r="N143" s="187"/>
      <c r="O143" s="187"/>
      <c r="P143" s="187"/>
      <c r="Q143" s="187"/>
      <c r="R143" s="187"/>
      <c r="S143" s="187"/>
      <c r="T143" s="187"/>
      <c r="U143" s="187"/>
      <c r="V143" s="187"/>
      <c r="W143" s="187"/>
      <c r="X143" s="250"/>
    </row>
    <row r="144" ht="15.75" customHeight="1">
      <c r="A144" s="115"/>
      <c r="B144" s="186"/>
      <c r="C144" s="186"/>
      <c r="D144" s="186"/>
      <c r="E144" s="187"/>
      <c r="F144" s="187"/>
      <c r="G144" s="187"/>
      <c r="H144" s="187"/>
      <c r="I144" s="187"/>
      <c r="J144" s="187"/>
      <c r="K144" s="187"/>
      <c r="L144" s="187"/>
      <c r="M144" s="187"/>
      <c r="N144" s="187"/>
      <c r="O144" s="187"/>
      <c r="P144" s="187"/>
      <c r="Q144" s="187"/>
      <c r="R144" s="187"/>
      <c r="S144" s="187"/>
      <c r="T144" s="187"/>
      <c r="U144" s="187"/>
      <c r="V144" s="187"/>
      <c r="W144" s="187"/>
      <c r="X144" s="250"/>
    </row>
    <row r="145" ht="15.75" customHeight="1">
      <c r="A145" s="115"/>
      <c r="B145" s="186"/>
      <c r="C145" s="186"/>
      <c r="D145" s="186"/>
      <c r="E145" s="187"/>
      <c r="F145" s="187"/>
      <c r="G145" s="187"/>
      <c r="H145" s="187"/>
      <c r="I145" s="187"/>
      <c r="J145" s="187"/>
      <c r="K145" s="187"/>
      <c r="L145" s="187"/>
      <c r="M145" s="187"/>
      <c r="N145" s="187"/>
      <c r="O145" s="187"/>
      <c r="P145" s="187"/>
      <c r="Q145" s="187"/>
      <c r="R145" s="187"/>
      <c r="S145" s="187"/>
      <c r="T145" s="187"/>
      <c r="U145" s="187"/>
      <c r="V145" s="187"/>
      <c r="W145" s="187"/>
      <c r="X145" s="250"/>
    </row>
    <row r="146" ht="15.75" customHeight="1">
      <c r="A146" s="115"/>
      <c r="B146" s="186"/>
      <c r="C146" s="186"/>
      <c r="D146" s="186"/>
      <c r="E146" s="187"/>
      <c r="F146" s="187"/>
      <c r="G146" s="187"/>
      <c r="H146" s="187"/>
      <c r="I146" s="187"/>
      <c r="J146" s="187"/>
      <c r="K146" s="187"/>
      <c r="L146" s="187"/>
      <c r="M146" s="187"/>
      <c r="N146" s="187"/>
      <c r="O146" s="187"/>
      <c r="P146" s="187"/>
      <c r="Q146" s="187"/>
      <c r="R146" s="187"/>
      <c r="S146" s="187"/>
      <c r="T146" s="187"/>
      <c r="U146" s="187"/>
      <c r="V146" s="187"/>
      <c r="W146" s="187"/>
      <c r="X146" s="250"/>
    </row>
    <row r="147" ht="15.75" customHeight="1">
      <c r="A147" s="115"/>
      <c r="B147" s="186"/>
      <c r="C147" s="186"/>
      <c r="D147" s="186"/>
      <c r="E147" s="187"/>
      <c r="F147" s="187"/>
      <c r="G147" s="187"/>
      <c r="H147" s="187"/>
      <c r="I147" s="187"/>
      <c r="J147" s="187"/>
      <c r="K147" s="187"/>
      <c r="L147" s="187"/>
      <c r="M147" s="187"/>
      <c r="N147" s="187"/>
      <c r="O147" s="187"/>
      <c r="P147" s="187"/>
      <c r="Q147" s="187"/>
      <c r="R147" s="187"/>
      <c r="S147" s="187"/>
      <c r="T147" s="187"/>
      <c r="U147" s="187"/>
      <c r="V147" s="187"/>
      <c r="W147" s="187"/>
      <c r="X147" s="250"/>
    </row>
    <row r="148" ht="15.75" customHeight="1">
      <c r="A148" s="115"/>
      <c r="B148" s="186"/>
      <c r="C148" s="186"/>
      <c r="D148" s="186"/>
      <c r="E148" s="187"/>
      <c r="F148" s="187"/>
      <c r="G148" s="187"/>
      <c r="H148" s="187"/>
      <c r="I148" s="187"/>
      <c r="J148" s="187"/>
      <c r="K148" s="187"/>
      <c r="L148" s="187"/>
      <c r="M148" s="187"/>
      <c r="N148" s="187"/>
      <c r="O148" s="187"/>
      <c r="P148" s="187"/>
      <c r="Q148" s="187"/>
      <c r="R148" s="187"/>
      <c r="S148" s="187"/>
      <c r="T148" s="187"/>
      <c r="U148" s="187"/>
      <c r="V148" s="187"/>
      <c r="W148" s="187"/>
      <c r="X148" s="250"/>
    </row>
    <row r="149" ht="15.75" customHeight="1">
      <c r="A149" s="115"/>
      <c r="B149" s="186"/>
      <c r="C149" s="186"/>
      <c r="D149" s="186"/>
      <c r="E149" s="187"/>
      <c r="F149" s="187"/>
      <c r="G149" s="187"/>
      <c r="H149" s="187"/>
      <c r="I149" s="187"/>
      <c r="J149" s="187"/>
      <c r="K149" s="187"/>
      <c r="L149" s="187"/>
      <c r="M149" s="187"/>
      <c r="N149" s="187"/>
      <c r="O149" s="187"/>
      <c r="P149" s="187"/>
      <c r="Q149" s="187"/>
      <c r="R149" s="187"/>
      <c r="S149" s="187"/>
      <c r="T149" s="187"/>
      <c r="U149" s="187"/>
      <c r="V149" s="187"/>
      <c r="W149" s="187"/>
      <c r="X149" s="250"/>
    </row>
    <row r="150" ht="15.75" customHeight="1">
      <c r="A150" s="115"/>
      <c r="B150" s="186"/>
      <c r="C150" s="186"/>
      <c r="D150" s="186"/>
      <c r="E150" s="187"/>
      <c r="F150" s="187"/>
      <c r="G150" s="187"/>
      <c r="H150" s="187"/>
      <c r="I150" s="187"/>
      <c r="J150" s="187"/>
      <c r="K150" s="187"/>
      <c r="L150" s="187"/>
      <c r="M150" s="187"/>
      <c r="N150" s="187"/>
      <c r="O150" s="187"/>
      <c r="P150" s="187"/>
      <c r="Q150" s="187"/>
      <c r="R150" s="187"/>
      <c r="S150" s="187"/>
      <c r="T150" s="187"/>
      <c r="U150" s="187"/>
      <c r="V150" s="187"/>
      <c r="W150" s="187"/>
      <c r="X150" s="250"/>
    </row>
    <row r="151" ht="15.75" customHeight="1">
      <c r="A151" s="115"/>
      <c r="B151" s="186"/>
      <c r="C151" s="186"/>
      <c r="D151" s="186"/>
      <c r="E151" s="187"/>
      <c r="F151" s="187"/>
      <c r="G151" s="187"/>
      <c r="H151" s="187"/>
      <c r="I151" s="187"/>
      <c r="J151" s="187"/>
      <c r="K151" s="187"/>
      <c r="L151" s="187"/>
      <c r="M151" s="187"/>
      <c r="N151" s="187"/>
      <c r="O151" s="187"/>
      <c r="P151" s="187"/>
      <c r="Q151" s="187"/>
      <c r="R151" s="187"/>
      <c r="S151" s="187"/>
      <c r="T151" s="187"/>
      <c r="U151" s="187"/>
      <c r="V151" s="187"/>
      <c r="W151" s="187"/>
      <c r="X151" s="250"/>
    </row>
    <row r="152" ht="15.75" customHeight="1">
      <c r="A152" s="115"/>
      <c r="B152" s="186"/>
      <c r="C152" s="186"/>
      <c r="D152" s="186"/>
      <c r="E152" s="187"/>
      <c r="F152" s="187"/>
      <c r="G152" s="187"/>
      <c r="H152" s="187"/>
      <c r="I152" s="187"/>
      <c r="J152" s="187"/>
      <c r="K152" s="187"/>
      <c r="L152" s="187"/>
      <c r="M152" s="187"/>
      <c r="N152" s="187"/>
      <c r="O152" s="187"/>
      <c r="P152" s="187"/>
      <c r="Q152" s="187"/>
      <c r="R152" s="187"/>
      <c r="S152" s="187"/>
      <c r="T152" s="187"/>
      <c r="U152" s="187"/>
      <c r="V152" s="187"/>
      <c r="W152" s="187"/>
      <c r="X152" s="250"/>
    </row>
    <row r="153" ht="15.75" customHeight="1">
      <c r="A153" s="115"/>
      <c r="B153" s="186"/>
      <c r="C153" s="186"/>
      <c r="D153" s="186"/>
      <c r="E153" s="187"/>
      <c r="F153" s="187"/>
      <c r="G153" s="187"/>
      <c r="H153" s="187"/>
      <c r="I153" s="187"/>
      <c r="J153" s="187"/>
      <c r="K153" s="187"/>
      <c r="L153" s="187"/>
      <c r="M153" s="187"/>
      <c r="N153" s="187"/>
      <c r="O153" s="187"/>
      <c r="P153" s="187"/>
      <c r="Q153" s="187"/>
      <c r="R153" s="187"/>
      <c r="S153" s="187"/>
      <c r="T153" s="187"/>
      <c r="U153" s="187"/>
      <c r="V153" s="187"/>
      <c r="W153" s="187"/>
      <c r="X153" s="250"/>
    </row>
    <row r="154" ht="15.75" customHeight="1">
      <c r="A154" s="115"/>
      <c r="B154" s="186"/>
      <c r="C154" s="186"/>
      <c r="D154" s="186"/>
      <c r="E154" s="187"/>
      <c r="F154" s="187"/>
      <c r="G154" s="187"/>
      <c r="H154" s="187"/>
      <c r="I154" s="187"/>
      <c r="J154" s="187"/>
      <c r="K154" s="187"/>
      <c r="L154" s="187"/>
      <c r="M154" s="187"/>
      <c r="N154" s="187"/>
      <c r="O154" s="187"/>
      <c r="P154" s="187"/>
      <c r="Q154" s="187"/>
      <c r="R154" s="187"/>
      <c r="S154" s="187"/>
      <c r="T154" s="187"/>
      <c r="U154" s="187"/>
      <c r="V154" s="187"/>
      <c r="W154" s="187"/>
      <c r="X154" s="250"/>
    </row>
    <row r="155" ht="15.75" customHeight="1">
      <c r="A155" s="115"/>
      <c r="B155" s="186"/>
      <c r="C155" s="186"/>
      <c r="D155" s="186"/>
      <c r="E155" s="187"/>
      <c r="F155" s="187"/>
      <c r="G155" s="187"/>
      <c r="H155" s="187"/>
      <c r="I155" s="187"/>
      <c r="J155" s="187"/>
      <c r="K155" s="187"/>
      <c r="L155" s="187"/>
      <c r="M155" s="187"/>
      <c r="N155" s="187"/>
      <c r="O155" s="187"/>
      <c r="P155" s="187"/>
      <c r="Q155" s="187"/>
      <c r="R155" s="187"/>
      <c r="S155" s="187"/>
      <c r="T155" s="187"/>
      <c r="U155" s="187"/>
      <c r="V155" s="187"/>
      <c r="W155" s="187"/>
      <c r="X155" s="250"/>
    </row>
    <row r="156" ht="15.75" customHeight="1">
      <c r="A156" s="115"/>
      <c r="B156" s="186"/>
      <c r="C156" s="186"/>
      <c r="D156" s="186"/>
      <c r="E156" s="187"/>
      <c r="F156" s="187"/>
      <c r="G156" s="187"/>
      <c r="H156" s="187"/>
      <c r="I156" s="187"/>
      <c r="J156" s="187"/>
      <c r="K156" s="187"/>
      <c r="L156" s="187"/>
      <c r="M156" s="187"/>
      <c r="N156" s="187"/>
      <c r="O156" s="187"/>
      <c r="P156" s="187"/>
      <c r="Q156" s="187"/>
      <c r="R156" s="187"/>
      <c r="S156" s="187"/>
      <c r="T156" s="187"/>
      <c r="U156" s="187"/>
      <c r="V156" s="187"/>
      <c r="W156" s="187"/>
      <c r="X156" s="250"/>
    </row>
    <row r="157" ht="15.75" customHeight="1">
      <c r="A157" s="115"/>
      <c r="B157" s="186"/>
      <c r="C157" s="186"/>
      <c r="D157" s="186"/>
      <c r="E157" s="187"/>
      <c r="F157" s="187"/>
      <c r="G157" s="187"/>
      <c r="H157" s="187"/>
      <c r="I157" s="187"/>
      <c r="J157" s="187"/>
      <c r="K157" s="187"/>
      <c r="L157" s="187"/>
      <c r="M157" s="187"/>
      <c r="N157" s="187"/>
      <c r="O157" s="187"/>
      <c r="P157" s="187"/>
      <c r="Q157" s="187"/>
      <c r="R157" s="187"/>
      <c r="S157" s="187"/>
      <c r="T157" s="187"/>
      <c r="U157" s="187"/>
      <c r="V157" s="187"/>
      <c r="W157" s="187"/>
      <c r="X157" s="250"/>
    </row>
    <row r="158" ht="15.75" customHeight="1">
      <c r="A158" s="115"/>
      <c r="B158" s="186"/>
      <c r="C158" s="186"/>
      <c r="D158" s="186"/>
      <c r="E158" s="187"/>
      <c r="F158" s="187"/>
      <c r="G158" s="187"/>
      <c r="H158" s="187"/>
      <c r="I158" s="187"/>
      <c r="J158" s="187"/>
      <c r="K158" s="187"/>
      <c r="L158" s="187"/>
      <c r="M158" s="187"/>
      <c r="N158" s="187"/>
      <c r="O158" s="187"/>
      <c r="P158" s="187"/>
      <c r="Q158" s="187"/>
      <c r="R158" s="187"/>
      <c r="S158" s="187"/>
      <c r="T158" s="187"/>
      <c r="U158" s="187"/>
      <c r="V158" s="187"/>
      <c r="W158" s="187"/>
      <c r="X158" s="250"/>
    </row>
    <row r="159" ht="15.75" customHeight="1">
      <c r="A159" s="115"/>
      <c r="B159" s="186"/>
      <c r="C159" s="186"/>
      <c r="D159" s="186"/>
      <c r="E159" s="187"/>
      <c r="F159" s="187"/>
      <c r="G159" s="187"/>
      <c r="H159" s="187"/>
      <c r="I159" s="187"/>
      <c r="J159" s="187"/>
      <c r="K159" s="187"/>
      <c r="L159" s="187"/>
      <c r="M159" s="187"/>
      <c r="N159" s="187"/>
      <c r="O159" s="187"/>
      <c r="P159" s="187"/>
      <c r="Q159" s="187"/>
      <c r="R159" s="187"/>
      <c r="S159" s="187"/>
      <c r="T159" s="187"/>
      <c r="U159" s="187"/>
      <c r="V159" s="187"/>
      <c r="W159" s="187"/>
      <c r="X159" s="250"/>
    </row>
    <row r="160" ht="15.75" customHeight="1">
      <c r="A160" s="115"/>
      <c r="B160" s="186"/>
      <c r="C160" s="186"/>
      <c r="D160" s="186"/>
      <c r="E160" s="187"/>
      <c r="F160" s="187"/>
      <c r="G160" s="187"/>
      <c r="H160" s="187"/>
      <c r="I160" s="187"/>
      <c r="J160" s="187"/>
      <c r="K160" s="187"/>
      <c r="L160" s="187"/>
      <c r="M160" s="187"/>
      <c r="N160" s="187"/>
      <c r="O160" s="187"/>
      <c r="P160" s="187"/>
      <c r="Q160" s="187"/>
      <c r="R160" s="187"/>
      <c r="S160" s="187"/>
      <c r="T160" s="187"/>
      <c r="U160" s="187"/>
      <c r="V160" s="187"/>
      <c r="W160" s="187"/>
      <c r="X160" s="250"/>
    </row>
    <row r="161" ht="15.75" customHeight="1">
      <c r="A161" s="115"/>
      <c r="B161" s="186"/>
      <c r="C161" s="186"/>
      <c r="D161" s="186"/>
      <c r="E161" s="187"/>
      <c r="F161" s="187"/>
      <c r="G161" s="187"/>
      <c r="H161" s="187"/>
      <c r="I161" s="187"/>
      <c r="J161" s="187"/>
      <c r="K161" s="187"/>
      <c r="L161" s="187"/>
      <c r="M161" s="187"/>
      <c r="N161" s="187"/>
      <c r="O161" s="187"/>
      <c r="P161" s="187"/>
      <c r="Q161" s="187"/>
      <c r="R161" s="187"/>
      <c r="S161" s="187"/>
      <c r="T161" s="187"/>
      <c r="U161" s="187"/>
      <c r="V161" s="187"/>
      <c r="W161" s="187"/>
      <c r="X161" s="250"/>
    </row>
    <row r="162" ht="15.75" customHeight="1">
      <c r="A162" s="115"/>
      <c r="B162" s="186"/>
      <c r="C162" s="186"/>
      <c r="D162" s="186"/>
      <c r="E162" s="187"/>
      <c r="F162" s="187"/>
      <c r="G162" s="187"/>
      <c r="H162" s="187"/>
      <c r="I162" s="187"/>
      <c r="J162" s="187"/>
      <c r="K162" s="187"/>
      <c r="L162" s="187"/>
      <c r="M162" s="187"/>
      <c r="N162" s="187"/>
      <c r="O162" s="187"/>
      <c r="P162" s="187"/>
      <c r="Q162" s="187"/>
      <c r="R162" s="187"/>
      <c r="S162" s="187"/>
      <c r="T162" s="187"/>
      <c r="U162" s="187"/>
      <c r="V162" s="187"/>
      <c r="W162" s="187"/>
      <c r="X162" s="250"/>
    </row>
    <row r="163" ht="15.75" customHeight="1">
      <c r="A163" s="115"/>
      <c r="B163" s="186"/>
      <c r="C163" s="186"/>
      <c r="D163" s="186"/>
      <c r="E163" s="187"/>
      <c r="F163" s="187"/>
      <c r="G163" s="187"/>
      <c r="H163" s="187"/>
      <c r="I163" s="187"/>
      <c r="J163" s="187"/>
      <c r="K163" s="187"/>
      <c r="L163" s="187"/>
      <c r="M163" s="187"/>
      <c r="N163" s="187"/>
      <c r="O163" s="187"/>
      <c r="P163" s="187"/>
      <c r="Q163" s="187"/>
      <c r="R163" s="187"/>
      <c r="S163" s="187"/>
      <c r="T163" s="187"/>
      <c r="U163" s="187"/>
      <c r="V163" s="187"/>
      <c r="W163" s="187"/>
      <c r="X163" s="250"/>
    </row>
    <row r="164" ht="15.75" customHeight="1">
      <c r="A164" s="115"/>
      <c r="B164" s="186"/>
      <c r="C164" s="186"/>
      <c r="D164" s="186"/>
      <c r="E164" s="187"/>
      <c r="F164" s="187"/>
      <c r="G164" s="187"/>
      <c r="H164" s="187"/>
      <c r="I164" s="187"/>
      <c r="J164" s="187"/>
      <c r="K164" s="187"/>
      <c r="L164" s="187"/>
      <c r="M164" s="187"/>
      <c r="N164" s="187"/>
      <c r="O164" s="187"/>
      <c r="P164" s="187"/>
      <c r="Q164" s="187"/>
      <c r="R164" s="187"/>
      <c r="S164" s="187"/>
      <c r="T164" s="187"/>
      <c r="U164" s="187"/>
      <c r="V164" s="187"/>
      <c r="W164" s="187"/>
      <c r="X164" s="250"/>
    </row>
    <row r="165" ht="15.75" customHeight="1">
      <c r="A165" s="115"/>
      <c r="B165" s="186"/>
      <c r="C165" s="186"/>
      <c r="D165" s="186"/>
      <c r="E165" s="187"/>
      <c r="F165" s="187"/>
      <c r="G165" s="187"/>
      <c r="H165" s="187"/>
      <c r="I165" s="187"/>
      <c r="J165" s="187"/>
      <c r="K165" s="187"/>
      <c r="L165" s="187"/>
      <c r="M165" s="187"/>
      <c r="N165" s="187"/>
      <c r="O165" s="187"/>
      <c r="P165" s="187"/>
      <c r="Q165" s="187"/>
      <c r="R165" s="187"/>
      <c r="S165" s="187"/>
      <c r="T165" s="187"/>
      <c r="U165" s="187"/>
      <c r="V165" s="187"/>
      <c r="W165" s="187"/>
      <c r="X165" s="250"/>
    </row>
    <row r="166" ht="15.75" customHeight="1">
      <c r="A166" s="115"/>
      <c r="B166" s="186"/>
      <c r="C166" s="186"/>
      <c r="D166" s="186"/>
      <c r="E166" s="187"/>
      <c r="F166" s="187"/>
      <c r="G166" s="187"/>
      <c r="H166" s="187"/>
      <c r="I166" s="187"/>
      <c r="J166" s="187"/>
      <c r="K166" s="187"/>
      <c r="L166" s="187"/>
      <c r="M166" s="187"/>
      <c r="N166" s="187"/>
      <c r="O166" s="187"/>
      <c r="P166" s="187"/>
      <c r="Q166" s="187"/>
      <c r="R166" s="187"/>
      <c r="S166" s="187"/>
      <c r="T166" s="187"/>
      <c r="U166" s="187"/>
      <c r="V166" s="187"/>
      <c r="W166" s="187"/>
      <c r="X166" s="250"/>
    </row>
    <row r="167" ht="15.75" customHeight="1">
      <c r="A167" s="115"/>
      <c r="B167" s="186"/>
      <c r="C167" s="186"/>
      <c r="D167" s="186"/>
      <c r="E167" s="187"/>
      <c r="F167" s="187"/>
      <c r="G167" s="187"/>
      <c r="H167" s="187"/>
      <c r="I167" s="187"/>
      <c r="J167" s="187"/>
      <c r="K167" s="187"/>
      <c r="L167" s="187"/>
      <c r="M167" s="187"/>
      <c r="N167" s="187"/>
      <c r="O167" s="187"/>
      <c r="P167" s="187"/>
      <c r="Q167" s="187"/>
      <c r="R167" s="187"/>
      <c r="S167" s="187"/>
      <c r="T167" s="187"/>
      <c r="U167" s="187"/>
      <c r="V167" s="187"/>
      <c r="W167" s="187"/>
      <c r="X167" s="250"/>
    </row>
    <row r="168" ht="15.75" customHeight="1">
      <c r="A168" s="115"/>
      <c r="B168" s="186"/>
      <c r="C168" s="186"/>
      <c r="D168" s="186"/>
      <c r="E168" s="187"/>
      <c r="F168" s="187"/>
      <c r="G168" s="187"/>
      <c r="H168" s="187"/>
      <c r="I168" s="187"/>
      <c r="J168" s="187"/>
      <c r="K168" s="187"/>
      <c r="L168" s="187"/>
      <c r="M168" s="187"/>
      <c r="N168" s="187"/>
      <c r="O168" s="187"/>
      <c r="P168" s="187"/>
      <c r="Q168" s="187"/>
      <c r="R168" s="187"/>
      <c r="S168" s="187"/>
      <c r="T168" s="187"/>
      <c r="U168" s="187"/>
      <c r="V168" s="187"/>
      <c r="W168" s="187"/>
      <c r="X168" s="250"/>
    </row>
    <row r="169" ht="15.75" customHeight="1">
      <c r="A169" s="115"/>
      <c r="B169" s="186"/>
      <c r="C169" s="186"/>
      <c r="D169" s="186"/>
      <c r="E169" s="187"/>
      <c r="F169" s="187"/>
      <c r="G169" s="187"/>
      <c r="H169" s="187"/>
      <c r="I169" s="187"/>
      <c r="J169" s="187"/>
      <c r="K169" s="187"/>
      <c r="L169" s="187"/>
      <c r="M169" s="187"/>
      <c r="N169" s="187"/>
      <c r="O169" s="187"/>
      <c r="P169" s="187"/>
      <c r="Q169" s="187"/>
      <c r="R169" s="187"/>
      <c r="S169" s="187"/>
      <c r="T169" s="187"/>
      <c r="U169" s="187"/>
      <c r="V169" s="187"/>
      <c r="W169" s="187"/>
      <c r="X169" s="250"/>
    </row>
    <row r="170" ht="15.75" customHeight="1">
      <c r="A170" s="115"/>
      <c r="B170" s="186"/>
      <c r="C170" s="186"/>
      <c r="D170" s="186"/>
      <c r="E170" s="187"/>
      <c r="F170" s="187"/>
      <c r="G170" s="187"/>
      <c r="H170" s="187"/>
      <c r="I170" s="187"/>
      <c r="J170" s="187"/>
      <c r="K170" s="187"/>
      <c r="L170" s="187"/>
      <c r="M170" s="187"/>
      <c r="N170" s="187"/>
      <c r="O170" s="187"/>
      <c r="P170" s="187"/>
      <c r="Q170" s="187"/>
      <c r="R170" s="187"/>
      <c r="S170" s="187"/>
      <c r="T170" s="187"/>
      <c r="U170" s="187"/>
      <c r="V170" s="187"/>
      <c r="W170" s="187"/>
      <c r="X170" s="250"/>
    </row>
    <row r="171" ht="15.75" customHeight="1">
      <c r="A171" s="115"/>
      <c r="B171" s="186"/>
      <c r="C171" s="186"/>
      <c r="D171" s="186"/>
      <c r="E171" s="187"/>
      <c r="F171" s="187"/>
      <c r="G171" s="187"/>
      <c r="H171" s="187"/>
      <c r="I171" s="187"/>
      <c r="J171" s="187"/>
      <c r="K171" s="187"/>
      <c r="L171" s="187"/>
      <c r="M171" s="187"/>
      <c r="N171" s="187"/>
      <c r="O171" s="187"/>
      <c r="P171" s="187"/>
      <c r="Q171" s="187"/>
      <c r="R171" s="187"/>
      <c r="S171" s="187"/>
      <c r="T171" s="187"/>
      <c r="U171" s="187"/>
      <c r="V171" s="187"/>
      <c r="W171" s="187"/>
      <c r="X171" s="250"/>
    </row>
    <row r="172" ht="15.75" customHeight="1">
      <c r="A172" s="115"/>
      <c r="B172" s="186"/>
      <c r="C172" s="186"/>
      <c r="D172" s="186"/>
      <c r="E172" s="187"/>
      <c r="F172" s="187"/>
      <c r="G172" s="187"/>
      <c r="H172" s="187"/>
      <c r="I172" s="187"/>
      <c r="J172" s="187"/>
      <c r="K172" s="187"/>
      <c r="L172" s="187"/>
      <c r="M172" s="187"/>
      <c r="N172" s="187"/>
      <c r="O172" s="187"/>
      <c r="P172" s="187"/>
      <c r="Q172" s="187"/>
      <c r="R172" s="187"/>
      <c r="S172" s="187"/>
      <c r="T172" s="187"/>
      <c r="U172" s="187"/>
      <c r="V172" s="187"/>
      <c r="W172" s="187"/>
      <c r="X172" s="250"/>
    </row>
    <row r="173" ht="15.75" customHeight="1">
      <c r="A173" s="115"/>
      <c r="B173" s="186"/>
      <c r="C173" s="186"/>
      <c r="D173" s="186"/>
      <c r="E173" s="187"/>
      <c r="F173" s="187"/>
      <c r="G173" s="187"/>
      <c r="H173" s="187"/>
      <c r="I173" s="187"/>
      <c r="J173" s="187"/>
      <c r="K173" s="187"/>
      <c r="L173" s="187"/>
      <c r="M173" s="187"/>
      <c r="N173" s="187"/>
      <c r="O173" s="187"/>
      <c r="P173" s="187"/>
      <c r="Q173" s="187"/>
      <c r="R173" s="187"/>
      <c r="S173" s="187"/>
      <c r="T173" s="187"/>
      <c r="U173" s="187"/>
      <c r="V173" s="187"/>
      <c r="W173" s="187"/>
      <c r="X173" s="250"/>
    </row>
    <row r="174" ht="15.75" customHeight="1">
      <c r="A174" s="115"/>
      <c r="B174" s="186"/>
      <c r="C174" s="186"/>
      <c r="D174" s="186"/>
      <c r="E174" s="187"/>
      <c r="F174" s="187"/>
      <c r="G174" s="187"/>
      <c r="H174" s="187"/>
      <c r="I174" s="187"/>
      <c r="J174" s="187"/>
      <c r="K174" s="187"/>
      <c r="L174" s="187"/>
      <c r="M174" s="187"/>
      <c r="N174" s="187"/>
      <c r="O174" s="187"/>
      <c r="P174" s="187"/>
      <c r="Q174" s="187"/>
      <c r="R174" s="187"/>
      <c r="S174" s="187"/>
      <c r="T174" s="187"/>
      <c r="U174" s="187"/>
      <c r="V174" s="187"/>
      <c r="W174" s="187"/>
      <c r="X174" s="250"/>
    </row>
    <row r="175" ht="15.75" customHeight="1">
      <c r="A175" s="115"/>
      <c r="B175" s="186"/>
      <c r="C175" s="186"/>
      <c r="D175" s="186"/>
      <c r="E175" s="187"/>
      <c r="F175" s="187"/>
      <c r="G175" s="187"/>
      <c r="H175" s="187"/>
      <c r="I175" s="187"/>
      <c r="J175" s="187"/>
      <c r="K175" s="187"/>
      <c r="L175" s="187"/>
      <c r="M175" s="187"/>
      <c r="N175" s="187"/>
      <c r="O175" s="187"/>
      <c r="P175" s="187"/>
      <c r="Q175" s="187"/>
      <c r="R175" s="187"/>
      <c r="S175" s="187"/>
      <c r="T175" s="187"/>
      <c r="U175" s="187"/>
      <c r="V175" s="187"/>
      <c r="W175" s="187"/>
      <c r="X175" s="250"/>
    </row>
    <row r="176" ht="15.75" customHeight="1">
      <c r="A176" s="115"/>
      <c r="B176" s="186"/>
      <c r="C176" s="186"/>
      <c r="D176" s="186"/>
      <c r="E176" s="187"/>
      <c r="F176" s="187"/>
      <c r="G176" s="187"/>
      <c r="H176" s="187"/>
      <c r="I176" s="187"/>
      <c r="J176" s="187"/>
      <c r="K176" s="187"/>
      <c r="L176" s="187"/>
      <c r="M176" s="187"/>
      <c r="N176" s="187"/>
      <c r="O176" s="187"/>
      <c r="P176" s="187"/>
      <c r="Q176" s="187"/>
      <c r="R176" s="187"/>
      <c r="S176" s="187"/>
      <c r="T176" s="187"/>
      <c r="U176" s="187"/>
      <c r="V176" s="187"/>
      <c r="W176" s="187"/>
      <c r="X176" s="250"/>
    </row>
    <row r="177" ht="15.75" customHeight="1">
      <c r="A177" s="115"/>
      <c r="B177" s="186"/>
      <c r="C177" s="186"/>
      <c r="D177" s="186"/>
      <c r="E177" s="187"/>
      <c r="F177" s="187"/>
      <c r="G177" s="187"/>
      <c r="H177" s="187"/>
      <c r="I177" s="187"/>
      <c r="J177" s="187"/>
      <c r="K177" s="187"/>
      <c r="L177" s="187"/>
      <c r="M177" s="187"/>
      <c r="N177" s="187"/>
      <c r="O177" s="187"/>
      <c r="P177" s="187"/>
      <c r="Q177" s="187"/>
      <c r="R177" s="187"/>
      <c r="S177" s="187"/>
      <c r="T177" s="187"/>
      <c r="U177" s="187"/>
      <c r="V177" s="187"/>
      <c r="W177" s="187"/>
      <c r="X177" s="250"/>
    </row>
    <row r="178" ht="15.75" customHeight="1">
      <c r="A178" s="115"/>
      <c r="B178" s="186"/>
      <c r="C178" s="186"/>
      <c r="D178" s="186"/>
      <c r="E178" s="187"/>
      <c r="F178" s="187"/>
      <c r="G178" s="187"/>
      <c r="H178" s="187"/>
      <c r="I178" s="187"/>
      <c r="J178" s="187"/>
      <c r="K178" s="187"/>
      <c r="L178" s="187"/>
      <c r="M178" s="187"/>
      <c r="N178" s="187"/>
      <c r="O178" s="187"/>
      <c r="P178" s="187"/>
      <c r="Q178" s="187"/>
      <c r="R178" s="187"/>
      <c r="S178" s="187"/>
      <c r="T178" s="187"/>
      <c r="U178" s="187"/>
      <c r="V178" s="187"/>
      <c r="W178" s="187"/>
      <c r="X178" s="250"/>
    </row>
    <row r="179" ht="15.75" customHeight="1">
      <c r="A179" s="115"/>
      <c r="B179" s="186"/>
      <c r="C179" s="186"/>
      <c r="D179" s="186"/>
      <c r="E179" s="187"/>
      <c r="F179" s="187"/>
      <c r="G179" s="187"/>
      <c r="H179" s="187"/>
      <c r="I179" s="187"/>
      <c r="J179" s="187"/>
      <c r="K179" s="187"/>
      <c r="L179" s="187"/>
      <c r="M179" s="187"/>
      <c r="N179" s="187"/>
      <c r="O179" s="187"/>
      <c r="P179" s="187"/>
      <c r="Q179" s="187"/>
      <c r="R179" s="187"/>
      <c r="S179" s="187"/>
      <c r="T179" s="187"/>
      <c r="U179" s="187"/>
      <c r="V179" s="187"/>
      <c r="W179" s="187"/>
      <c r="X179" s="250"/>
    </row>
    <row r="180" ht="15.75" customHeight="1">
      <c r="A180" s="115"/>
      <c r="B180" s="186"/>
      <c r="C180" s="186"/>
      <c r="D180" s="186"/>
      <c r="E180" s="187"/>
      <c r="F180" s="187"/>
      <c r="G180" s="187"/>
      <c r="H180" s="187"/>
      <c r="I180" s="187"/>
      <c r="J180" s="187"/>
      <c r="K180" s="187"/>
      <c r="L180" s="187"/>
      <c r="M180" s="187"/>
      <c r="N180" s="187"/>
      <c r="O180" s="187"/>
      <c r="P180" s="187"/>
      <c r="Q180" s="187"/>
      <c r="R180" s="187"/>
      <c r="S180" s="187"/>
      <c r="T180" s="187"/>
      <c r="U180" s="187"/>
      <c r="V180" s="187"/>
      <c r="W180" s="187"/>
      <c r="X180" s="250"/>
    </row>
    <row r="181" ht="15.75" customHeight="1">
      <c r="A181" s="115"/>
      <c r="B181" s="186"/>
      <c r="C181" s="186"/>
      <c r="D181" s="186"/>
      <c r="E181" s="187"/>
      <c r="F181" s="187"/>
      <c r="G181" s="187"/>
      <c r="H181" s="187"/>
      <c r="I181" s="187"/>
      <c r="J181" s="187"/>
      <c r="K181" s="187"/>
      <c r="L181" s="187"/>
      <c r="M181" s="187"/>
      <c r="N181" s="187"/>
      <c r="O181" s="187"/>
      <c r="P181" s="187"/>
      <c r="Q181" s="187"/>
      <c r="R181" s="187"/>
      <c r="S181" s="187"/>
      <c r="T181" s="187"/>
      <c r="U181" s="187"/>
      <c r="V181" s="187"/>
      <c r="W181" s="187"/>
      <c r="X181" s="250"/>
    </row>
    <row r="182" ht="15.75" customHeight="1">
      <c r="A182" s="115"/>
      <c r="B182" s="186"/>
      <c r="C182" s="186"/>
      <c r="D182" s="186"/>
      <c r="E182" s="187"/>
      <c r="F182" s="187"/>
      <c r="G182" s="187"/>
      <c r="H182" s="187"/>
      <c r="I182" s="187"/>
      <c r="J182" s="187"/>
      <c r="K182" s="187"/>
      <c r="L182" s="187"/>
      <c r="M182" s="187"/>
      <c r="N182" s="187"/>
      <c r="O182" s="187"/>
      <c r="P182" s="187"/>
      <c r="Q182" s="187"/>
      <c r="R182" s="187"/>
      <c r="S182" s="187"/>
      <c r="T182" s="187"/>
      <c r="U182" s="187"/>
      <c r="V182" s="187"/>
      <c r="W182" s="187"/>
      <c r="X182" s="250"/>
    </row>
    <row r="183" ht="15.75" customHeight="1">
      <c r="A183" s="115"/>
      <c r="B183" s="186"/>
      <c r="C183" s="186"/>
      <c r="D183" s="186"/>
      <c r="E183" s="187"/>
      <c r="F183" s="187"/>
      <c r="G183" s="187"/>
      <c r="H183" s="187"/>
      <c r="I183" s="187"/>
      <c r="J183" s="187"/>
      <c r="K183" s="187"/>
      <c r="L183" s="187"/>
      <c r="M183" s="187"/>
      <c r="N183" s="187"/>
      <c r="O183" s="187"/>
      <c r="P183" s="187"/>
      <c r="Q183" s="187"/>
      <c r="R183" s="187"/>
      <c r="S183" s="187"/>
      <c r="T183" s="187"/>
      <c r="U183" s="187"/>
      <c r="V183" s="187"/>
      <c r="W183" s="187"/>
      <c r="X183" s="250"/>
    </row>
    <row r="184" ht="15.75" customHeight="1">
      <c r="A184" s="115"/>
      <c r="B184" s="186"/>
      <c r="C184" s="186"/>
      <c r="D184" s="186"/>
      <c r="E184" s="187"/>
      <c r="F184" s="187"/>
      <c r="G184" s="187"/>
      <c r="H184" s="187"/>
      <c r="I184" s="187"/>
      <c r="J184" s="187"/>
      <c r="K184" s="187"/>
      <c r="L184" s="187"/>
      <c r="M184" s="187"/>
      <c r="N184" s="187"/>
      <c r="O184" s="187"/>
      <c r="P184" s="187"/>
      <c r="Q184" s="187"/>
      <c r="R184" s="187"/>
      <c r="S184" s="187"/>
      <c r="T184" s="187"/>
      <c r="U184" s="187"/>
      <c r="V184" s="187"/>
      <c r="W184" s="187"/>
      <c r="X184" s="250"/>
    </row>
    <row r="185" ht="15.75" customHeight="1">
      <c r="A185" s="115"/>
      <c r="B185" s="186"/>
      <c r="C185" s="186"/>
      <c r="D185" s="186"/>
      <c r="E185" s="187"/>
      <c r="F185" s="187"/>
      <c r="G185" s="187"/>
      <c r="H185" s="187"/>
      <c r="I185" s="187"/>
      <c r="J185" s="187"/>
      <c r="K185" s="187"/>
      <c r="L185" s="187"/>
      <c r="M185" s="187"/>
      <c r="N185" s="187"/>
      <c r="O185" s="187"/>
      <c r="P185" s="187"/>
      <c r="Q185" s="187"/>
      <c r="R185" s="187"/>
      <c r="S185" s="187"/>
      <c r="T185" s="187"/>
      <c r="U185" s="187"/>
      <c r="V185" s="187"/>
      <c r="W185" s="187"/>
      <c r="X185" s="250"/>
    </row>
    <row r="186" ht="15.75" customHeight="1">
      <c r="A186" s="115"/>
      <c r="B186" s="186"/>
      <c r="C186" s="186"/>
      <c r="D186" s="186"/>
      <c r="E186" s="187"/>
      <c r="F186" s="187"/>
      <c r="G186" s="187"/>
      <c r="H186" s="187"/>
      <c r="I186" s="187"/>
      <c r="J186" s="187"/>
      <c r="K186" s="187"/>
      <c r="L186" s="187"/>
      <c r="M186" s="187"/>
      <c r="N186" s="187"/>
      <c r="O186" s="187"/>
      <c r="P186" s="187"/>
      <c r="Q186" s="187"/>
      <c r="R186" s="187"/>
      <c r="S186" s="187"/>
      <c r="T186" s="187"/>
      <c r="U186" s="187"/>
      <c r="V186" s="187"/>
      <c r="W186" s="187"/>
      <c r="X186" s="250"/>
    </row>
    <row r="187" ht="15.75" customHeight="1">
      <c r="A187" s="115"/>
      <c r="B187" s="186"/>
      <c r="C187" s="186"/>
      <c r="D187" s="186"/>
      <c r="E187" s="187"/>
      <c r="F187" s="187"/>
      <c r="G187" s="187"/>
      <c r="H187" s="187"/>
      <c r="I187" s="187"/>
      <c r="J187" s="187"/>
      <c r="K187" s="187"/>
      <c r="L187" s="187"/>
      <c r="M187" s="187"/>
      <c r="N187" s="187"/>
      <c r="O187" s="187"/>
      <c r="P187" s="187"/>
      <c r="Q187" s="187"/>
      <c r="R187" s="187"/>
      <c r="S187" s="187"/>
      <c r="T187" s="187"/>
      <c r="U187" s="187"/>
      <c r="V187" s="187"/>
      <c r="W187" s="187"/>
      <c r="X187" s="250"/>
    </row>
    <row r="188" ht="15.75" customHeight="1">
      <c r="A188" s="115"/>
      <c r="B188" s="186"/>
      <c r="C188" s="186"/>
      <c r="D188" s="186"/>
      <c r="E188" s="187"/>
      <c r="F188" s="187"/>
      <c r="G188" s="187"/>
      <c r="H188" s="187"/>
      <c r="I188" s="187"/>
      <c r="J188" s="187"/>
      <c r="K188" s="187"/>
      <c r="L188" s="187"/>
      <c r="M188" s="187"/>
      <c r="N188" s="187"/>
      <c r="O188" s="187"/>
      <c r="P188" s="187"/>
      <c r="Q188" s="187"/>
      <c r="R188" s="187"/>
      <c r="S188" s="187"/>
      <c r="T188" s="187"/>
      <c r="U188" s="187"/>
      <c r="V188" s="187"/>
      <c r="W188" s="187"/>
      <c r="X188" s="250"/>
    </row>
    <row r="189" ht="15.75" customHeight="1">
      <c r="A189" s="115"/>
      <c r="B189" s="186"/>
      <c r="C189" s="186"/>
      <c r="D189" s="186"/>
      <c r="E189" s="187"/>
      <c r="F189" s="187"/>
      <c r="G189" s="187"/>
      <c r="H189" s="187"/>
      <c r="I189" s="187"/>
      <c r="J189" s="187"/>
      <c r="K189" s="187"/>
      <c r="L189" s="187"/>
      <c r="M189" s="187"/>
      <c r="N189" s="187"/>
      <c r="O189" s="187"/>
      <c r="P189" s="187"/>
      <c r="Q189" s="187"/>
      <c r="R189" s="187"/>
      <c r="S189" s="187"/>
      <c r="T189" s="187"/>
      <c r="U189" s="187"/>
      <c r="V189" s="187"/>
      <c r="W189" s="187"/>
      <c r="X189" s="250"/>
    </row>
    <row r="190" ht="15.75" customHeight="1">
      <c r="A190" s="115"/>
      <c r="B190" s="186"/>
      <c r="C190" s="186"/>
      <c r="D190" s="186"/>
      <c r="E190" s="187"/>
      <c r="F190" s="187"/>
      <c r="G190" s="187"/>
      <c r="H190" s="187"/>
      <c r="I190" s="187"/>
      <c r="J190" s="187"/>
      <c r="K190" s="187"/>
      <c r="L190" s="187"/>
      <c r="M190" s="187"/>
      <c r="N190" s="187"/>
      <c r="O190" s="187"/>
      <c r="P190" s="187"/>
      <c r="Q190" s="187"/>
      <c r="R190" s="187"/>
      <c r="S190" s="187"/>
      <c r="T190" s="187"/>
      <c r="U190" s="187"/>
      <c r="V190" s="187"/>
      <c r="W190" s="187"/>
      <c r="X190" s="250"/>
    </row>
    <row r="191" ht="15.75" customHeight="1">
      <c r="A191" s="115"/>
      <c r="B191" s="186"/>
      <c r="C191" s="186"/>
      <c r="D191" s="186"/>
      <c r="E191" s="187"/>
      <c r="F191" s="187"/>
      <c r="G191" s="187"/>
      <c r="H191" s="187"/>
      <c r="I191" s="187"/>
      <c r="J191" s="187"/>
      <c r="K191" s="187"/>
      <c r="L191" s="187"/>
      <c r="M191" s="187"/>
      <c r="N191" s="187"/>
      <c r="O191" s="187"/>
      <c r="P191" s="187"/>
      <c r="Q191" s="187"/>
      <c r="R191" s="187"/>
      <c r="S191" s="187"/>
      <c r="T191" s="187"/>
      <c r="U191" s="187"/>
      <c r="V191" s="187"/>
      <c r="W191" s="187"/>
      <c r="X191" s="250"/>
    </row>
    <row r="192" ht="15.75" customHeight="1">
      <c r="A192" s="115"/>
      <c r="B192" s="186"/>
      <c r="C192" s="186"/>
      <c r="D192" s="186"/>
      <c r="E192" s="187"/>
      <c r="F192" s="187"/>
      <c r="G192" s="187"/>
      <c r="H192" s="187"/>
      <c r="I192" s="187"/>
      <c r="J192" s="187"/>
      <c r="K192" s="187"/>
      <c r="L192" s="187"/>
      <c r="M192" s="187"/>
      <c r="N192" s="187"/>
      <c r="O192" s="187"/>
      <c r="P192" s="187"/>
      <c r="Q192" s="187"/>
      <c r="R192" s="187"/>
      <c r="S192" s="187"/>
      <c r="T192" s="187"/>
      <c r="U192" s="187"/>
      <c r="V192" s="187"/>
      <c r="W192" s="187"/>
      <c r="X192" s="250"/>
    </row>
    <row r="193" ht="15.75" customHeight="1">
      <c r="A193" s="115"/>
      <c r="B193" s="186"/>
      <c r="C193" s="186"/>
      <c r="D193" s="186"/>
      <c r="E193" s="187"/>
      <c r="F193" s="187"/>
      <c r="G193" s="187"/>
      <c r="H193" s="187"/>
      <c r="I193" s="187"/>
      <c r="J193" s="187"/>
      <c r="K193" s="187"/>
      <c r="L193" s="187"/>
      <c r="M193" s="187"/>
      <c r="N193" s="187"/>
      <c r="O193" s="187"/>
      <c r="P193" s="187"/>
      <c r="Q193" s="187"/>
      <c r="R193" s="187"/>
      <c r="S193" s="187"/>
      <c r="T193" s="187"/>
      <c r="U193" s="187"/>
      <c r="V193" s="187"/>
      <c r="W193" s="187"/>
      <c r="X193" s="250"/>
    </row>
    <row r="194" ht="15.75" customHeight="1">
      <c r="A194" s="115"/>
      <c r="B194" s="186"/>
      <c r="C194" s="186"/>
      <c r="D194" s="186"/>
      <c r="E194" s="187"/>
      <c r="F194" s="187"/>
      <c r="G194" s="187"/>
      <c r="H194" s="187"/>
      <c r="I194" s="187"/>
      <c r="J194" s="187"/>
      <c r="K194" s="187"/>
      <c r="L194" s="187"/>
      <c r="M194" s="187"/>
      <c r="N194" s="187"/>
      <c r="O194" s="187"/>
      <c r="P194" s="187"/>
      <c r="Q194" s="187"/>
      <c r="R194" s="187"/>
      <c r="S194" s="187"/>
      <c r="T194" s="187"/>
      <c r="U194" s="187"/>
      <c r="V194" s="187"/>
      <c r="W194" s="187"/>
      <c r="X194" s="250"/>
    </row>
    <row r="195" ht="15.75" customHeight="1">
      <c r="A195" s="115"/>
      <c r="B195" s="186"/>
      <c r="C195" s="186"/>
      <c r="D195" s="186"/>
      <c r="E195" s="187"/>
      <c r="F195" s="187"/>
      <c r="G195" s="187"/>
      <c r="H195" s="187"/>
      <c r="I195" s="187"/>
      <c r="J195" s="187"/>
      <c r="K195" s="187"/>
      <c r="L195" s="187"/>
      <c r="M195" s="187"/>
      <c r="N195" s="187"/>
      <c r="O195" s="187"/>
      <c r="P195" s="187"/>
      <c r="Q195" s="187"/>
      <c r="R195" s="187"/>
      <c r="S195" s="187"/>
      <c r="T195" s="187"/>
      <c r="U195" s="187"/>
      <c r="V195" s="187"/>
      <c r="W195" s="187"/>
      <c r="X195" s="250"/>
    </row>
    <row r="196" ht="15.75" customHeight="1">
      <c r="A196" s="115"/>
      <c r="B196" s="186"/>
      <c r="C196" s="186"/>
      <c r="D196" s="186"/>
      <c r="E196" s="187"/>
      <c r="F196" s="187"/>
      <c r="G196" s="187"/>
      <c r="H196" s="187"/>
      <c r="I196" s="187"/>
      <c r="J196" s="187"/>
      <c r="K196" s="187"/>
      <c r="L196" s="187"/>
      <c r="M196" s="187"/>
      <c r="N196" s="187"/>
      <c r="O196" s="187"/>
      <c r="P196" s="187"/>
      <c r="Q196" s="187"/>
      <c r="R196" s="187"/>
      <c r="S196" s="187"/>
      <c r="T196" s="187"/>
      <c r="U196" s="187"/>
      <c r="V196" s="187"/>
      <c r="W196" s="187"/>
      <c r="X196" s="250"/>
    </row>
    <row r="197" ht="15.75" customHeight="1">
      <c r="A197" s="115"/>
      <c r="B197" s="186"/>
      <c r="C197" s="186"/>
      <c r="D197" s="186"/>
      <c r="E197" s="187"/>
      <c r="F197" s="187"/>
      <c r="G197" s="187"/>
      <c r="H197" s="187"/>
      <c r="I197" s="187"/>
      <c r="J197" s="187"/>
      <c r="K197" s="187"/>
      <c r="L197" s="187"/>
      <c r="M197" s="187"/>
      <c r="N197" s="187"/>
      <c r="O197" s="187"/>
      <c r="P197" s="187"/>
      <c r="Q197" s="187"/>
      <c r="R197" s="187"/>
      <c r="S197" s="187"/>
      <c r="T197" s="187"/>
      <c r="U197" s="187"/>
      <c r="V197" s="187"/>
      <c r="W197" s="187"/>
      <c r="X197" s="250"/>
    </row>
    <row r="198" ht="15.75" customHeight="1">
      <c r="A198" s="187"/>
      <c r="B198" s="187"/>
      <c r="C198" s="187"/>
      <c r="D198" s="187"/>
      <c r="E198" s="187"/>
      <c r="F198" s="187"/>
      <c r="G198" s="187"/>
      <c r="H198" s="187"/>
      <c r="I198" s="187"/>
      <c r="J198" s="187"/>
      <c r="K198" s="187"/>
      <c r="L198" s="187"/>
      <c r="M198" s="187"/>
      <c r="N198" s="187"/>
      <c r="O198" s="187"/>
      <c r="P198" s="187"/>
      <c r="Q198" s="187"/>
      <c r="R198" s="187"/>
      <c r="S198" s="187"/>
      <c r="T198" s="187"/>
      <c r="U198" s="187"/>
      <c r="V198" s="187"/>
      <c r="W198" s="187"/>
      <c r="X198" s="250"/>
    </row>
    <row r="199" ht="15.75" customHeight="1">
      <c r="A199" s="187"/>
      <c r="B199" s="187"/>
      <c r="C199" s="187"/>
      <c r="D199" s="187"/>
      <c r="E199" s="187"/>
      <c r="F199" s="187"/>
      <c r="G199" s="187"/>
      <c r="H199" s="187"/>
      <c r="I199" s="187"/>
      <c r="J199" s="187"/>
      <c r="K199" s="187"/>
      <c r="L199" s="187"/>
      <c r="M199" s="187"/>
      <c r="N199" s="187"/>
      <c r="O199" s="187"/>
      <c r="P199" s="187"/>
      <c r="Q199" s="187"/>
      <c r="R199" s="187"/>
      <c r="S199" s="187"/>
      <c r="T199" s="187"/>
      <c r="U199" s="187"/>
      <c r="V199" s="187"/>
      <c r="W199" s="187"/>
      <c r="X199" s="250"/>
    </row>
    <row r="200" ht="15.75" customHeight="1">
      <c r="A200" s="187"/>
      <c r="B200" s="187"/>
      <c r="C200" s="187"/>
      <c r="D200" s="187"/>
      <c r="E200" s="187"/>
      <c r="F200" s="187"/>
      <c r="G200" s="187"/>
      <c r="H200" s="187"/>
      <c r="I200" s="187"/>
      <c r="J200" s="187"/>
      <c r="K200" s="187"/>
      <c r="L200" s="187"/>
      <c r="M200" s="187"/>
      <c r="N200" s="187"/>
      <c r="O200" s="187"/>
      <c r="P200" s="187"/>
      <c r="Q200" s="187"/>
      <c r="R200" s="187"/>
      <c r="S200" s="187"/>
      <c r="T200" s="187"/>
      <c r="U200" s="187"/>
      <c r="V200" s="187"/>
      <c r="W200" s="187"/>
      <c r="X200" s="250"/>
    </row>
    <row r="201" ht="15.75" customHeight="1">
      <c r="A201" s="187"/>
      <c r="B201" s="187"/>
      <c r="C201" s="187"/>
      <c r="D201" s="187"/>
      <c r="E201" s="187"/>
      <c r="F201" s="187"/>
      <c r="G201" s="187"/>
      <c r="H201" s="187"/>
      <c r="I201" s="187"/>
      <c r="J201" s="187"/>
      <c r="K201" s="187"/>
      <c r="L201" s="187"/>
      <c r="M201" s="187"/>
      <c r="N201" s="187"/>
      <c r="O201" s="187"/>
      <c r="P201" s="187"/>
      <c r="Q201" s="187"/>
      <c r="R201" s="187"/>
      <c r="S201" s="187"/>
      <c r="T201" s="187"/>
      <c r="U201" s="187"/>
      <c r="V201" s="187"/>
      <c r="W201" s="187"/>
      <c r="X201" s="250"/>
    </row>
    <row r="202" ht="15.75" customHeight="1">
      <c r="A202" s="187"/>
      <c r="B202" s="187"/>
      <c r="C202" s="187"/>
      <c r="D202" s="187"/>
      <c r="E202" s="187"/>
      <c r="F202" s="187"/>
      <c r="G202" s="187"/>
      <c r="H202" s="187"/>
      <c r="I202" s="187"/>
      <c r="J202" s="187"/>
      <c r="K202" s="187"/>
      <c r="L202" s="187"/>
      <c r="M202" s="187"/>
      <c r="N202" s="187"/>
      <c r="O202" s="187"/>
      <c r="P202" s="187"/>
      <c r="Q202" s="187"/>
      <c r="R202" s="187"/>
      <c r="S202" s="187"/>
      <c r="T202" s="187"/>
      <c r="U202" s="187"/>
      <c r="V202" s="187"/>
      <c r="W202" s="187"/>
      <c r="X202" s="250"/>
    </row>
    <row r="203" ht="15.75" customHeight="1">
      <c r="A203" s="187"/>
      <c r="B203" s="187"/>
      <c r="C203" s="187"/>
      <c r="D203" s="187"/>
      <c r="E203" s="187"/>
      <c r="F203" s="187"/>
      <c r="G203" s="187"/>
      <c r="H203" s="187"/>
      <c r="I203" s="187"/>
      <c r="J203" s="187"/>
      <c r="K203" s="187"/>
      <c r="L203" s="187"/>
      <c r="M203" s="187"/>
      <c r="N203" s="187"/>
      <c r="O203" s="187"/>
      <c r="P203" s="187"/>
      <c r="Q203" s="187"/>
      <c r="R203" s="187"/>
      <c r="S203" s="187"/>
      <c r="T203" s="187"/>
      <c r="U203" s="187"/>
      <c r="V203" s="187"/>
      <c r="W203" s="187"/>
      <c r="X203" s="250"/>
    </row>
    <row r="204" ht="15.75" customHeight="1">
      <c r="A204" s="187"/>
      <c r="B204" s="187"/>
      <c r="C204" s="187"/>
      <c r="D204" s="187"/>
      <c r="E204" s="187"/>
      <c r="F204" s="187"/>
      <c r="G204" s="187"/>
      <c r="H204" s="187"/>
      <c r="I204" s="187"/>
      <c r="J204" s="187"/>
      <c r="K204" s="187"/>
      <c r="L204" s="187"/>
      <c r="M204" s="187"/>
      <c r="N204" s="187"/>
      <c r="O204" s="187"/>
      <c r="P204" s="187"/>
      <c r="Q204" s="187"/>
      <c r="R204" s="187"/>
      <c r="S204" s="187"/>
      <c r="T204" s="187"/>
      <c r="U204" s="187"/>
      <c r="V204" s="187"/>
      <c r="W204" s="187"/>
      <c r="X204" s="250"/>
    </row>
    <row r="205" ht="15.75" customHeight="1">
      <c r="A205" s="187"/>
      <c r="B205" s="187"/>
      <c r="C205" s="187"/>
      <c r="D205" s="187"/>
      <c r="E205" s="187"/>
      <c r="F205" s="187"/>
      <c r="G205" s="187"/>
      <c r="H205" s="187"/>
      <c r="I205" s="187"/>
      <c r="J205" s="187"/>
      <c r="K205" s="187"/>
      <c r="L205" s="187"/>
      <c r="M205" s="187"/>
      <c r="N205" s="187"/>
      <c r="O205" s="187"/>
      <c r="P205" s="187"/>
      <c r="Q205" s="187"/>
      <c r="R205" s="187"/>
      <c r="S205" s="187"/>
      <c r="T205" s="187"/>
      <c r="U205" s="187"/>
      <c r="V205" s="187"/>
      <c r="W205" s="187"/>
      <c r="X205" s="250"/>
    </row>
    <row r="206" ht="15.75" customHeight="1">
      <c r="A206" s="187"/>
      <c r="B206" s="187"/>
      <c r="C206" s="187"/>
      <c r="D206" s="187"/>
      <c r="E206" s="187"/>
      <c r="F206" s="187"/>
      <c r="G206" s="187"/>
      <c r="H206" s="187"/>
      <c r="I206" s="187"/>
      <c r="J206" s="187"/>
      <c r="K206" s="187"/>
      <c r="L206" s="187"/>
      <c r="M206" s="187"/>
      <c r="N206" s="187"/>
      <c r="O206" s="187"/>
      <c r="P206" s="187"/>
      <c r="Q206" s="187"/>
      <c r="R206" s="187"/>
      <c r="S206" s="187"/>
      <c r="T206" s="187"/>
      <c r="U206" s="187"/>
      <c r="V206" s="187"/>
      <c r="W206" s="187"/>
      <c r="X206" s="250"/>
    </row>
    <row r="207" ht="15.75" customHeight="1">
      <c r="A207" s="187"/>
      <c r="B207" s="187"/>
      <c r="C207" s="187"/>
      <c r="D207" s="187"/>
      <c r="E207" s="187"/>
      <c r="F207" s="187"/>
      <c r="G207" s="187"/>
      <c r="H207" s="187"/>
      <c r="I207" s="187"/>
      <c r="J207" s="187"/>
      <c r="K207" s="187"/>
      <c r="L207" s="187"/>
      <c r="M207" s="187"/>
      <c r="N207" s="187"/>
      <c r="O207" s="187"/>
      <c r="P207" s="187"/>
      <c r="Q207" s="187"/>
      <c r="R207" s="187"/>
      <c r="S207" s="187"/>
      <c r="T207" s="187"/>
      <c r="U207" s="187"/>
      <c r="V207" s="187"/>
      <c r="W207" s="187"/>
      <c r="X207" s="250"/>
    </row>
    <row r="208" ht="15.75" customHeight="1">
      <c r="A208" s="187"/>
      <c r="B208" s="187"/>
      <c r="C208" s="187"/>
      <c r="D208" s="187"/>
      <c r="E208" s="187"/>
      <c r="F208" s="187"/>
      <c r="G208" s="187"/>
      <c r="H208" s="187"/>
      <c r="I208" s="187"/>
      <c r="J208" s="187"/>
      <c r="K208" s="187"/>
      <c r="L208" s="187"/>
      <c r="M208" s="187"/>
      <c r="N208" s="187"/>
      <c r="O208" s="187"/>
      <c r="P208" s="187"/>
      <c r="Q208" s="187"/>
      <c r="R208" s="187"/>
      <c r="S208" s="187"/>
      <c r="T208" s="187"/>
      <c r="U208" s="187"/>
      <c r="V208" s="187"/>
      <c r="W208" s="187"/>
      <c r="X208" s="250"/>
    </row>
    <row r="209" ht="15.75" customHeight="1">
      <c r="A209" s="187"/>
      <c r="B209" s="187"/>
      <c r="C209" s="187"/>
      <c r="D209" s="187"/>
      <c r="E209" s="187"/>
      <c r="F209" s="187"/>
      <c r="G209" s="187"/>
      <c r="H209" s="187"/>
      <c r="I209" s="187"/>
      <c r="J209" s="187"/>
      <c r="K209" s="187"/>
      <c r="L209" s="187"/>
      <c r="M209" s="187"/>
      <c r="N209" s="187"/>
      <c r="O209" s="187"/>
      <c r="P209" s="187"/>
      <c r="Q209" s="187"/>
      <c r="R209" s="187"/>
      <c r="S209" s="187"/>
      <c r="T209" s="187"/>
      <c r="U209" s="187"/>
      <c r="V209" s="187"/>
      <c r="W209" s="187"/>
      <c r="X209" s="250"/>
    </row>
    <row r="210" ht="15.75" customHeight="1">
      <c r="A210" s="187"/>
      <c r="B210" s="187"/>
      <c r="C210" s="187"/>
      <c r="D210" s="187"/>
      <c r="E210" s="187"/>
      <c r="F210" s="187"/>
      <c r="G210" s="187"/>
      <c r="H210" s="187"/>
      <c r="I210" s="187"/>
      <c r="J210" s="187"/>
      <c r="K210" s="187"/>
      <c r="L210" s="187"/>
      <c r="M210" s="187"/>
      <c r="N210" s="187"/>
      <c r="O210" s="187"/>
      <c r="P210" s="187"/>
      <c r="Q210" s="187"/>
      <c r="R210" s="187"/>
      <c r="S210" s="187"/>
      <c r="T210" s="187"/>
      <c r="U210" s="187"/>
      <c r="V210" s="187"/>
      <c r="W210" s="187"/>
      <c r="X210" s="250"/>
    </row>
    <row r="211" ht="15.75" customHeight="1">
      <c r="A211" s="187"/>
      <c r="B211" s="187"/>
      <c r="C211" s="187"/>
      <c r="D211" s="187"/>
      <c r="E211" s="187"/>
      <c r="F211" s="187"/>
      <c r="G211" s="187"/>
      <c r="H211" s="187"/>
      <c r="I211" s="187"/>
      <c r="J211" s="187"/>
      <c r="K211" s="187"/>
      <c r="L211" s="187"/>
      <c r="M211" s="187"/>
      <c r="N211" s="187"/>
      <c r="O211" s="187"/>
      <c r="P211" s="187"/>
      <c r="Q211" s="187"/>
      <c r="R211" s="187"/>
      <c r="S211" s="187"/>
      <c r="T211" s="187"/>
      <c r="U211" s="187"/>
      <c r="V211" s="187"/>
      <c r="W211" s="187"/>
      <c r="X211" s="250"/>
    </row>
    <row r="212" ht="15.75" customHeight="1">
      <c r="A212" s="187"/>
      <c r="B212" s="187"/>
      <c r="C212" s="187"/>
      <c r="D212" s="187"/>
      <c r="E212" s="187"/>
      <c r="F212" s="187"/>
      <c r="G212" s="187"/>
      <c r="H212" s="187"/>
      <c r="I212" s="187"/>
      <c r="J212" s="187"/>
      <c r="K212" s="187"/>
      <c r="L212" s="187"/>
      <c r="M212" s="187"/>
      <c r="N212" s="187"/>
      <c r="O212" s="187"/>
      <c r="P212" s="187"/>
      <c r="Q212" s="187"/>
      <c r="R212" s="187"/>
      <c r="S212" s="187"/>
      <c r="T212" s="187"/>
      <c r="U212" s="187"/>
      <c r="V212" s="187"/>
      <c r="W212" s="187"/>
      <c r="X212" s="250"/>
    </row>
    <row r="213" ht="15.75" customHeight="1">
      <c r="A213" s="187"/>
      <c r="B213" s="187"/>
      <c r="C213" s="187"/>
      <c r="D213" s="187"/>
      <c r="E213" s="187"/>
      <c r="F213" s="187"/>
      <c r="G213" s="187"/>
      <c r="H213" s="187"/>
      <c r="I213" s="187"/>
      <c r="J213" s="187"/>
      <c r="K213" s="187"/>
      <c r="L213" s="187"/>
      <c r="M213" s="187"/>
      <c r="N213" s="187"/>
      <c r="O213" s="187"/>
      <c r="P213" s="187"/>
      <c r="Q213" s="187"/>
      <c r="R213" s="187"/>
      <c r="S213" s="187"/>
      <c r="T213" s="187"/>
      <c r="U213" s="187"/>
      <c r="V213" s="187"/>
      <c r="W213" s="187"/>
      <c r="X213" s="250"/>
    </row>
    <row r="214" ht="15.75" customHeight="1">
      <c r="A214" s="187"/>
      <c r="B214" s="187"/>
      <c r="C214" s="187"/>
      <c r="D214" s="187"/>
      <c r="E214" s="187"/>
      <c r="F214" s="187"/>
      <c r="G214" s="187"/>
      <c r="H214" s="187"/>
      <c r="I214" s="187"/>
      <c r="J214" s="187"/>
      <c r="K214" s="187"/>
      <c r="L214" s="187"/>
      <c r="M214" s="187"/>
      <c r="N214" s="187"/>
      <c r="O214" s="187"/>
      <c r="P214" s="187"/>
      <c r="Q214" s="187"/>
      <c r="R214" s="187"/>
      <c r="S214" s="187"/>
      <c r="T214" s="187"/>
      <c r="U214" s="187"/>
      <c r="V214" s="187"/>
      <c r="W214" s="187"/>
      <c r="X214" s="250"/>
    </row>
    <row r="215" ht="15.75" customHeight="1">
      <c r="A215" s="187"/>
      <c r="B215" s="187"/>
      <c r="C215" s="187"/>
      <c r="D215" s="187"/>
      <c r="E215" s="187"/>
      <c r="F215" s="187"/>
      <c r="G215" s="187"/>
      <c r="H215" s="187"/>
      <c r="I215" s="187"/>
      <c r="J215" s="187"/>
      <c r="K215" s="187"/>
      <c r="L215" s="187"/>
      <c r="M215" s="187"/>
      <c r="N215" s="187"/>
      <c r="O215" s="187"/>
      <c r="P215" s="187"/>
      <c r="Q215" s="187"/>
      <c r="R215" s="187"/>
      <c r="S215" s="187"/>
      <c r="T215" s="187"/>
      <c r="U215" s="187"/>
      <c r="V215" s="187"/>
      <c r="W215" s="187"/>
      <c r="X215" s="250"/>
    </row>
    <row r="216" ht="15.75" customHeight="1">
      <c r="A216" s="187"/>
      <c r="B216" s="187"/>
      <c r="C216" s="187"/>
      <c r="D216" s="187"/>
      <c r="E216" s="187"/>
      <c r="F216" s="187"/>
      <c r="G216" s="187"/>
      <c r="H216" s="187"/>
      <c r="I216" s="187"/>
      <c r="J216" s="187"/>
      <c r="K216" s="187"/>
      <c r="L216" s="187"/>
      <c r="M216" s="187"/>
      <c r="N216" s="187"/>
      <c r="O216" s="187"/>
      <c r="P216" s="187"/>
      <c r="Q216" s="187"/>
      <c r="R216" s="187"/>
      <c r="S216" s="187"/>
      <c r="T216" s="187"/>
      <c r="U216" s="187"/>
      <c r="V216" s="187"/>
      <c r="W216" s="187"/>
      <c r="X216" s="250"/>
    </row>
    <row r="217" ht="15.75" customHeight="1">
      <c r="A217" s="187"/>
      <c r="B217" s="187"/>
      <c r="C217" s="187"/>
      <c r="D217" s="187"/>
      <c r="E217" s="187"/>
      <c r="F217" s="187"/>
      <c r="G217" s="187"/>
      <c r="H217" s="187"/>
      <c r="I217" s="187"/>
      <c r="J217" s="187"/>
      <c r="K217" s="187"/>
      <c r="L217" s="187"/>
      <c r="M217" s="187"/>
      <c r="N217" s="187"/>
      <c r="O217" s="187"/>
      <c r="P217" s="187"/>
      <c r="Q217" s="187"/>
      <c r="R217" s="187"/>
      <c r="S217" s="187"/>
      <c r="T217" s="187"/>
      <c r="U217" s="187"/>
      <c r="V217" s="187"/>
      <c r="W217" s="187"/>
      <c r="X217" s="250"/>
    </row>
    <row r="218" ht="15.75" customHeight="1">
      <c r="A218" s="187"/>
      <c r="B218" s="187"/>
      <c r="C218" s="187"/>
      <c r="D218" s="187"/>
      <c r="E218" s="187"/>
      <c r="F218" s="187"/>
      <c r="G218" s="187"/>
      <c r="H218" s="187"/>
      <c r="I218" s="187"/>
      <c r="J218" s="187"/>
      <c r="K218" s="187"/>
      <c r="L218" s="187"/>
      <c r="M218" s="187"/>
      <c r="N218" s="187"/>
      <c r="O218" s="187"/>
      <c r="P218" s="187"/>
      <c r="Q218" s="187"/>
      <c r="R218" s="187"/>
      <c r="S218" s="187"/>
      <c r="T218" s="187"/>
      <c r="U218" s="187"/>
      <c r="V218" s="187"/>
      <c r="W218" s="187"/>
      <c r="X218" s="250"/>
    </row>
    <row r="219" ht="15.75" customHeight="1">
      <c r="A219" s="187"/>
      <c r="B219" s="187"/>
      <c r="C219" s="187"/>
      <c r="D219" s="187"/>
      <c r="E219" s="187"/>
      <c r="F219" s="187"/>
      <c r="G219" s="187"/>
      <c r="H219" s="187"/>
      <c r="I219" s="187"/>
      <c r="J219" s="187"/>
      <c r="K219" s="187"/>
      <c r="L219" s="187"/>
      <c r="M219" s="187"/>
      <c r="N219" s="187"/>
      <c r="O219" s="187"/>
      <c r="P219" s="187"/>
      <c r="Q219" s="187"/>
      <c r="R219" s="187"/>
      <c r="S219" s="187"/>
      <c r="T219" s="187"/>
      <c r="U219" s="187"/>
      <c r="V219" s="187"/>
      <c r="W219" s="187"/>
      <c r="X219" s="250"/>
    </row>
    <row r="220" ht="15.75" customHeight="1">
      <c r="A220" s="187"/>
      <c r="B220" s="187"/>
      <c r="C220" s="187"/>
      <c r="D220" s="187"/>
      <c r="E220" s="187"/>
      <c r="F220" s="187"/>
      <c r="G220" s="187"/>
      <c r="H220" s="187"/>
      <c r="I220" s="187"/>
      <c r="J220" s="187"/>
      <c r="K220" s="187"/>
      <c r="L220" s="187"/>
      <c r="M220" s="187"/>
      <c r="N220" s="187"/>
      <c r="O220" s="187"/>
      <c r="P220" s="187"/>
      <c r="Q220" s="187"/>
      <c r="R220" s="187"/>
      <c r="S220" s="187"/>
      <c r="T220" s="187"/>
      <c r="U220" s="187"/>
      <c r="V220" s="187"/>
      <c r="W220" s="187"/>
      <c r="X220" s="250"/>
    </row>
    <row r="221" ht="15.75" customHeight="1">
      <c r="A221" s="187"/>
      <c r="B221" s="187"/>
      <c r="C221" s="187"/>
      <c r="D221" s="187"/>
      <c r="E221" s="187"/>
      <c r="F221" s="187"/>
      <c r="G221" s="187"/>
      <c r="H221" s="187"/>
      <c r="I221" s="187"/>
      <c r="J221" s="187"/>
      <c r="K221" s="187"/>
      <c r="L221" s="187"/>
      <c r="M221" s="187"/>
      <c r="N221" s="187"/>
      <c r="O221" s="187"/>
      <c r="P221" s="187"/>
      <c r="Q221" s="187"/>
      <c r="R221" s="187"/>
      <c r="S221" s="187"/>
      <c r="T221" s="187"/>
      <c r="U221" s="187"/>
      <c r="V221" s="187"/>
      <c r="W221" s="187"/>
      <c r="X221" s="250"/>
    </row>
    <row r="222" ht="15.75" customHeight="1">
      <c r="A222" s="187"/>
      <c r="B222" s="187"/>
      <c r="C222" s="187"/>
      <c r="D222" s="187"/>
      <c r="E222" s="187"/>
      <c r="F222" s="187"/>
      <c r="G222" s="187"/>
      <c r="H222" s="187"/>
      <c r="I222" s="187"/>
      <c r="J222" s="187"/>
      <c r="K222" s="187"/>
      <c r="L222" s="187"/>
      <c r="M222" s="187"/>
      <c r="N222" s="187"/>
      <c r="O222" s="187"/>
      <c r="P222" s="187"/>
      <c r="Q222" s="187"/>
      <c r="R222" s="187"/>
      <c r="S222" s="187"/>
      <c r="T222" s="187"/>
      <c r="U222" s="187"/>
      <c r="V222" s="187"/>
      <c r="W222" s="187"/>
      <c r="X222" s="250"/>
    </row>
    <row r="223" ht="15.75" customHeight="1">
      <c r="A223" s="187"/>
      <c r="B223" s="187"/>
      <c r="C223" s="187"/>
      <c r="D223" s="187"/>
      <c r="E223" s="187"/>
      <c r="F223" s="187"/>
      <c r="G223" s="187"/>
      <c r="H223" s="187"/>
      <c r="I223" s="187"/>
      <c r="J223" s="187"/>
      <c r="K223" s="187"/>
      <c r="L223" s="187"/>
      <c r="M223" s="187"/>
      <c r="N223" s="187"/>
      <c r="O223" s="187"/>
      <c r="P223" s="187"/>
      <c r="Q223" s="187"/>
      <c r="R223" s="187"/>
      <c r="S223" s="187"/>
      <c r="T223" s="187"/>
      <c r="U223" s="187"/>
      <c r="V223" s="187"/>
      <c r="W223" s="187"/>
      <c r="X223" s="250"/>
    </row>
    <row r="224" ht="15.75" customHeight="1">
      <c r="A224" s="187"/>
      <c r="B224" s="187"/>
      <c r="C224" s="187"/>
      <c r="D224" s="187"/>
      <c r="E224" s="187"/>
      <c r="F224" s="187"/>
      <c r="G224" s="187"/>
      <c r="H224" s="187"/>
      <c r="I224" s="187"/>
      <c r="J224" s="187"/>
      <c r="K224" s="187"/>
      <c r="L224" s="187"/>
      <c r="M224" s="187"/>
      <c r="N224" s="187"/>
      <c r="O224" s="187"/>
      <c r="P224" s="187"/>
      <c r="Q224" s="187"/>
      <c r="R224" s="187"/>
      <c r="S224" s="187"/>
      <c r="T224" s="187"/>
      <c r="U224" s="187"/>
      <c r="V224" s="187"/>
      <c r="W224" s="187"/>
      <c r="X224" s="250"/>
    </row>
    <row r="225" ht="15.75" customHeight="1">
      <c r="A225" s="187"/>
      <c r="B225" s="187"/>
      <c r="C225" s="187"/>
      <c r="D225" s="187"/>
      <c r="E225" s="187"/>
      <c r="F225" s="187"/>
      <c r="G225" s="187"/>
      <c r="H225" s="187"/>
      <c r="I225" s="187"/>
      <c r="J225" s="187"/>
      <c r="K225" s="187"/>
      <c r="L225" s="187"/>
      <c r="M225" s="187"/>
      <c r="N225" s="187"/>
      <c r="O225" s="187"/>
      <c r="P225" s="187"/>
      <c r="Q225" s="187"/>
      <c r="R225" s="187"/>
      <c r="S225" s="187"/>
      <c r="T225" s="187"/>
      <c r="U225" s="187"/>
      <c r="V225" s="187"/>
      <c r="W225" s="187"/>
      <c r="X225" s="250"/>
    </row>
    <row r="226" ht="15.75" customHeight="1">
      <c r="A226" s="187"/>
      <c r="B226" s="187"/>
      <c r="C226" s="187"/>
      <c r="D226" s="187"/>
      <c r="E226" s="187"/>
      <c r="F226" s="187"/>
      <c r="G226" s="187"/>
      <c r="H226" s="187"/>
      <c r="I226" s="187"/>
      <c r="J226" s="187"/>
      <c r="K226" s="187"/>
      <c r="L226" s="187"/>
      <c r="M226" s="187"/>
      <c r="N226" s="187"/>
      <c r="O226" s="187"/>
      <c r="P226" s="187"/>
      <c r="Q226" s="187"/>
      <c r="R226" s="187"/>
      <c r="S226" s="187"/>
      <c r="T226" s="187"/>
      <c r="U226" s="187"/>
      <c r="V226" s="187"/>
      <c r="W226" s="187"/>
      <c r="X226" s="250"/>
    </row>
    <row r="227" ht="15.75" customHeight="1">
      <c r="A227" s="187"/>
      <c r="B227" s="187"/>
      <c r="C227" s="187"/>
      <c r="D227" s="187"/>
      <c r="E227" s="187"/>
      <c r="F227" s="187"/>
      <c r="G227" s="187"/>
      <c r="H227" s="187"/>
      <c r="I227" s="187"/>
      <c r="J227" s="187"/>
      <c r="K227" s="187"/>
      <c r="L227" s="187"/>
      <c r="M227" s="187"/>
      <c r="N227" s="187"/>
      <c r="O227" s="187"/>
      <c r="P227" s="187"/>
      <c r="Q227" s="187"/>
      <c r="R227" s="187"/>
      <c r="S227" s="187"/>
      <c r="T227" s="187"/>
      <c r="U227" s="187"/>
      <c r="V227" s="187"/>
      <c r="W227" s="187"/>
      <c r="X227" s="250"/>
    </row>
    <row r="228" ht="15.75" customHeight="1">
      <c r="A228" s="187"/>
      <c r="B228" s="187"/>
      <c r="C228" s="187"/>
      <c r="D228" s="187"/>
      <c r="E228" s="187"/>
      <c r="F228" s="187"/>
      <c r="G228" s="187"/>
      <c r="H228" s="187"/>
      <c r="I228" s="187"/>
      <c r="J228" s="187"/>
      <c r="K228" s="187"/>
      <c r="L228" s="187"/>
      <c r="M228" s="187"/>
      <c r="N228" s="187"/>
      <c r="O228" s="187"/>
      <c r="P228" s="187"/>
      <c r="Q228" s="187"/>
      <c r="R228" s="187"/>
      <c r="S228" s="187"/>
      <c r="T228" s="187"/>
      <c r="U228" s="187"/>
      <c r="V228" s="187"/>
      <c r="W228" s="187"/>
      <c r="X228" s="250"/>
    </row>
    <row r="229" ht="15.75" customHeight="1">
      <c r="A229" s="187"/>
      <c r="B229" s="187"/>
      <c r="C229" s="187"/>
      <c r="D229" s="187"/>
      <c r="E229" s="187"/>
      <c r="F229" s="187"/>
      <c r="G229" s="187"/>
      <c r="H229" s="187"/>
      <c r="I229" s="187"/>
      <c r="J229" s="187"/>
      <c r="K229" s="187"/>
      <c r="L229" s="187"/>
      <c r="M229" s="187"/>
      <c r="N229" s="187"/>
      <c r="O229" s="187"/>
      <c r="P229" s="187"/>
      <c r="Q229" s="187"/>
      <c r="R229" s="187"/>
      <c r="S229" s="187"/>
      <c r="T229" s="187"/>
      <c r="U229" s="187"/>
      <c r="V229" s="187"/>
      <c r="W229" s="187"/>
      <c r="X229" s="250"/>
    </row>
    <row r="230" ht="15.75" customHeight="1">
      <c r="A230" s="187"/>
      <c r="B230" s="187"/>
      <c r="C230" s="187"/>
      <c r="D230" s="187"/>
      <c r="E230" s="187"/>
      <c r="F230" s="187"/>
      <c r="G230" s="187"/>
      <c r="H230" s="187"/>
      <c r="I230" s="187"/>
      <c r="J230" s="187"/>
      <c r="K230" s="187"/>
      <c r="L230" s="187"/>
      <c r="M230" s="187"/>
      <c r="N230" s="187"/>
      <c r="O230" s="187"/>
      <c r="P230" s="187"/>
      <c r="Q230" s="187"/>
      <c r="R230" s="187"/>
      <c r="S230" s="187"/>
      <c r="T230" s="187"/>
      <c r="U230" s="187"/>
      <c r="V230" s="187"/>
      <c r="W230" s="187"/>
      <c r="X230" s="250"/>
    </row>
    <row r="231" ht="15.75" customHeight="1">
      <c r="A231" s="187"/>
      <c r="B231" s="187"/>
      <c r="C231" s="187"/>
      <c r="D231" s="187"/>
      <c r="E231" s="187"/>
      <c r="F231" s="187"/>
      <c r="G231" s="187"/>
      <c r="H231" s="187"/>
      <c r="I231" s="187"/>
      <c r="J231" s="187"/>
      <c r="K231" s="187"/>
      <c r="L231" s="187"/>
      <c r="M231" s="187"/>
      <c r="N231" s="187"/>
      <c r="O231" s="187"/>
      <c r="P231" s="187"/>
      <c r="Q231" s="187"/>
      <c r="R231" s="187"/>
      <c r="S231" s="187"/>
      <c r="T231" s="187"/>
      <c r="U231" s="187"/>
      <c r="V231" s="187"/>
      <c r="W231" s="187"/>
      <c r="X231" s="250"/>
    </row>
    <row r="232" ht="15.75" customHeight="1">
      <c r="A232" s="187"/>
      <c r="B232" s="187"/>
      <c r="C232" s="187"/>
      <c r="D232" s="187"/>
      <c r="E232" s="187"/>
      <c r="F232" s="187"/>
      <c r="G232" s="187"/>
      <c r="H232" s="187"/>
      <c r="I232" s="187"/>
      <c r="J232" s="187"/>
      <c r="K232" s="187"/>
      <c r="L232" s="187"/>
      <c r="M232" s="187"/>
      <c r="N232" s="187"/>
      <c r="O232" s="187"/>
      <c r="P232" s="187"/>
      <c r="Q232" s="187"/>
      <c r="R232" s="187"/>
      <c r="S232" s="187"/>
      <c r="T232" s="187"/>
      <c r="U232" s="187"/>
      <c r="V232" s="187"/>
      <c r="W232" s="187"/>
      <c r="X232" s="250"/>
    </row>
    <row r="233" ht="15.75" customHeight="1">
      <c r="A233" s="187"/>
      <c r="B233" s="187"/>
      <c r="C233" s="187"/>
      <c r="D233" s="187"/>
      <c r="E233" s="187"/>
      <c r="F233" s="187"/>
      <c r="G233" s="187"/>
      <c r="H233" s="187"/>
      <c r="I233" s="187"/>
      <c r="J233" s="187"/>
      <c r="K233" s="187"/>
      <c r="L233" s="187"/>
      <c r="M233" s="187"/>
      <c r="N233" s="187"/>
      <c r="O233" s="187"/>
      <c r="P233" s="187"/>
      <c r="Q233" s="187"/>
      <c r="R233" s="187"/>
      <c r="S233" s="187"/>
      <c r="T233" s="187"/>
      <c r="U233" s="187"/>
      <c r="V233" s="187"/>
      <c r="W233" s="187"/>
      <c r="X233" s="250"/>
    </row>
    <row r="234" ht="15.75" customHeight="1">
      <c r="A234" s="187"/>
      <c r="B234" s="187"/>
      <c r="C234" s="187"/>
      <c r="D234" s="187"/>
      <c r="E234" s="187"/>
      <c r="F234" s="187"/>
      <c r="G234" s="187"/>
      <c r="H234" s="187"/>
      <c r="I234" s="187"/>
      <c r="J234" s="187"/>
      <c r="K234" s="187"/>
      <c r="L234" s="187"/>
      <c r="M234" s="187"/>
      <c r="N234" s="187"/>
      <c r="O234" s="187"/>
      <c r="P234" s="187"/>
      <c r="Q234" s="187"/>
      <c r="R234" s="187"/>
      <c r="S234" s="187"/>
      <c r="T234" s="187"/>
      <c r="U234" s="187"/>
      <c r="V234" s="187"/>
      <c r="W234" s="187"/>
      <c r="X234" s="250"/>
    </row>
    <row r="235" ht="15.75" customHeight="1">
      <c r="A235" s="187"/>
      <c r="B235" s="187"/>
      <c r="C235" s="187"/>
      <c r="D235" s="187"/>
      <c r="E235" s="187"/>
      <c r="F235" s="187"/>
      <c r="G235" s="187"/>
      <c r="H235" s="187"/>
      <c r="I235" s="187"/>
      <c r="J235" s="187"/>
      <c r="K235" s="187"/>
      <c r="L235" s="187"/>
      <c r="M235" s="187"/>
      <c r="N235" s="187"/>
      <c r="O235" s="187"/>
      <c r="P235" s="187"/>
      <c r="Q235" s="187"/>
      <c r="R235" s="187"/>
      <c r="S235" s="187"/>
      <c r="T235" s="187"/>
      <c r="U235" s="187"/>
      <c r="V235" s="187"/>
      <c r="W235" s="187"/>
      <c r="X235" s="250"/>
    </row>
    <row r="236" ht="15.75" customHeight="1">
      <c r="A236" s="187"/>
      <c r="B236" s="187"/>
      <c r="C236" s="187"/>
      <c r="D236" s="187"/>
      <c r="E236" s="187"/>
      <c r="F236" s="187"/>
      <c r="G236" s="187"/>
      <c r="H236" s="187"/>
      <c r="I236" s="187"/>
      <c r="J236" s="187"/>
      <c r="K236" s="187"/>
      <c r="L236" s="187"/>
      <c r="M236" s="187"/>
      <c r="N236" s="187"/>
      <c r="O236" s="187"/>
      <c r="P236" s="187"/>
      <c r="Q236" s="187"/>
      <c r="R236" s="187"/>
      <c r="S236" s="187"/>
      <c r="T236" s="187"/>
      <c r="U236" s="187"/>
      <c r="V236" s="187"/>
      <c r="W236" s="187"/>
      <c r="X236" s="250"/>
    </row>
    <row r="237" ht="15.75" customHeight="1">
      <c r="A237" s="187"/>
      <c r="B237" s="187"/>
      <c r="C237" s="187"/>
      <c r="D237" s="187"/>
      <c r="E237" s="187"/>
      <c r="F237" s="187"/>
      <c r="G237" s="187"/>
      <c r="H237" s="187"/>
      <c r="I237" s="187"/>
      <c r="J237" s="187"/>
      <c r="K237" s="187"/>
      <c r="L237" s="187"/>
      <c r="M237" s="187"/>
      <c r="N237" s="187"/>
      <c r="O237" s="187"/>
      <c r="P237" s="187"/>
      <c r="Q237" s="187"/>
      <c r="R237" s="187"/>
      <c r="S237" s="187"/>
      <c r="T237" s="187"/>
      <c r="U237" s="187"/>
      <c r="V237" s="187"/>
      <c r="W237" s="187"/>
      <c r="X237" s="250"/>
    </row>
    <row r="238" ht="15.75" customHeight="1">
      <c r="A238" s="187"/>
      <c r="B238" s="187"/>
      <c r="C238" s="187"/>
      <c r="D238" s="187"/>
      <c r="E238" s="187"/>
      <c r="F238" s="187"/>
      <c r="G238" s="187"/>
      <c r="H238" s="187"/>
      <c r="I238" s="187"/>
      <c r="J238" s="187"/>
      <c r="K238" s="187"/>
      <c r="L238" s="187"/>
      <c r="M238" s="187"/>
      <c r="N238" s="187"/>
      <c r="O238" s="187"/>
      <c r="P238" s="187"/>
      <c r="Q238" s="187"/>
      <c r="R238" s="187"/>
      <c r="S238" s="187"/>
      <c r="T238" s="187"/>
      <c r="U238" s="187"/>
      <c r="V238" s="187"/>
      <c r="W238" s="187"/>
      <c r="X238" s="250"/>
    </row>
    <row r="239" ht="15.75" customHeight="1">
      <c r="A239" s="187"/>
      <c r="B239" s="187"/>
      <c r="C239" s="187"/>
      <c r="D239" s="187"/>
      <c r="E239" s="187"/>
      <c r="F239" s="187"/>
      <c r="G239" s="187"/>
      <c r="H239" s="187"/>
      <c r="I239" s="187"/>
      <c r="J239" s="187"/>
      <c r="K239" s="187"/>
      <c r="L239" s="187"/>
      <c r="M239" s="187"/>
      <c r="N239" s="187"/>
      <c r="O239" s="187"/>
      <c r="P239" s="187"/>
      <c r="Q239" s="187"/>
      <c r="R239" s="187"/>
      <c r="S239" s="187"/>
      <c r="T239" s="187"/>
      <c r="U239" s="187"/>
      <c r="V239" s="187"/>
      <c r="W239" s="187"/>
      <c r="X239" s="250"/>
    </row>
    <row r="240" ht="15.75" customHeight="1">
      <c r="A240" s="187"/>
      <c r="B240" s="187"/>
      <c r="C240" s="187"/>
      <c r="D240" s="187"/>
      <c r="E240" s="187"/>
      <c r="F240" s="187"/>
      <c r="G240" s="187"/>
      <c r="H240" s="187"/>
      <c r="I240" s="187"/>
      <c r="J240" s="187"/>
      <c r="K240" s="187"/>
      <c r="L240" s="187"/>
      <c r="M240" s="187"/>
      <c r="N240" s="187"/>
      <c r="O240" s="187"/>
      <c r="P240" s="187"/>
      <c r="Q240" s="187"/>
      <c r="R240" s="187"/>
      <c r="S240" s="187"/>
      <c r="T240" s="187"/>
      <c r="U240" s="187"/>
      <c r="V240" s="187"/>
      <c r="W240" s="187"/>
      <c r="X240" s="250"/>
    </row>
    <row r="241" ht="15.75" customHeight="1">
      <c r="A241" s="187"/>
      <c r="B241" s="187"/>
      <c r="C241" s="187"/>
      <c r="D241" s="187"/>
      <c r="E241" s="187"/>
      <c r="F241" s="187"/>
      <c r="G241" s="187"/>
      <c r="H241" s="187"/>
      <c r="I241" s="187"/>
      <c r="J241" s="187"/>
      <c r="K241" s="187"/>
      <c r="L241" s="187"/>
      <c r="M241" s="187"/>
      <c r="N241" s="187"/>
      <c r="O241" s="187"/>
      <c r="P241" s="187"/>
      <c r="Q241" s="187"/>
      <c r="R241" s="187"/>
      <c r="S241" s="187"/>
      <c r="T241" s="187"/>
      <c r="U241" s="187"/>
      <c r="V241" s="187"/>
      <c r="W241" s="187"/>
      <c r="X241" s="250"/>
    </row>
    <row r="242" ht="15.75" customHeight="1">
      <c r="A242" s="187"/>
      <c r="B242" s="187"/>
      <c r="C242" s="187"/>
      <c r="D242" s="187"/>
      <c r="E242" s="187"/>
      <c r="F242" s="187"/>
      <c r="G242" s="187"/>
      <c r="H242" s="187"/>
      <c r="I242" s="187"/>
      <c r="J242" s="187"/>
      <c r="K242" s="187"/>
      <c r="L242" s="187"/>
      <c r="M242" s="187"/>
      <c r="N242" s="187"/>
      <c r="O242" s="187"/>
      <c r="P242" s="187"/>
      <c r="Q242" s="187"/>
      <c r="R242" s="187"/>
      <c r="S242" s="187"/>
      <c r="T242" s="187"/>
      <c r="U242" s="187"/>
      <c r="V242" s="187"/>
      <c r="W242" s="187"/>
      <c r="X242" s="250"/>
    </row>
    <row r="243" ht="15.75" customHeight="1">
      <c r="X243" s="250"/>
    </row>
    <row r="244" ht="15.75" customHeight="1">
      <c r="X244" s="250"/>
    </row>
    <row r="245" ht="15.75" customHeight="1">
      <c r="X245" s="250"/>
    </row>
    <row r="246" ht="15.75" customHeight="1">
      <c r="X246" s="250"/>
    </row>
    <row r="247" ht="15.75" customHeight="1">
      <c r="X247" s="250"/>
    </row>
    <row r="248" ht="15.75" customHeight="1">
      <c r="X248" s="250"/>
    </row>
    <row r="249" ht="15.75" customHeight="1">
      <c r="X249" s="250"/>
    </row>
    <row r="250" ht="15.75" customHeight="1">
      <c r="X250" s="250"/>
    </row>
    <row r="251" ht="15.75" customHeight="1">
      <c r="X251" s="250"/>
    </row>
    <row r="252" ht="15.75" customHeight="1">
      <c r="X252" s="250"/>
    </row>
    <row r="253" ht="15.75" customHeight="1">
      <c r="X253" s="250"/>
    </row>
    <row r="254" ht="15.75" customHeight="1">
      <c r="X254" s="250"/>
    </row>
    <row r="255" ht="15.75" customHeight="1">
      <c r="X255" s="250"/>
    </row>
    <row r="256" ht="15.75" customHeight="1">
      <c r="X256" s="250"/>
    </row>
    <row r="257" ht="15.75" customHeight="1">
      <c r="X257" s="250"/>
    </row>
    <row r="258" ht="15.75" customHeight="1">
      <c r="X258" s="250"/>
    </row>
    <row r="259" ht="15.75" customHeight="1">
      <c r="X259" s="250"/>
    </row>
    <row r="260" ht="15.75" customHeight="1">
      <c r="X260" s="250"/>
    </row>
    <row r="261" ht="15.75" customHeight="1">
      <c r="X261" s="250"/>
    </row>
    <row r="262" ht="15.75" customHeight="1">
      <c r="X262" s="250"/>
    </row>
    <row r="263" ht="15.75" customHeight="1">
      <c r="X263" s="250"/>
    </row>
    <row r="264" ht="15.75" customHeight="1">
      <c r="X264" s="250"/>
    </row>
    <row r="265" ht="15.75" customHeight="1">
      <c r="X265" s="250"/>
    </row>
    <row r="266" ht="15.75" customHeight="1">
      <c r="X266" s="250"/>
    </row>
    <row r="267" ht="15.75" customHeight="1">
      <c r="X267" s="250"/>
    </row>
    <row r="268" ht="15.75" customHeight="1">
      <c r="X268" s="250"/>
    </row>
    <row r="269" ht="15.75" customHeight="1">
      <c r="X269" s="250"/>
    </row>
    <row r="270" ht="15.75" customHeight="1">
      <c r="X270" s="250"/>
    </row>
    <row r="271" ht="15.75" customHeight="1">
      <c r="X271" s="250"/>
    </row>
    <row r="272" ht="15.75" customHeight="1">
      <c r="X272" s="250"/>
    </row>
    <row r="273" ht="15.75" customHeight="1">
      <c r="X273" s="250"/>
    </row>
    <row r="274" ht="15.75" customHeight="1">
      <c r="X274" s="250"/>
    </row>
    <row r="275" ht="15.75" customHeight="1">
      <c r="X275" s="250"/>
    </row>
    <row r="276" ht="15.75" customHeight="1">
      <c r="X276" s="250"/>
    </row>
    <row r="277" ht="15.75" customHeight="1">
      <c r="X277" s="250"/>
    </row>
    <row r="278" ht="15.75" customHeight="1">
      <c r="X278" s="250"/>
    </row>
    <row r="279" ht="15.75" customHeight="1">
      <c r="X279" s="250"/>
    </row>
    <row r="280" ht="15.75" customHeight="1">
      <c r="X280" s="250"/>
    </row>
    <row r="281" ht="15.75" customHeight="1">
      <c r="X281" s="250"/>
    </row>
    <row r="282" ht="15.75" customHeight="1">
      <c r="X282" s="250"/>
    </row>
    <row r="283" ht="15.75" customHeight="1">
      <c r="X283" s="250"/>
    </row>
    <row r="284" ht="15.75" customHeight="1">
      <c r="X284" s="250"/>
    </row>
    <row r="285" ht="15.75" customHeight="1">
      <c r="X285" s="250"/>
    </row>
    <row r="286" ht="15.75" customHeight="1">
      <c r="X286" s="250"/>
    </row>
    <row r="287" ht="15.75" customHeight="1">
      <c r="X287" s="250"/>
    </row>
    <row r="288" ht="15.75" customHeight="1">
      <c r="X288" s="250"/>
    </row>
    <row r="289" ht="15.75" customHeight="1">
      <c r="X289" s="250"/>
    </row>
    <row r="290" ht="15.75" customHeight="1">
      <c r="X290" s="250"/>
    </row>
    <row r="291" ht="15.75" customHeight="1">
      <c r="X291" s="250"/>
    </row>
    <row r="292" ht="15.75" customHeight="1">
      <c r="X292" s="250"/>
    </row>
    <row r="293" ht="15.75" customHeight="1">
      <c r="X293" s="250"/>
    </row>
    <row r="294" ht="15.75" customHeight="1">
      <c r="X294" s="250"/>
    </row>
    <row r="295" ht="15.75" customHeight="1">
      <c r="X295" s="250"/>
    </row>
    <row r="296" ht="15.75" customHeight="1">
      <c r="X296" s="250"/>
    </row>
    <row r="297" ht="15.75" customHeight="1">
      <c r="X297" s="250"/>
    </row>
    <row r="298" ht="15.75" customHeight="1">
      <c r="X298" s="250"/>
    </row>
    <row r="299" ht="15.75" customHeight="1">
      <c r="X299" s="250"/>
    </row>
    <row r="300" ht="15.75" customHeight="1">
      <c r="X300" s="250"/>
    </row>
    <row r="301" ht="15.75" customHeight="1">
      <c r="X301" s="250"/>
    </row>
    <row r="302" ht="15.75" customHeight="1">
      <c r="X302" s="250"/>
    </row>
    <row r="303" ht="15.75" customHeight="1">
      <c r="X303" s="250"/>
    </row>
    <row r="304" ht="15.75" customHeight="1">
      <c r="X304" s="250"/>
    </row>
    <row r="305" ht="15.75" customHeight="1">
      <c r="X305" s="250"/>
    </row>
    <row r="306" ht="15.75" customHeight="1">
      <c r="X306" s="250"/>
    </row>
    <row r="307" ht="15.75" customHeight="1">
      <c r="X307" s="250"/>
    </row>
    <row r="308" ht="15.75" customHeight="1">
      <c r="X308" s="250"/>
    </row>
    <row r="309" ht="15.75" customHeight="1">
      <c r="X309" s="250"/>
    </row>
    <row r="310" ht="15.75" customHeight="1">
      <c r="X310" s="250"/>
    </row>
    <row r="311" ht="15.75" customHeight="1">
      <c r="X311" s="250"/>
    </row>
    <row r="312" ht="15.75" customHeight="1">
      <c r="X312" s="250"/>
    </row>
    <row r="313" ht="15.75" customHeight="1">
      <c r="X313" s="250"/>
    </row>
    <row r="314" ht="15.75" customHeight="1">
      <c r="X314" s="250"/>
    </row>
    <row r="315" ht="15.75" customHeight="1">
      <c r="X315" s="250"/>
    </row>
    <row r="316" ht="15.75" customHeight="1">
      <c r="X316" s="250"/>
    </row>
    <row r="317" ht="15.75" customHeight="1">
      <c r="X317" s="250"/>
    </row>
    <row r="318" ht="15.75" customHeight="1">
      <c r="X318" s="250"/>
    </row>
    <row r="319" ht="15.75" customHeight="1">
      <c r="X319" s="250"/>
    </row>
    <row r="320" ht="15.75" customHeight="1">
      <c r="X320" s="250"/>
    </row>
    <row r="321" ht="15.75" customHeight="1">
      <c r="X321" s="250"/>
    </row>
    <row r="322" ht="15.75" customHeight="1">
      <c r="X322" s="250"/>
    </row>
    <row r="323" ht="15.75" customHeight="1">
      <c r="X323" s="250"/>
    </row>
    <row r="324" ht="15.75" customHeight="1">
      <c r="X324" s="250"/>
    </row>
    <row r="325" ht="15.75" customHeight="1">
      <c r="X325" s="250"/>
    </row>
    <row r="326" ht="15.75" customHeight="1">
      <c r="X326" s="250"/>
    </row>
    <row r="327" ht="15.75" customHeight="1">
      <c r="X327" s="250"/>
    </row>
    <row r="328" ht="15.75" customHeight="1">
      <c r="X328" s="250"/>
    </row>
    <row r="329" ht="15.75" customHeight="1">
      <c r="X329" s="250"/>
    </row>
    <row r="330" ht="15.75" customHeight="1">
      <c r="X330" s="250"/>
    </row>
    <row r="331" ht="15.75" customHeight="1">
      <c r="X331" s="250"/>
    </row>
    <row r="332" ht="15.75" customHeight="1">
      <c r="X332" s="250"/>
    </row>
    <row r="333" ht="15.75" customHeight="1">
      <c r="X333" s="250"/>
    </row>
    <row r="334" ht="15.75" customHeight="1">
      <c r="X334" s="250"/>
    </row>
    <row r="335" ht="15.75" customHeight="1">
      <c r="X335" s="250"/>
    </row>
    <row r="336" ht="15.75" customHeight="1">
      <c r="X336" s="250"/>
    </row>
    <row r="337" ht="15.75" customHeight="1">
      <c r="X337" s="250"/>
    </row>
    <row r="338" ht="15.75" customHeight="1">
      <c r="X338" s="250"/>
    </row>
    <row r="339" ht="15.75" customHeight="1">
      <c r="X339" s="250"/>
    </row>
    <row r="340" ht="15.75" customHeight="1">
      <c r="X340" s="250"/>
    </row>
    <row r="341" ht="15.75" customHeight="1">
      <c r="X341" s="250"/>
    </row>
    <row r="342" ht="15.75" customHeight="1">
      <c r="X342" s="250"/>
    </row>
    <row r="343" ht="15.75" customHeight="1">
      <c r="X343" s="250"/>
    </row>
    <row r="344" ht="15.75" customHeight="1">
      <c r="X344" s="250"/>
    </row>
    <row r="345" ht="15.75" customHeight="1">
      <c r="X345" s="250"/>
    </row>
    <row r="346" ht="15.75" customHeight="1">
      <c r="X346" s="250"/>
    </row>
    <row r="347" ht="15.75" customHeight="1">
      <c r="X347" s="250"/>
    </row>
    <row r="348" ht="15.75" customHeight="1">
      <c r="X348" s="250"/>
    </row>
    <row r="349" ht="15.75" customHeight="1">
      <c r="X349" s="250"/>
    </row>
    <row r="350" ht="15.75" customHeight="1">
      <c r="X350" s="250"/>
    </row>
    <row r="351" ht="15.75" customHeight="1">
      <c r="X351" s="250"/>
    </row>
    <row r="352" ht="15.75" customHeight="1">
      <c r="X352" s="250"/>
    </row>
    <row r="353" ht="15.75" customHeight="1">
      <c r="X353" s="250"/>
    </row>
    <row r="354" ht="15.75" customHeight="1">
      <c r="X354" s="250"/>
    </row>
    <row r="355" ht="15.75" customHeight="1">
      <c r="X355" s="250"/>
    </row>
    <row r="356" ht="15.75" customHeight="1">
      <c r="X356" s="250"/>
    </row>
    <row r="357" ht="15.75" customHeight="1">
      <c r="X357" s="250"/>
    </row>
    <row r="358" ht="15.75" customHeight="1">
      <c r="X358" s="250"/>
    </row>
    <row r="359" ht="15.75" customHeight="1">
      <c r="X359" s="250"/>
    </row>
    <row r="360" ht="15.75" customHeight="1">
      <c r="X360" s="250"/>
    </row>
    <row r="361" ht="15.75" customHeight="1">
      <c r="X361" s="250"/>
    </row>
    <row r="362" ht="15.75" customHeight="1">
      <c r="X362" s="250"/>
    </row>
    <row r="363" ht="15.75" customHeight="1">
      <c r="X363" s="250"/>
    </row>
    <row r="364" ht="15.75" customHeight="1">
      <c r="X364" s="250"/>
    </row>
    <row r="365" ht="15.75" customHeight="1">
      <c r="X365" s="250"/>
    </row>
    <row r="366" ht="15.75" customHeight="1">
      <c r="X366" s="250"/>
    </row>
    <row r="367" ht="15.75" customHeight="1">
      <c r="X367" s="250"/>
    </row>
    <row r="368" ht="15.75" customHeight="1">
      <c r="X368" s="250"/>
    </row>
    <row r="369" ht="15.75" customHeight="1">
      <c r="X369" s="250"/>
    </row>
    <row r="370" ht="15.75" customHeight="1">
      <c r="X370" s="250"/>
    </row>
    <row r="371" ht="15.75" customHeight="1">
      <c r="X371" s="250"/>
    </row>
    <row r="372" ht="15.75" customHeight="1">
      <c r="X372" s="250"/>
    </row>
    <row r="373" ht="15.75" customHeight="1">
      <c r="X373" s="250"/>
    </row>
    <row r="374" ht="15.75" customHeight="1">
      <c r="X374" s="250"/>
    </row>
    <row r="375" ht="15.75" customHeight="1">
      <c r="X375" s="250"/>
    </row>
    <row r="376" ht="15.75" customHeight="1">
      <c r="X376" s="250"/>
    </row>
    <row r="377" ht="15.75" customHeight="1">
      <c r="X377" s="250"/>
    </row>
    <row r="378" ht="15.75" customHeight="1">
      <c r="X378" s="250"/>
    </row>
    <row r="379" ht="15.75" customHeight="1">
      <c r="X379" s="250"/>
    </row>
    <row r="380" ht="15.75" customHeight="1">
      <c r="X380" s="250"/>
    </row>
    <row r="381" ht="15.75" customHeight="1">
      <c r="X381" s="250"/>
    </row>
    <row r="382" ht="15.75" customHeight="1">
      <c r="X382" s="250"/>
    </row>
    <row r="383" ht="15.75" customHeight="1">
      <c r="X383" s="250"/>
    </row>
    <row r="384" ht="15.75" customHeight="1">
      <c r="X384" s="250"/>
    </row>
    <row r="385" ht="15.75" customHeight="1">
      <c r="X385" s="250"/>
    </row>
    <row r="386" ht="15.75" customHeight="1">
      <c r="X386" s="250"/>
    </row>
    <row r="387" ht="15.75" customHeight="1">
      <c r="X387" s="250"/>
    </row>
    <row r="388" ht="15.75" customHeight="1">
      <c r="X388" s="250"/>
    </row>
    <row r="389" ht="15.75" customHeight="1">
      <c r="X389" s="250"/>
    </row>
    <row r="390" ht="15.75" customHeight="1">
      <c r="X390" s="250"/>
    </row>
    <row r="391" ht="15.75" customHeight="1">
      <c r="X391" s="250"/>
    </row>
    <row r="392" ht="15.75" customHeight="1">
      <c r="X392" s="250"/>
    </row>
    <row r="393" ht="15.75" customHeight="1">
      <c r="X393" s="250"/>
    </row>
    <row r="394" ht="15.75" customHeight="1">
      <c r="X394" s="250"/>
    </row>
    <row r="395" ht="15.75" customHeight="1">
      <c r="X395" s="250"/>
    </row>
    <row r="396" ht="15.75" customHeight="1">
      <c r="X396" s="250"/>
    </row>
    <row r="397" ht="15.75" customHeight="1">
      <c r="X397" s="250"/>
    </row>
    <row r="398" ht="15.75" customHeight="1">
      <c r="X398" s="250"/>
    </row>
    <row r="399" ht="15.75" customHeight="1">
      <c r="X399" s="250"/>
    </row>
    <row r="400" ht="15.75" customHeight="1">
      <c r="X400" s="250"/>
    </row>
    <row r="401" ht="15.75" customHeight="1">
      <c r="X401" s="250"/>
    </row>
    <row r="402" ht="15.75" customHeight="1">
      <c r="X402" s="250"/>
    </row>
    <row r="403" ht="15.75" customHeight="1">
      <c r="X403" s="250"/>
    </row>
    <row r="404" ht="15.75" customHeight="1">
      <c r="X404" s="250"/>
    </row>
    <row r="405" ht="15.75" customHeight="1">
      <c r="X405" s="250"/>
    </row>
    <row r="406" ht="15.75" customHeight="1">
      <c r="X406" s="250"/>
    </row>
    <row r="407" ht="15.75" customHeight="1">
      <c r="X407" s="250"/>
    </row>
    <row r="408" ht="15.75" customHeight="1">
      <c r="X408" s="250"/>
    </row>
    <row r="409" ht="15.75" customHeight="1">
      <c r="X409" s="250"/>
    </row>
    <row r="410" ht="15.75" customHeight="1">
      <c r="X410" s="250"/>
    </row>
    <row r="411" ht="15.75" customHeight="1">
      <c r="X411" s="250"/>
    </row>
    <row r="412" ht="15.75" customHeight="1">
      <c r="X412" s="250"/>
    </row>
    <row r="413" ht="15.75" customHeight="1">
      <c r="X413" s="250"/>
    </row>
    <row r="414" ht="15.75" customHeight="1">
      <c r="X414" s="250"/>
    </row>
    <row r="415" ht="15.75" customHeight="1">
      <c r="X415" s="250"/>
    </row>
    <row r="416" ht="15.75" customHeight="1">
      <c r="X416" s="250"/>
    </row>
    <row r="417" ht="15.75" customHeight="1">
      <c r="X417" s="250"/>
    </row>
    <row r="418" ht="15.75" customHeight="1">
      <c r="X418" s="250"/>
    </row>
    <row r="419" ht="15.75" customHeight="1">
      <c r="X419" s="250"/>
    </row>
    <row r="420" ht="15.75" customHeight="1">
      <c r="X420" s="250"/>
    </row>
    <row r="421" ht="15.75" customHeight="1">
      <c r="X421" s="250"/>
    </row>
    <row r="422" ht="15.75" customHeight="1">
      <c r="X422" s="250"/>
    </row>
    <row r="423" ht="15.75" customHeight="1">
      <c r="X423" s="250"/>
    </row>
    <row r="424" ht="15.75" customHeight="1">
      <c r="X424" s="250"/>
    </row>
    <row r="425" ht="15.75" customHeight="1">
      <c r="X425" s="250"/>
    </row>
    <row r="426" ht="15.75" customHeight="1">
      <c r="X426" s="250"/>
    </row>
    <row r="427" ht="15.75" customHeight="1">
      <c r="X427" s="250"/>
    </row>
    <row r="428" ht="15.75" customHeight="1">
      <c r="X428" s="250"/>
    </row>
    <row r="429" ht="15.75" customHeight="1">
      <c r="X429" s="250"/>
    </row>
    <row r="430" ht="15.75" customHeight="1">
      <c r="X430" s="250"/>
    </row>
    <row r="431" ht="15.75" customHeight="1">
      <c r="X431" s="250"/>
    </row>
    <row r="432" ht="15.75" customHeight="1">
      <c r="X432" s="250"/>
    </row>
    <row r="433" ht="15.75" customHeight="1">
      <c r="X433" s="250"/>
    </row>
    <row r="434" ht="15.75" customHeight="1">
      <c r="X434" s="250"/>
    </row>
    <row r="435" ht="15.75" customHeight="1">
      <c r="X435" s="250"/>
    </row>
    <row r="436" ht="15.75" customHeight="1">
      <c r="X436" s="250"/>
    </row>
    <row r="437" ht="15.75" customHeight="1">
      <c r="X437" s="250"/>
    </row>
    <row r="438" ht="15.75" customHeight="1">
      <c r="X438" s="250"/>
    </row>
    <row r="439" ht="15.75" customHeight="1">
      <c r="X439" s="250"/>
    </row>
    <row r="440" ht="15.75" customHeight="1">
      <c r="X440" s="250"/>
    </row>
    <row r="441" ht="15.75" customHeight="1">
      <c r="X441" s="250"/>
    </row>
    <row r="442" ht="15.75" customHeight="1">
      <c r="X442" s="250"/>
    </row>
    <row r="443" ht="15.75" customHeight="1">
      <c r="X443" s="250"/>
    </row>
    <row r="444" ht="15.75" customHeight="1">
      <c r="X444" s="250"/>
    </row>
    <row r="445" ht="15.75" customHeight="1">
      <c r="X445" s="250"/>
    </row>
    <row r="446" ht="15.75" customHeight="1">
      <c r="X446" s="250"/>
    </row>
    <row r="447" ht="15.75" customHeight="1">
      <c r="X447" s="250"/>
    </row>
    <row r="448" ht="15.75" customHeight="1">
      <c r="X448" s="250"/>
    </row>
    <row r="449" ht="15.75" customHeight="1">
      <c r="X449" s="250"/>
    </row>
    <row r="450" ht="15.75" customHeight="1">
      <c r="X450" s="250"/>
    </row>
    <row r="451" ht="15.75" customHeight="1">
      <c r="X451" s="250"/>
    </row>
    <row r="452" ht="15.75" customHeight="1">
      <c r="X452" s="250"/>
    </row>
    <row r="453" ht="15.75" customHeight="1">
      <c r="X453" s="250"/>
    </row>
    <row r="454" ht="15.75" customHeight="1">
      <c r="X454" s="250"/>
    </row>
    <row r="455" ht="15.75" customHeight="1">
      <c r="X455" s="250"/>
    </row>
    <row r="456" ht="15.75" customHeight="1">
      <c r="X456" s="250"/>
    </row>
    <row r="457" ht="15.75" customHeight="1">
      <c r="X457" s="250"/>
    </row>
    <row r="458" ht="15.75" customHeight="1">
      <c r="X458" s="250"/>
    </row>
    <row r="459" ht="15.75" customHeight="1">
      <c r="X459" s="250"/>
    </row>
    <row r="460" ht="15.75" customHeight="1">
      <c r="X460" s="250"/>
    </row>
    <row r="461" ht="15.75" customHeight="1">
      <c r="X461" s="250"/>
    </row>
    <row r="462" ht="15.75" customHeight="1">
      <c r="X462" s="250"/>
    </row>
    <row r="463" ht="15.75" customHeight="1">
      <c r="X463" s="250"/>
    </row>
    <row r="464" ht="15.75" customHeight="1">
      <c r="X464" s="250"/>
    </row>
    <row r="465" ht="15.75" customHeight="1">
      <c r="X465" s="250"/>
    </row>
    <row r="466" ht="15.75" customHeight="1">
      <c r="X466" s="250"/>
    </row>
    <row r="467" ht="15.75" customHeight="1">
      <c r="X467" s="250"/>
    </row>
    <row r="468" ht="15.75" customHeight="1">
      <c r="X468" s="250"/>
    </row>
    <row r="469" ht="15.75" customHeight="1">
      <c r="X469" s="250"/>
    </row>
    <row r="470" ht="15.75" customHeight="1">
      <c r="X470" s="250"/>
    </row>
    <row r="471" ht="15.75" customHeight="1">
      <c r="X471" s="250"/>
    </row>
    <row r="472" ht="15.75" customHeight="1">
      <c r="X472" s="250"/>
    </row>
    <row r="473" ht="15.75" customHeight="1">
      <c r="X473" s="250"/>
    </row>
    <row r="474" ht="15.75" customHeight="1">
      <c r="X474" s="250"/>
    </row>
    <row r="475" ht="15.75" customHeight="1">
      <c r="X475" s="250"/>
    </row>
    <row r="476" ht="15.75" customHeight="1">
      <c r="X476" s="250"/>
    </row>
    <row r="477" ht="15.75" customHeight="1">
      <c r="X477" s="250"/>
    </row>
    <row r="478" ht="15.75" customHeight="1">
      <c r="X478" s="250"/>
    </row>
    <row r="479" ht="15.75" customHeight="1">
      <c r="X479" s="250"/>
    </row>
    <row r="480" ht="15.75" customHeight="1">
      <c r="X480" s="250"/>
    </row>
    <row r="481" ht="15.75" customHeight="1">
      <c r="X481" s="250"/>
    </row>
    <row r="482" ht="15.75" customHeight="1">
      <c r="X482" s="250"/>
    </row>
    <row r="483" ht="15.75" customHeight="1">
      <c r="X483" s="250"/>
    </row>
    <row r="484" ht="15.75" customHeight="1">
      <c r="X484" s="250"/>
    </row>
    <row r="485" ht="15.75" customHeight="1">
      <c r="X485" s="250"/>
    </row>
    <row r="486" ht="15.75" customHeight="1">
      <c r="X486" s="250"/>
    </row>
    <row r="487" ht="15.75" customHeight="1">
      <c r="X487" s="250"/>
    </row>
    <row r="488" ht="15.75" customHeight="1">
      <c r="X488" s="250"/>
    </row>
    <row r="489" ht="15.75" customHeight="1">
      <c r="X489" s="250"/>
    </row>
    <row r="490" ht="15.75" customHeight="1">
      <c r="X490" s="250"/>
    </row>
    <row r="491" ht="15.75" customHeight="1">
      <c r="X491" s="250"/>
    </row>
    <row r="492" ht="15.75" customHeight="1">
      <c r="X492" s="250"/>
    </row>
    <row r="493" ht="15.75" customHeight="1">
      <c r="X493" s="250"/>
    </row>
    <row r="494" ht="15.75" customHeight="1">
      <c r="X494" s="250"/>
    </row>
    <row r="495" ht="15.75" customHeight="1">
      <c r="X495" s="250"/>
    </row>
    <row r="496" ht="15.75" customHeight="1">
      <c r="X496" s="250"/>
    </row>
    <row r="497" ht="15.75" customHeight="1">
      <c r="X497" s="250"/>
    </row>
    <row r="498" ht="15.75" customHeight="1">
      <c r="X498" s="250"/>
    </row>
    <row r="499" ht="15.75" customHeight="1">
      <c r="X499" s="250"/>
    </row>
    <row r="500" ht="15.75" customHeight="1">
      <c r="X500" s="250"/>
    </row>
    <row r="501" ht="15.75" customHeight="1">
      <c r="X501" s="250"/>
    </row>
    <row r="502" ht="15.75" customHeight="1">
      <c r="X502" s="250"/>
    </row>
    <row r="503" ht="15.75" customHeight="1">
      <c r="X503" s="250"/>
    </row>
    <row r="504" ht="15.75" customHeight="1">
      <c r="X504" s="250"/>
    </row>
    <row r="505" ht="15.75" customHeight="1">
      <c r="X505" s="250"/>
    </row>
    <row r="506" ht="15.75" customHeight="1">
      <c r="X506" s="250"/>
    </row>
    <row r="507" ht="15.75" customHeight="1">
      <c r="X507" s="250"/>
    </row>
    <row r="508" ht="15.75" customHeight="1">
      <c r="X508" s="250"/>
    </row>
    <row r="509" ht="15.75" customHeight="1">
      <c r="X509" s="250"/>
    </row>
    <row r="510" ht="15.75" customHeight="1">
      <c r="X510" s="250"/>
    </row>
    <row r="511" ht="15.75" customHeight="1">
      <c r="X511" s="250"/>
    </row>
    <row r="512" ht="15.75" customHeight="1">
      <c r="X512" s="250"/>
    </row>
    <row r="513" ht="15.75" customHeight="1">
      <c r="X513" s="250"/>
    </row>
    <row r="514" ht="15.75" customHeight="1">
      <c r="X514" s="250"/>
    </row>
    <row r="515" ht="15.75" customHeight="1">
      <c r="X515" s="250"/>
    </row>
    <row r="516" ht="15.75" customHeight="1">
      <c r="X516" s="250"/>
    </row>
    <row r="517" ht="15.75" customHeight="1">
      <c r="X517" s="250"/>
    </row>
    <row r="518" ht="15.75" customHeight="1">
      <c r="X518" s="250"/>
    </row>
    <row r="519" ht="15.75" customHeight="1">
      <c r="X519" s="250"/>
    </row>
    <row r="520" ht="15.75" customHeight="1">
      <c r="X520" s="250"/>
    </row>
    <row r="521" ht="15.75" customHeight="1">
      <c r="X521" s="250"/>
    </row>
    <row r="522" ht="15.75" customHeight="1">
      <c r="X522" s="250"/>
    </row>
    <row r="523" ht="15.75" customHeight="1">
      <c r="X523" s="250"/>
    </row>
    <row r="524" ht="15.75" customHeight="1">
      <c r="X524" s="250"/>
    </row>
    <row r="525" ht="15.75" customHeight="1">
      <c r="X525" s="250"/>
    </row>
    <row r="526" ht="15.75" customHeight="1">
      <c r="X526" s="250"/>
    </row>
    <row r="527" ht="15.75" customHeight="1">
      <c r="X527" s="250"/>
    </row>
    <row r="528" ht="15.75" customHeight="1">
      <c r="X528" s="250"/>
    </row>
    <row r="529" ht="15.75" customHeight="1">
      <c r="X529" s="250"/>
    </row>
    <row r="530" ht="15.75" customHeight="1">
      <c r="X530" s="250"/>
    </row>
    <row r="531" ht="15.75" customHeight="1">
      <c r="X531" s="250"/>
    </row>
    <row r="532" ht="15.75" customHeight="1">
      <c r="X532" s="250"/>
    </row>
    <row r="533" ht="15.75" customHeight="1">
      <c r="X533" s="250"/>
    </row>
    <row r="534" ht="15.75" customHeight="1">
      <c r="X534" s="250"/>
    </row>
    <row r="535" ht="15.75" customHeight="1">
      <c r="X535" s="250"/>
    </row>
    <row r="536" ht="15.75" customHeight="1">
      <c r="X536" s="250"/>
    </row>
    <row r="537" ht="15.75" customHeight="1">
      <c r="X537" s="250"/>
    </row>
    <row r="538" ht="15.75" customHeight="1">
      <c r="X538" s="250"/>
    </row>
    <row r="539" ht="15.75" customHeight="1">
      <c r="X539" s="250"/>
    </row>
    <row r="540" ht="15.75" customHeight="1">
      <c r="X540" s="250"/>
    </row>
    <row r="541" ht="15.75" customHeight="1">
      <c r="X541" s="250"/>
    </row>
    <row r="542" ht="15.75" customHeight="1">
      <c r="X542" s="250"/>
    </row>
    <row r="543" ht="15.75" customHeight="1">
      <c r="X543" s="250"/>
    </row>
    <row r="544" ht="15.75" customHeight="1">
      <c r="X544" s="250"/>
    </row>
    <row r="545" ht="15.75" customHeight="1">
      <c r="X545" s="250"/>
    </row>
    <row r="546" ht="15.75" customHeight="1">
      <c r="X546" s="250"/>
    </row>
    <row r="547" ht="15.75" customHeight="1">
      <c r="X547" s="250"/>
    </row>
    <row r="548" ht="15.75" customHeight="1">
      <c r="X548" s="250"/>
    </row>
    <row r="549" ht="15.75" customHeight="1">
      <c r="X549" s="250"/>
    </row>
    <row r="550" ht="15.75" customHeight="1">
      <c r="X550" s="250"/>
    </row>
    <row r="551" ht="15.75" customHeight="1">
      <c r="X551" s="250"/>
    </row>
    <row r="552" ht="15.75" customHeight="1">
      <c r="X552" s="250"/>
    </row>
    <row r="553" ht="15.75" customHeight="1">
      <c r="X553" s="250"/>
    </row>
    <row r="554" ht="15.75" customHeight="1">
      <c r="X554" s="250"/>
    </row>
    <row r="555" ht="15.75" customHeight="1">
      <c r="X555" s="250"/>
    </row>
    <row r="556" ht="15.75" customHeight="1">
      <c r="X556" s="250"/>
    </row>
    <row r="557" ht="15.75" customHeight="1">
      <c r="X557" s="250"/>
    </row>
    <row r="558" ht="15.75" customHeight="1">
      <c r="X558" s="250"/>
    </row>
    <row r="559" ht="15.75" customHeight="1">
      <c r="X559" s="250"/>
    </row>
    <row r="560" ht="15.75" customHeight="1">
      <c r="X560" s="250"/>
    </row>
    <row r="561" ht="15.75" customHeight="1">
      <c r="X561" s="250"/>
    </row>
    <row r="562" ht="15.75" customHeight="1">
      <c r="X562" s="250"/>
    </row>
    <row r="563" ht="15.75" customHeight="1">
      <c r="X563" s="250"/>
    </row>
    <row r="564" ht="15.75" customHeight="1">
      <c r="X564" s="250"/>
    </row>
    <row r="565" ht="15.75" customHeight="1">
      <c r="X565" s="250"/>
    </row>
    <row r="566" ht="15.75" customHeight="1">
      <c r="X566" s="250"/>
    </row>
    <row r="567" ht="15.75" customHeight="1">
      <c r="X567" s="250"/>
    </row>
    <row r="568" ht="15.75" customHeight="1">
      <c r="X568" s="250"/>
    </row>
    <row r="569" ht="15.75" customHeight="1">
      <c r="X569" s="250"/>
    </row>
    <row r="570" ht="15.75" customHeight="1">
      <c r="X570" s="250"/>
    </row>
    <row r="571" ht="15.75" customHeight="1">
      <c r="X571" s="250"/>
    </row>
    <row r="572" ht="15.75" customHeight="1">
      <c r="X572" s="250"/>
    </row>
    <row r="573" ht="15.75" customHeight="1">
      <c r="X573" s="250"/>
    </row>
    <row r="574" ht="15.75" customHeight="1">
      <c r="X574" s="250"/>
    </row>
    <row r="575" ht="15.75" customHeight="1">
      <c r="X575" s="250"/>
    </row>
    <row r="576" ht="15.75" customHeight="1">
      <c r="X576" s="250"/>
    </row>
    <row r="577" ht="15.75" customHeight="1">
      <c r="X577" s="250"/>
    </row>
    <row r="578" ht="15.75" customHeight="1">
      <c r="X578" s="250"/>
    </row>
    <row r="579" ht="15.75" customHeight="1">
      <c r="X579" s="250"/>
    </row>
    <row r="580" ht="15.75" customHeight="1">
      <c r="X580" s="250"/>
    </row>
    <row r="581" ht="15.75" customHeight="1">
      <c r="X581" s="250"/>
    </row>
    <row r="582" ht="15.75" customHeight="1">
      <c r="X582" s="250"/>
    </row>
    <row r="583" ht="15.75" customHeight="1">
      <c r="X583" s="250"/>
    </row>
    <row r="584" ht="15.75" customHeight="1">
      <c r="X584" s="250"/>
    </row>
    <row r="585" ht="15.75" customHeight="1">
      <c r="X585" s="250"/>
    </row>
    <row r="586" ht="15.75" customHeight="1">
      <c r="X586" s="250"/>
    </row>
    <row r="587" ht="15.75" customHeight="1">
      <c r="X587" s="250"/>
    </row>
    <row r="588" ht="15.75" customHeight="1">
      <c r="X588" s="250"/>
    </row>
    <row r="589" ht="15.75" customHeight="1">
      <c r="X589" s="250"/>
    </row>
    <row r="590" ht="15.75" customHeight="1">
      <c r="X590" s="250"/>
    </row>
    <row r="591" ht="15.75" customHeight="1">
      <c r="X591" s="250"/>
    </row>
    <row r="592" ht="15.75" customHeight="1">
      <c r="X592" s="250"/>
    </row>
    <row r="593" ht="15.75" customHeight="1">
      <c r="X593" s="250"/>
    </row>
    <row r="594" ht="15.75" customHeight="1">
      <c r="X594" s="250"/>
    </row>
    <row r="595" ht="15.75" customHeight="1">
      <c r="X595" s="250"/>
    </row>
    <row r="596" ht="15.75" customHeight="1">
      <c r="X596" s="250"/>
    </row>
    <row r="597" ht="15.75" customHeight="1">
      <c r="X597" s="250"/>
    </row>
    <row r="598" ht="15.75" customHeight="1">
      <c r="X598" s="250"/>
    </row>
    <row r="599" ht="15.75" customHeight="1">
      <c r="X599" s="250"/>
    </row>
    <row r="600" ht="15.75" customHeight="1">
      <c r="X600" s="250"/>
    </row>
    <row r="601" ht="15.75" customHeight="1">
      <c r="X601" s="250"/>
    </row>
    <row r="602" ht="15.75" customHeight="1">
      <c r="X602" s="250"/>
    </row>
    <row r="603" ht="15.75" customHeight="1">
      <c r="X603" s="250"/>
    </row>
    <row r="604" ht="15.75" customHeight="1">
      <c r="X604" s="250"/>
    </row>
    <row r="605" ht="15.75" customHeight="1">
      <c r="X605" s="250"/>
    </row>
    <row r="606" ht="15.75" customHeight="1">
      <c r="X606" s="250"/>
    </row>
    <row r="607" ht="15.75" customHeight="1">
      <c r="X607" s="250"/>
    </row>
    <row r="608" ht="15.75" customHeight="1">
      <c r="X608" s="250"/>
    </row>
    <row r="609" ht="15.75" customHeight="1">
      <c r="X609" s="250"/>
    </row>
    <row r="610" ht="15.75" customHeight="1">
      <c r="X610" s="250"/>
    </row>
    <row r="611" ht="15.75" customHeight="1">
      <c r="X611" s="250"/>
    </row>
    <row r="612" ht="15.75" customHeight="1">
      <c r="X612" s="250"/>
    </row>
    <row r="613" ht="15.75" customHeight="1">
      <c r="X613" s="250"/>
    </row>
    <row r="614" ht="15.75" customHeight="1">
      <c r="X614" s="250"/>
    </row>
    <row r="615" ht="15.75" customHeight="1">
      <c r="X615" s="250"/>
    </row>
    <row r="616" ht="15.75" customHeight="1">
      <c r="X616" s="250"/>
    </row>
    <row r="617" ht="15.75" customHeight="1">
      <c r="X617" s="250"/>
    </row>
    <row r="618" ht="15.75" customHeight="1">
      <c r="X618" s="250"/>
    </row>
    <row r="619" ht="15.75" customHeight="1">
      <c r="X619" s="250"/>
    </row>
    <row r="620" ht="15.75" customHeight="1">
      <c r="X620" s="250"/>
    </row>
    <row r="621" ht="15.75" customHeight="1">
      <c r="X621" s="250"/>
    </row>
    <row r="622" ht="15.75" customHeight="1">
      <c r="X622" s="250"/>
    </row>
    <row r="623" ht="15.75" customHeight="1">
      <c r="X623" s="250"/>
    </row>
    <row r="624" ht="15.75" customHeight="1">
      <c r="X624" s="250"/>
    </row>
    <row r="625" ht="15.75" customHeight="1">
      <c r="X625" s="250"/>
    </row>
    <row r="626" ht="15.75" customHeight="1">
      <c r="X626" s="250"/>
    </row>
    <row r="627" ht="15.75" customHeight="1">
      <c r="X627" s="250"/>
    </row>
    <row r="628" ht="15.75" customHeight="1">
      <c r="X628" s="250"/>
    </row>
    <row r="629" ht="15.75" customHeight="1">
      <c r="X629" s="250"/>
    </row>
    <row r="630" ht="15.75" customHeight="1">
      <c r="X630" s="250"/>
    </row>
    <row r="631" ht="15.75" customHeight="1">
      <c r="X631" s="250"/>
    </row>
    <row r="632" ht="15.75" customHeight="1">
      <c r="X632" s="250"/>
    </row>
    <row r="633" ht="15.75" customHeight="1">
      <c r="X633" s="250"/>
    </row>
    <row r="634" ht="15.75" customHeight="1">
      <c r="X634" s="250"/>
    </row>
    <row r="635" ht="15.75" customHeight="1">
      <c r="X635" s="250"/>
    </row>
    <row r="636" ht="15.75" customHeight="1">
      <c r="X636" s="250"/>
    </row>
    <row r="637" ht="15.75" customHeight="1">
      <c r="X637" s="250"/>
    </row>
    <row r="638" ht="15.75" customHeight="1">
      <c r="X638" s="250"/>
    </row>
    <row r="639" ht="15.75" customHeight="1">
      <c r="X639" s="250"/>
    </row>
    <row r="640" ht="15.75" customHeight="1">
      <c r="X640" s="250"/>
    </row>
    <row r="641" ht="15.75" customHeight="1">
      <c r="X641" s="250"/>
    </row>
    <row r="642" ht="15.75" customHeight="1">
      <c r="X642" s="250"/>
    </row>
    <row r="643" ht="15.75" customHeight="1">
      <c r="X643" s="250"/>
    </row>
    <row r="644" ht="15.75" customHeight="1">
      <c r="X644" s="250"/>
    </row>
    <row r="645" ht="15.75" customHeight="1">
      <c r="X645" s="250"/>
    </row>
    <row r="646" ht="15.75" customHeight="1">
      <c r="X646" s="250"/>
    </row>
    <row r="647" ht="15.75" customHeight="1">
      <c r="X647" s="250"/>
    </row>
    <row r="648" ht="15.75" customHeight="1">
      <c r="X648" s="250"/>
    </row>
    <row r="649" ht="15.75" customHeight="1">
      <c r="X649" s="250"/>
    </row>
    <row r="650" ht="15.75" customHeight="1">
      <c r="X650" s="250"/>
    </row>
    <row r="651" ht="15.75" customHeight="1">
      <c r="X651" s="250"/>
    </row>
    <row r="652" ht="15.75" customHeight="1">
      <c r="X652" s="250"/>
    </row>
    <row r="653" ht="15.75" customHeight="1">
      <c r="X653" s="250"/>
    </row>
    <row r="654" ht="15.75" customHeight="1">
      <c r="X654" s="250"/>
    </row>
    <row r="655" ht="15.75" customHeight="1">
      <c r="X655" s="250"/>
    </row>
    <row r="656" ht="15.75" customHeight="1">
      <c r="X656" s="250"/>
    </row>
    <row r="657" ht="15.75" customHeight="1">
      <c r="X657" s="250"/>
    </row>
    <row r="658" ht="15.75" customHeight="1">
      <c r="X658" s="250"/>
    </row>
    <row r="659" ht="15.75" customHeight="1">
      <c r="X659" s="250"/>
    </row>
    <row r="660" ht="15.75" customHeight="1">
      <c r="X660" s="250"/>
    </row>
    <row r="661" ht="15.75" customHeight="1">
      <c r="X661" s="250"/>
    </row>
    <row r="662" ht="15.75" customHeight="1">
      <c r="X662" s="250"/>
    </row>
    <row r="663" ht="15.75" customHeight="1">
      <c r="X663" s="250"/>
    </row>
    <row r="664" ht="15.75" customHeight="1">
      <c r="X664" s="250"/>
    </row>
    <row r="665" ht="15.75" customHeight="1">
      <c r="X665" s="250"/>
    </row>
    <row r="666" ht="15.75" customHeight="1">
      <c r="X666" s="250"/>
    </row>
    <row r="667" ht="15.75" customHeight="1">
      <c r="X667" s="250"/>
    </row>
    <row r="668" ht="15.75" customHeight="1">
      <c r="X668" s="250"/>
    </row>
    <row r="669" ht="15.75" customHeight="1">
      <c r="X669" s="250"/>
    </row>
    <row r="670" ht="15.75" customHeight="1">
      <c r="X670" s="250"/>
    </row>
    <row r="671" ht="15.75" customHeight="1">
      <c r="X671" s="250"/>
    </row>
    <row r="672" ht="15.75" customHeight="1">
      <c r="X672" s="250"/>
    </row>
    <row r="673" ht="15.75" customHeight="1">
      <c r="X673" s="250"/>
    </row>
    <row r="674" ht="15.75" customHeight="1">
      <c r="X674" s="250"/>
    </row>
    <row r="675" ht="15.75" customHeight="1">
      <c r="X675" s="250"/>
    </row>
    <row r="676" ht="15.75" customHeight="1">
      <c r="X676" s="250"/>
    </row>
    <row r="677" ht="15.75" customHeight="1">
      <c r="X677" s="250"/>
    </row>
    <row r="678" ht="15.75" customHeight="1">
      <c r="X678" s="250"/>
    </row>
    <row r="679" ht="15.75" customHeight="1">
      <c r="X679" s="250"/>
    </row>
    <row r="680" ht="15.75" customHeight="1">
      <c r="X680" s="250"/>
    </row>
    <row r="681" ht="15.75" customHeight="1">
      <c r="X681" s="250"/>
    </row>
    <row r="682" ht="15.75" customHeight="1">
      <c r="X682" s="250"/>
    </row>
    <row r="683" ht="15.75" customHeight="1">
      <c r="X683" s="250"/>
    </row>
    <row r="684" ht="15.75" customHeight="1">
      <c r="X684" s="250"/>
    </row>
    <row r="685" ht="15.75" customHeight="1">
      <c r="X685" s="250"/>
    </row>
    <row r="686" ht="15.75" customHeight="1">
      <c r="X686" s="250"/>
    </row>
    <row r="687" ht="15.75" customHeight="1">
      <c r="X687" s="250"/>
    </row>
    <row r="688" ht="15.75" customHeight="1">
      <c r="X688" s="250"/>
    </row>
    <row r="689" ht="15.75" customHeight="1">
      <c r="X689" s="250"/>
    </row>
    <row r="690" ht="15.75" customHeight="1">
      <c r="X690" s="250"/>
    </row>
    <row r="691" ht="15.75" customHeight="1">
      <c r="X691" s="250"/>
    </row>
    <row r="692" ht="15.75" customHeight="1">
      <c r="X692" s="250"/>
    </row>
    <row r="693" ht="15.75" customHeight="1">
      <c r="X693" s="250"/>
    </row>
    <row r="694" ht="15.75" customHeight="1">
      <c r="X694" s="250"/>
    </row>
    <row r="695" ht="15.75" customHeight="1">
      <c r="X695" s="250"/>
    </row>
    <row r="696" ht="15.75" customHeight="1">
      <c r="X696" s="250"/>
    </row>
    <row r="697" ht="15.75" customHeight="1">
      <c r="X697" s="250"/>
    </row>
    <row r="698" ht="15.75" customHeight="1">
      <c r="X698" s="250"/>
    </row>
    <row r="699" ht="15.75" customHeight="1">
      <c r="X699" s="250"/>
    </row>
    <row r="700" ht="15.75" customHeight="1">
      <c r="X700" s="250"/>
    </row>
    <row r="701" ht="15.75" customHeight="1">
      <c r="X701" s="250"/>
    </row>
    <row r="702" ht="15.75" customHeight="1">
      <c r="X702" s="250"/>
    </row>
    <row r="703" ht="15.75" customHeight="1">
      <c r="X703" s="250"/>
    </row>
    <row r="704" ht="15.75" customHeight="1">
      <c r="X704" s="250"/>
    </row>
    <row r="705" ht="15.75" customHeight="1">
      <c r="X705" s="250"/>
    </row>
    <row r="706" ht="15.75" customHeight="1">
      <c r="X706" s="250"/>
    </row>
    <row r="707" ht="15.75" customHeight="1">
      <c r="X707" s="250"/>
    </row>
    <row r="708" ht="15.75" customHeight="1">
      <c r="X708" s="250"/>
    </row>
    <row r="709" ht="15.75" customHeight="1">
      <c r="X709" s="250"/>
    </row>
    <row r="710" ht="15.75" customHeight="1">
      <c r="X710" s="250"/>
    </row>
    <row r="711" ht="15.75" customHeight="1">
      <c r="X711" s="250"/>
    </row>
    <row r="712" ht="15.75" customHeight="1">
      <c r="X712" s="250"/>
    </row>
    <row r="713" ht="15.75" customHeight="1">
      <c r="X713" s="250"/>
    </row>
    <row r="714" ht="15.75" customHeight="1">
      <c r="X714" s="250"/>
    </row>
    <row r="715" ht="15.75" customHeight="1">
      <c r="X715" s="250"/>
    </row>
    <row r="716" ht="15.75" customHeight="1">
      <c r="X716" s="250"/>
    </row>
    <row r="717" ht="15.75" customHeight="1">
      <c r="X717" s="250"/>
    </row>
    <row r="718" ht="15.75" customHeight="1">
      <c r="X718" s="250"/>
    </row>
    <row r="719" ht="15.75" customHeight="1">
      <c r="X719" s="250"/>
    </row>
    <row r="720" ht="15.75" customHeight="1">
      <c r="X720" s="250"/>
    </row>
    <row r="721" ht="15.75" customHeight="1">
      <c r="X721" s="250"/>
    </row>
    <row r="722" ht="15.75" customHeight="1">
      <c r="X722" s="250"/>
    </row>
    <row r="723" ht="15.75" customHeight="1">
      <c r="X723" s="250"/>
    </row>
    <row r="724" ht="15.75" customHeight="1">
      <c r="X724" s="250"/>
    </row>
    <row r="725" ht="15.75" customHeight="1">
      <c r="X725" s="250"/>
    </row>
    <row r="726" ht="15.75" customHeight="1">
      <c r="X726" s="250"/>
    </row>
    <row r="727" ht="15.75" customHeight="1">
      <c r="X727" s="250"/>
    </row>
    <row r="728" ht="15.75" customHeight="1">
      <c r="X728" s="250"/>
    </row>
    <row r="729" ht="15.75" customHeight="1">
      <c r="X729" s="250"/>
    </row>
    <row r="730" ht="15.75" customHeight="1">
      <c r="X730" s="250"/>
    </row>
    <row r="731" ht="15.75" customHeight="1">
      <c r="X731" s="250"/>
    </row>
    <row r="732" ht="15.75" customHeight="1">
      <c r="X732" s="250"/>
    </row>
    <row r="733" ht="15.75" customHeight="1">
      <c r="X733" s="250"/>
    </row>
    <row r="734" ht="15.75" customHeight="1">
      <c r="X734" s="250"/>
    </row>
    <row r="735" ht="15.75" customHeight="1">
      <c r="X735" s="250"/>
    </row>
    <row r="736" ht="15.75" customHeight="1">
      <c r="X736" s="250"/>
    </row>
    <row r="737" ht="15.75" customHeight="1">
      <c r="X737" s="250"/>
    </row>
    <row r="738" ht="15.75" customHeight="1">
      <c r="X738" s="250"/>
    </row>
    <row r="739" ht="15.75" customHeight="1">
      <c r="X739" s="250"/>
    </row>
    <row r="740" ht="15.75" customHeight="1">
      <c r="X740" s="250"/>
    </row>
    <row r="741" ht="15.75" customHeight="1">
      <c r="X741" s="250"/>
    </row>
    <row r="742" ht="15.75" customHeight="1">
      <c r="X742" s="250"/>
    </row>
    <row r="743" ht="15.75" customHeight="1">
      <c r="X743" s="250"/>
    </row>
    <row r="744" ht="15.75" customHeight="1">
      <c r="X744" s="250"/>
    </row>
    <row r="745" ht="15.75" customHeight="1">
      <c r="X745" s="250"/>
    </row>
    <row r="746" ht="15.75" customHeight="1">
      <c r="X746" s="250"/>
    </row>
    <row r="747" ht="15.75" customHeight="1">
      <c r="X747" s="250"/>
    </row>
    <row r="748" ht="15.75" customHeight="1">
      <c r="X748" s="250"/>
    </row>
    <row r="749" ht="15.75" customHeight="1">
      <c r="X749" s="250"/>
    </row>
    <row r="750" ht="15.75" customHeight="1">
      <c r="X750" s="250"/>
    </row>
    <row r="751" ht="15.75" customHeight="1">
      <c r="X751" s="250"/>
    </row>
    <row r="752" ht="15.75" customHeight="1">
      <c r="X752" s="250"/>
    </row>
    <row r="753" ht="15.75" customHeight="1">
      <c r="X753" s="250"/>
    </row>
    <row r="754" ht="15.75" customHeight="1">
      <c r="X754" s="250"/>
    </row>
    <row r="755" ht="15.75" customHeight="1">
      <c r="X755" s="250"/>
    </row>
    <row r="756" ht="15.75" customHeight="1">
      <c r="X756" s="250"/>
    </row>
    <row r="757" ht="15.75" customHeight="1">
      <c r="X757" s="250"/>
    </row>
    <row r="758" ht="15.75" customHeight="1">
      <c r="X758" s="250"/>
    </row>
    <row r="759" ht="15.75" customHeight="1">
      <c r="X759" s="250"/>
    </row>
    <row r="760" ht="15.75" customHeight="1">
      <c r="X760" s="250"/>
    </row>
    <row r="761" ht="15.75" customHeight="1">
      <c r="X761" s="250"/>
    </row>
    <row r="762" ht="15.75" customHeight="1">
      <c r="X762" s="250"/>
    </row>
    <row r="763" ht="15.75" customHeight="1">
      <c r="X763" s="250"/>
    </row>
    <row r="764" ht="15.75" customHeight="1">
      <c r="X764" s="250"/>
    </row>
    <row r="765" ht="15.75" customHeight="1">
      <c r="X765" s="250"/>
    </row>
    <row r="766" ht="15.75" customHeight="1">
      <c r="X766" s="250"/>
    </row>
    <row r="767" ht="15.75" customHeight="1">
      <c r="X767" s="250"/>
    </row>
    <row r="768" ht="15.75" customHeight="1">
      <c r="X768" s="250"/>
    </row>
    <row r="769" ht="15.75" customHeight="1">
      <c r="X769" s="250"/>
    </row>
    <row r="770" ht="15.75" customHeight="1">
      <c r="X770" s="250"/>
    </row>
    <row r="771" ht="15.75" customHeight="1">
      <c r="X771" s="250"/>
    </row>
    <row r="772" ht="15.75" customHeight="1">
      <c r="X772" s="250"/>
    </row>
    <row r="773" ht="15.75" customHeight="1">
      <c r="X773" s="250"/>
    </row>
    <row r="774" ht="15.75" customHeight="1">
      <c r="X774" s="250"/>
    </row>
    <row r="775" ht="15.75" customHeight="1">
      <c r="X775" s="250"/>
    </row>
    <row r="776" ht="15.75" customHeight="1">
      <c r="X776" s="250"/>
    </row>
    <row r="777" ht="15.75" customHeight="1">
      <c r="X777" s="250"/>
    </row>
    <row r="778" ht="15.75" customHeight="1">
      <c r="X778" s="250"/>
    </row>
    <row r="779" ht="15.75" customHeight="1">
      <c r="X779" s="250"/>
    </row>
    <row r="780" ht="15.75" customHeight="1">
      <c r="X780" s="250"/>
    </row>
    <row r="781" ht="15.75" customHeight="1">
      <c r="X781" s="250"/>
    </row>
    <row r="782" ht="15.75" customHeight="1">
      <c r="X782" s="250"/>
    </row>
    <row r="783" ht="15.75" customHeight="1">
      <c r="X783" s="250"/>
    </row>
    <row r="784" ht="15.75" customHeight="1">
      <c r="X784" s="250"/>
    </row>
    <row r="785" ht="15.75" customHeight="1">
      <c r="X785" s="250"/>
    </row>
    <row r="786" ht="15.75" customHeight="1">
      <c r="X786" s="250"/>
    </row>
    <row r="787" ht="15.75" customHeight="1">
      <c r="X787" s="250"/>
    </row>
    <row r="788" ht="15.75" customHeight="1">
      <c r="X788" s="250"/>
    </row>
    <row r="789" ht="15.75" customHeight="1">
      <c r="X789" s="250"/>
    </row>
    <row r="790" ht="15.75" customHeight="1">
      <c r="X790" s="250"/>
    </row>
    <row r="791" ht="15.75" customHeight="1">
      <c r="X791" s="250"/>
    </row>
    <row r="792" ht="15.75" customHeight="1">
      <c r="X792" s="250"/>
    </row>
    <row r="793" ht="15.75" customHeight="1">
      <c r="X793" s="250"/>
    </row>
    <row r="794" ht="15.75" customHeight="1">
      <c r="X794" s="250"/>
    </row>
    <row r="795" ht="15.75" customHeight="1">
      <c r="X795" s="250"/>
    </row>
    <row r="796" ht="15.75" customHeight="1">
      <c r="X796" s="250"/>
    </row>
    <row r="797" ht="15.75" customHeight="1">
      <c r="X797" s="250"/>
    </row>
    <row r="798" ht="15.75" customHeight="1">
      <c r="X798" s="250"/>
    </row>
    <row r="799" ht="15.75" customHeight="1">
      <c r="X799" s="250"/>
    </row>
    <row r="800" ht="15.75" customHeight="1">
      <c r="X800" s="250"/>
    </row>
    <row r="801" ht="15.75" customHeight="1">
      <c r="X801" s="250"/>
    </row>
    <row r="802" ht="15.75" customHeight="1">
      <c r="X802" s="250"/>
    </row>
    <row r="803" ht="15.75" customHeight="1">
      <c r="X803" s="250"/>
    </row>
    <row r="804" ht="15.75" customHeight="1">
      <c r="X804" s="250"/>
    </row>
    <row r="805" ht="15.75" customHeight="1">
      <c r="X805" s="250"/>
    </row>
    <row r="806" ht="15.75" customHeight="1">
      <c r="X806" s="250"/>
    </row>
    <row r="807" ht="15.75" customHeight="1">
      <c r="X807" s="250"/>
    </row>
    <row r="808" ht="15.75" customHeight="1">
      <c r="X808" s="250"/>
    </row>
    <row r="809" ht="15.75" customHeight="1">
      <c r="X809" s="250"/>
    </row>
    <row r="810" ht="15.75" customHeight="1">
      <c r="X810" s="250"/>
    </row>
    <row r="811" ht="15.75" customHeight="1">
      <c r="X811" s="250"/>
    </row>
    <row r="812" ht="15.75" customHeight="1">
      <c r="X812" s="250"/>
    </row>
    <row r="813" ht="15.75" customHeight="1">
      <c r="X813" s="250"/>
    </row>
    <row r="814" ht="15.75" customHeight="1">
      <c r="X814" s="250"/>
    </row>
    <row r="815" ht="15.75" customHeight="1">
      <c r="X815" s="250"/>
    </row>
    <row r="816" ht="15.75" customHeight="1">
      <c r="X816" s="250"/>
    </row>
    <row r="817" ht="15.75" customHeight="1">
      <c r="X817" s="250"/>
    </row>
    <row r="818" ht="15.75" customHeight="1">
      <c r="X818" s="250"/>
    </row>
    <row r="819" ht="15.75" customHeight="1">
      <c r="X819" s="250"/>
    </row>
    <row r="820" ht="15.75" customHeight="1">
      <c r="X820" s="250"/>
    </row>
    <row r="821" ht="15.75" customHeight="1">
      <c r="X821" s="250"/>
    </row>
    <row r="822" ht="15.75" customHeight="1">
      <c r="X822" s="250"/>
    </row>
    <row r="823" ht="15.75" customHeight="1">
      <c r="X823" s="250"/>
    </row>
    <row r="824" ht="15.75" customHeight="1">
      <c r="X824" s="250"/>
    </row>
    <row r="825" ht="15.75" customHeight="1">
      <c r="X825" s="250"/>
    </row>
    <row r="826" ht="15.75" customHeight="1">
      <c r="X826" s="250"/>
    </row>
    <row r="827" ht="15.75" customHeight="1">
      <c r="X827" s="250"/>
    </row>
    <row r="828" ht="15.75" customHeight="1">
      <c r="X828" s="250"/>
    </row>
    <row r="829" ht="15.75" customHeight="1">
      <c r="X829" s="250"/>
    </row>
    <row r="830" ht="15.75" customHeight="1">
      <c r="X830" s="250"/>
    </row>
    <row r="831" ht="15.75" customHeight="1">
      <c r="X831" s="250"/>
    </row>
    <row r="832" ht="15.75" customHeight="1">
      <c r="X832" s="250"/>
    </row>
    <row r="833" ht="15.75" customHeight="1">
      <c r="X833" s="250"/>
    </row>
    <row r="834" ht="15.75" customHeight="1">
      <c r="X834" s="250"/>
    </row>
    <row r="835" ht="15.75" customHeight="1">
      <c r="X835" s="250"/>
    </row>
    <row r="836" ht="15.75" customHeight="1">
      <c r="X836" s="250"/>
    </row>
    <row r="837" ht="15.75" customHeight="1">
      <c r="X837" s="250"/>
    </row>
    <row r="838" ht="15.75" customHeight="1">
      <c r="X838" s="250"/>
    </row>
    <row r="839" ht="15.75" customHeight="1">
      <c r="X839" s="250"/>
    </row>
    <row r="840" ht="15.75" customHeight="1">
      <c r="X840" s="250"/>
    </row>
    <row r="841" ht="15.75" customHeight="1">
      <c r="X841" s="250"/>
    </row>
    <row r="842" ht="15.75" customHeight="1">
      <c r="X842" s="250"/>
    </row>
    <row r="843" ht="15.75" customHeight="1">
      <c r="X843" s="250"/>
    </row>
    <row r="844" ht="15.75" customHeight="1">
      <c r="X844" s="250"/>
    </row>
    <row r="845" ht="15.75" customHeight="1">
      <c r="X845" s="250"/>
    </row>
    <row r="846" ht="15.75" customHeight="1">
      <c r="X846" s="250"/>
    </row>
    <row r="847" ht="15.75" customHeight="1">
      <c r="X847" s="250"/>
    </row>
    <row r="848" ht="15.75" customHeight="1">
      <c r="X848" s="250"/>
    </row>
    <row r="849" ht="15.75" customHeight="1">
      <c r="X849" s="250"/>
    </row>
    <row r="850" ht="15.75" customHeight="1">
      <c r="X850" s="250"/>
    </row>
    <row r="851" ht="15.75" customHeight="1">
      <c r="X851" s="250"/>
    </row>
    <row r="852" ht="15.75" customHeight="1">
      <c r="X852" s="250"/>
    </row>
    <row r="853" ht="15.75" customHeight="1">
      <c r="X853" s="250"/>
    </row>
    <row r="854" ht="15.75" customHeight="1">
      <c r="X854" s="250"/>
    </row>
    <row r="855" ht="15.75" customHeight="1">
      <c r="X855" s="250"/>
    </row>
    <row r="856" ht="15.75" customHeight="1">
      <c r="X856" s="250"/>
    </row>
    <row r="857" ht="15.75" customHeight="1">
      <c r="X857" s="250"/>
    </row>
    <row r="858" ht="15.75" customHeight="1">
      <c r="X858" s="250"/>
    </row>
    <row r="859" ht="15.75" customHeight="1">
      <c r="X859" s="250"/>
    </row>
    <row r="860" ht="15.75" customHeight="1">
      <c r="X860" s="250"/>
    </row>
    <row r="861" ht="15.75" customHeight="1">
      <c r="X861" s="250"/>
    </row>
    <row r="862" ht="15.75" customHeight="1">
      <c r="X862" s="250"/>
    </row>
    <row r="863" ht="15.75" customHeight="1">
      <c r="X863" s="250"/>
    </row>
    <row r="864" ht="15.75" customHeight="1">
      <c r="X864" s="250"/>
    </row>
    <row r="865" ht="15.75" customHeight="1">
      <c r="X865" s="250"/>
    </row>
    <row r="866" ht="15.75" customHeight="1">
      <c r="X866" s="250"/>
    </row>
    <row r="867" ht="15.75" customHeight="1">
      <c r="X867" s="250"/>
    </row>
    <row r="868" ht="15.75" customHeight="1">
      <c r="X868" s="250"/>
    </row>
    <row r="869" ht="15.75" customHeight="1">
      <c r="X869" s="250"/>
    </row>
    <row r="870" ht="15.75" customHeight="1">
      <c r="X870" s="250"/>
    </row>
    <row r="871" ht="15.75" customHeight="1">
      <c r="X871" s="250"/>
    </row>
    <row r="872" ht="15.75" customHeight="1">
      <c r="X872" s="250"/>
    </row>
    <row r="873" ht="15.75" customHeight="1">
      <c r="X873" s="250"/>
    </row>
    <row r="874" ht="15.75" customHeight="1">
      <c r="X874" s="250"/>
    </row>
    <row r="875" ht="15.75" customHeight="1">
      <c r="X875" s="250"/>
    </row>
    <row r="876" ht="15.75" customHeight="1">
      <c r="X876" s="250"/>
    </row>
    <row r="877" ht="15.75" customHeight="1">
      <c r="X877" s="250"/>
    </row>
    <row r="878" ht="15.75" customHeight="1">
      <c r="X878" s="250"/>
    </row>
    <row r="879" ht="15.75" customHeight="1">
      <c r="X879" s="250"/>
    </row>
    <row r="880" ht="15.75" customHeight="1">
      <c r="X880" s="250"/>
    </row>
    <row r="881" ht="15.75" customHeight="1">
      <c r="X881" s="250"/>
    </row>
    <row r="882" ht="15.75" customHeight="1">
      <c r="X882" s="250"/>
    </row>
    <row r="883" ht="15.75" customHeight="1">
      <c r="X883" s="250"/>
    </row>
    <row r="884" ht="15.75" customHeight="1">
      <c r="X884" s="250"/>
    </row>
    <row r="885" ht="15.75" customHeight="1">
      <c r="X885" s="250"/>
    </row>
    <row r="886" ht="15.75" customHeight="1">
      <c r="X886" s="250"/>
    </row>
    <row r="887" ht="15.75" customHeight="1">
      <c r="X887" s="250"/>
    </row>
    <row r="888" ht="15.75" customHeight="1">
      <c r="X888" s="250"/>
    </row>
    <row r="889" ht="15.75" customHeight="1">
      <c r="X889" s="250"/>
    </row>
    <row r="890" ht="15.75" customHeight="1">
      <c r="X890" s="250"/>
    </row>
    <row r="891" ht="15.75" customHeight="1">
      <c r="X891" s="250"/>
    </row>
    <row r="892" ht="15.75" customHeight="1">
      <c r="X892" s="250"/>
    </row>
    <row r="893" ht="15.75" customHeight="1">
      <c r="X893" s="250"/>
    </row>
    <row r="894" ht="15.75" customHeight="1">
      <c r="X894" s="250"/>
    </row>
    <row r="895" ht="15.75" customHeight="1">
      <c r="X895" s="250"/>
    </row>
    <row r="896" ht="15.75" customHeight="1">
      <c r="X896" s="250"/>
    </row>
    <row r="897" ht="15.75" customHeight="1">
      <c r="X897" s="250"/>
    </row>
    <row r="898" ht="15.75" customHeight="1">
      <c r="X898" s="250"/>
    </row>
    <row r="899" ht="15.75" customHeight="1">
      <c r="X899" s="250"/>
    </row>
    <row r="900" ht="15.75" customHeight="1">
      <c r="X900" s="250"/>
    </row>
    <row r="901" ht="15.75" customHeight="1">
      <c r="X901" s="250"/>
    </row>
    <row r="902" ht="15.75" customHeight="1">
      <c r="X902" s="250"/>
    </row>
    <row r="903" ht="15.75" customHeight="1">
      <c r="X903" s="250"/>
    </row>
    <row r="904" ht="15.75" customHeight="1">
      <c r="X904" s="250"/>
    </row>
    <row r="905" ht="15.75" customHeight="1">
      <c r="X905" s="250"/>
    </row>
    <row r="906" ht="15.75" customHeight="1">
      <c r="X906" s="250"/>
    </row>
    <row r="907" ht="15.75" customHeight="1">
      <c r="X907" s="250"/>
    </row>
    <row r="908" ht="15.75" customHeight="1">
      <c r="X908" s="250"/>
    </row>
    <row r="909" ht="15.75" customHeight="1">
      <c r="X909" s="250"/>
    </row>
    <row r="910" ht="15.75" customHeight="1">
      <c r="X910" s="250"/>
    </row>
    <row r="911" ht="15.75" customHeight="1">
      <c r="X911" s="250"/>
    </row>
    <row r="912" ht="15.75" customHeight="1">
      <c r="X912" s="250"/>
    </row>
    <row r="913" ht="15.75" customHeight="1">
      <c r="X913" s="250"/>
    </row>
    <row r="914" ht="15.75" customHeight="1">
      <c r="X914" s="250"/>
    </row>
    <row r="915" ht="15.75" customHeight="1">
      <c r="X915" s="250"/>
    </row>
    <row r="916" ht="15.75" customHeight="1">
      <c r="X916" s="250"/>
    </row>
    <row r="917" ht="15.75" customHeight="1">
      <c r="X917" s="250"/>
    </row>
    <row r="918" ht="15.75" customHeight="1">
      <c r="X918" s="250"/>
    </row>
    <row r="919" ht="15.75" customHeight="1">
      <c r="X919" s="250"/>
    </row>
    <row r="920" ht="15.75" customHeight="1">
      <c r="X920" s="250"/>
    </row>
    <row r="921" ht="15.75" customHeight="1">
      <c r="X921" s="250"/>
    </row>
    <row r="922" ht="15.75" customHeight="1">
      <c r="X922" s="250"/>
    </row>
    <row r="923" ht="15.75" customHeight="1">
      <c r="X923" s="250"/>
    </row>
    <row r="924" ht="15.75" customHeight="1">
      <c r="X924" s="250"/>
    </row>
    <row r="925" ht="15.75" customHeight="1">
      <c r="X925" s="250"/>
    </row>
    <row r="926" ht="15.75" customHeight="1">
      <c r="X926" s="250"/>
    </row>
    <row r="927" ht="15.75" customHeight="1">
      <c r="X927" s="250"/>
    </row>
    <row r="928" ht="15.75" customHeight="1">
      <c r="X928" s="250"/>
    </row>
    <row r="929" ht="15.75" customHeight="1">
      <c r="X929" s="250"/>
    </row>
    <row r="930" ht="15.75" customHeight="1">
      <c r="X930" s="250"/>
    </row>
    <row r="931" ht="15.75" customHeight="1">
      <c r="X931" s="250"/>
    </row>
    <row r="932" ht="15.75" customHeight="1">
      <c r="X932" s="250"/>
    </row>
    <row r="933" ht="15.75" customHeight="1">
      <c r="X933" s="250"/>
    </row>
    <row r="934" ht="15.75" customHeight="1">
      <c r="X934" s="250"/>
    </row>
    <row r="935" ht="15.75" customHeight="1">
      <c r="X935" s="250"/>
    </row>
    <row r="936" ht="15.75" customHeight="1">
      <c r="X936" s="250"/>
    </row>
    <row r="937" ht="15.75" customHeight="1">
      <c r="X937" s="250"/>
    </row>
    <row r="938" ht="15.75" customHeight="1">
      <c r="X938" s="250"/>
    </row>
    <row r="939" ht="15.75" customHeight="1">
      <c r="X939" s="250"/>
    </row>
    <row r="940" ht="15.75" customHeight="1">
      <c r="X940" s="250"/>
    </row>
    <row r="941" ht="15.75" customHeight="1">
      <c r="X941" s="250"/>
    </row>
    <row r="942" ht="15.75" customHeight="1">
      <c r="X942" s="250"/>
    </row>
    <row r="943" ht="15.75" customHeight="1">
      <c r="X943" s="250"/>
    </row>
    <row r="944" ht="15.75" customHeight="1">
      <c r="X944" s="250"/>
    </row>
    <row r="945" ht="15.75" customHeight="1">
      <c r="X945" s="250"/>
    </row>
    <row r="946" ht="15.75" customHeight="1">
      <c r="X946" s="250"/>
    </row>
    <row r="947" ht="15.75" customHeight="1">
      <c r="X947" s="250"/>
    </row>
    <row r="948" ht="15.75" customHeight="1">
      <c r="X948" s="250"/>
    </row>
    <row r="949" ht="15.75" customHeight="1">
      <c r="X949" s="250"/>
    </row>
    <row r="950" ht="15.75" customHeight="1">
      <c r="X950" s="250"/>
    </row>
    <row r="951" ht="15.75" customHeight="1">
      <c r="X951" s="250"/>
    </row>
    <row r="952" ht="15.75" customHeight="1">
      <c r="X952" s="250"/>
    </row>
    <row r="953" ht="15.75" customHeight="1">
      <c r="X953" s="250"/>
    </row>
    <row r="954" ht="15.75" customHeight="1">
      <c r="X954" s="250"/>
    </row>
    <row r="955" ht="15.75" customHeight="1">
      <c r="X955" s="250"/>
    </row>
    <row r="956" ht="15.75" customHeight="1">
      <c r="X956" s="250"/>
    </row>
    <row r="957" ht="15.75" customHeight="1">
      <c r="X957" s="250"/>
    </row>
    <row r="958" ht="15.75" customHeight="1">
      <c r="X958" s="250"/>
    </row>
    <row r="959" ht="15.75" customHeight="1">
      <c r="X959" s="250"/>
    </row>
    <row r="960" ht="15.75" customHeight="1">
      <c r="X960" s="250"/>
    </row>
    <row r="961" ht="15.75" customHeight="1">
      <c r="X961" s="250"/>
    </row>
    <row r="962" ht="15.75" customHeight="1">
      <c r="X962" s="250"/>
    </row>
    <row r="963" ht="15.75" customHeight="1">
      <c r="X963" s="250"/>
    </row>
    <row r="964" ht="15.75" customHeight="1">
      <c r="X964" s="250"/>
    </row>
    <row r="965" ht="15.75" customHeight="1">
      <c r="X965" s="250"/>
    </row>
    <row r="966" ht="15.75" customHeight="1">
      <c r="X966" s="250"/>
    </row>
    <row r="967" ht="15.75" customHeight="1">
      <c r="X967" s="250"/>
    </row>
    <row r="968" ht="15.75" customHeight="1">
      <c r="X968" s="250"/>
    </row>
    <row r="969" ht="15.75" customHeight="1">
      <c r="X969" s="250"/>
    </row>
    <row r="970" ht="15.75" customHeight="1">
      <c r="X970" s="250"/>
    </row>
    <row r="971" ht="15.75" customHeight="1">
      <c r="X971" s="250"/>
    </row>
    <row r="972" ht="15.75" customHeight="1">
      <c r="X972" s="250"/>
    </row>
    <row r="973" ht="15.75" customHeight="1">
      <c r="X973" s="250"/>
    </row>
    <row r="974" ht="15.75" customHeight="1">
      <c r="X974" s="250"/>
    </row>
    <row r="975" ht="15.75" customHeight="1">
      <c r="X975" s="250"/>
    </row>
    <row r="976" ht="15.75" customHeight="1">
      <c r="X976" s="250"/>
    </row>
    <row r="977" ht="15.75" customHeight="1">
      <c r="X977" s="250"/>
    </row>
    <row r="978" ht="15.75" customHeight="1">
      <c r="X978" s="250"/>
    </row>
    <row r="979" ht="15.75" customHeight="1">
      <c r="X979" s="250"/>
    </row>
    <row r="980" ht="15.75" customHeight="1">
      <c r="X980" s="250"/>
    </row>
    <row r="981" ht="15.75" customHeight="1">
      <c r="X981" s="250"/>
    </row>
    <row r="982" ht="15.75" customHeight="1">
      <c r="X982" s="250"/>
    </row>
    <row r="983" ht="15.75" customHeight="1">
      <c r="X983" s="250"/>
    </row>
    <row r="984" ht="15.75" customHeight="1">
      <c r="X984" s="250"/>
    </row>
    <row r="985" ht="15.75" customHeight="1">
      <c r="X985" s="250"/>
    </row>
    <row r="986" ht="15.75" customHeight="1">
      <c r="X986" s="250"/>
    </row>
    <row r="987" ht="15.75" customHeight="1">
      <c r="X987" s="250"/>
    </row>
    <row r="988" ht="15.75" customHeight="1">
      <c r="X988" s="250"/>
    </row>
    <row r="989" ht="15.75" customHeight="1">
      <c r="X989" s="250"/>
    </row>
    <row r="990" ht="15.75" customHeight="1">
      <c r="X990" s="250"/>
    </row>
    <row r="991" ht="15.75" customHeight="1">
      <c r="X991" s="250"/>
    </row>
    <row r="992" ht="15.75" customHeight="1">
      <c r="X992" s="250"/>
    </row>
    <row r="993">
      <c r="X993" s="250"/>
    </row>
    <row r="994">
      <c r="X994" s="250"/>
    </row>
    <row r="995">
      <c r="X995" s="250"/>
    </row>
    <row r="996">
      <c r="X996" s="250"/>
    </row>
    <row r="997">
      <c r="X997" s="250"/>
    </row>
    <row r="998">
      <c r="X998" s="250"/>
    </row>
    <row r="999">
      <c r="X999" s="250"/>
    </row>
    <row r="1000">
      <c r="X1000" s="250"/>
    </row>
  </sheetData>
  <mergeCells count="51">
    <mergeCell ref="U18:V18"/>
    <mergeCell ref="S19:T19"/>
    <mergeCell ref="U19:V19"/>
    <mergeCell ref="S1:T15"/>
    <mergeCell ref="U1:V15"/>
    <mergeCell ref="W1:W19"/>
    <mergeCell ref="X1:X18"/>
    <mergeCell ref="S16:T16"/>
    <mergeCell ref="U16:V16"/>
    <mergeCell ref="U17:V17"/>
    <mergeCell ref="B13:B14"/>
    <mergeCell ref="B15:B16"/>
    <mergeCell ref="B17:B18"/>
    <mergeCell ref="E1:F15"/>
    <mergeCell ref="G1:H15"/>
    <mergeCell ref="I1:J15"/>
    <mergeCell ref="K1:L15"/>
    <mergeCell ref="M1:N15"/>
    <mergeCell ref="O1:P15"/>
    <mergeCell ref="Q1:R15"/>
    <mergeCell ref="E16:F16"/>
    <mergeCell ref="G16:H16"/>
    <mergeCell ref="I16:J16"/>
    <mergeCell ref="K16:L16"/>
    <mergeCell ref="M16:N16"/>
    <mergeCell ref="O16:P16"/>
    <mergeCell ref="Q16:R16"/>
    <mergeCell ref="E17:F17"/>
    <mergeCell ref="G17:H17"/>
    <mergeCell ref="I17:J17"/>
    <mergeCell ref="K17:L17"/>
    <mergeCell ref="M17:N17"/>
    <mergeCell ref="O17:P17"/>
    <mergeCell ref="Q17:R17"/>
    <mergeCell ref="S17:T17"/>
    <mergeCell ref="S18:T18"/>
    <mergeCell ref="E19:F19"/>
    <mergeCell ref="G19:H19"/>
    <mergeCell ref="I19:J19"/>
    <mergeCell ref="K19:L19"/>
    <mergeCell ref="M19:N19"/>
    <mergeCell ref="O19:P19"/>
    <mergeCell ref="Q19:R19"/>
    <mergeCell ref="C42:W43"/>
    <mergeCell ref="E18:F18"/>
    <mergeCell ref="G18:H18"/>
    <mergeCell ref="I18:J18"/>
    <mergeCell ref="K18:L18"/>
    <mergeCell ref="M18:N18"/>
    <mergeCell ref="O18:P18"/>
    <mergeCell ref="Q18:R18"/>
  </mergeCells>
  <conditionalFormatting sqref="A20:W40">
    <cfRule type="expression" dxfId="0" priority="1" stopIfTrue="1">
      <formula>MOD(ROW(),2)</formula>
    </cfRule>
  </conditionalFormatting>
  <conditionalFormatting sqref="A20:W40">
    <cfRule type="expression" dxfId="1" priority="2" stopIfTrue="1">
      <formula>MOD(ROW(),2)</formula>
    </cfRule>
  </conditionalFormatting>
  <conditionalFormatting sqref="W33:W40">
    <cfRule type="expression" dxfId="0" priority="3" stopIfTrue="1">
      <formula>MOD(ROW(),2)</formula>
    </cfRule>
  </conditionalFormatting>
  <conditionalFormatting sqref="W33:W40">
    <cfRule type="expression" dxfId="1" priority="4" stopIfTrue="1">
      <formula>MOD(ROW(),2)</formula>
    </cfRule>
  </conditionalFormatting>
  <printOptions/>
  <pageMargins bottom="0.7500000000000001" footer="0.0" header="0.0" left="0.7000000000000001" right="0.7000000000000001" top="0.7500000000000001"/>
  <pageSetup paperSize="9" orientation="landscape"/>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4CCCC"/>
    <pageSetUpPr fitToPage="1"/>
  </sheetPr>
  <sheetViews>
    <sheetView showGridLines="0" workbookViewId="0"/>
  </sheetViews>
  <sheetFormatPr customHeight="1" defaultColWidth="12.63" defaultRowHeight="15.0"/>
  <cols>
    <col customWidth="1" min="1" max="1" width="3.0"/>
    <col customWidth="1" min="2" max="2" width="22.88"/>
    <col customWidth="1" min="3" max="3" width="13.38"/>
    <col customWidth="1" min="4" max="4" width="7.13"/>
    <col customWidth="1" min="5" max="5" width="3.75"/>
    <col customWidth="1" min="6" max="6" width="5.75"/>
    <col customWidth="1" min="7" max="7" width="3.75"/>
    <col customWidth="1" min="8" max="8" width="5.75"/>
    <col customWidth="1" min="9" max="9" width="3.75"/>
    <col customWidth="1" min="10" max="10" width="5.75"/>
    <col customWidth="1" min="11" max="11" width="3.75"/>
    <col customWidth="1" min="12" max="12" width="5.75"/>
    <col customWidth="1" min="13" max="13" width="3.75"/>
    <col customWidth="1" min="14" max="14" width="5.75"/>
    <col customWidth="1" min="15" max="15" width="3.75"/>
    <col customWidth="1" min="16" max="16" width="5.75"/>
    <col customWidth="1" min="17" max="17" width="3.75"/>
    <col customWidth="1" min="18" max="18" width="5.75"/>
    <col customWidth="1" min="19" max="19" width="3.75"/>
    <col customWidth="1" min="20" max="20" width="5.75"/>
    <col customWidth="1" min="21" max="21" width="3.75"/>
    <col customWidth="1" min="22" max="22" width="5.75"/>
    <col customWidth="1" min="23" max="23" width="3.75"/>
    <col customWidth="1" min="24" max="24" width="5.75"/>
    <col customWidth="1" min="25" max="25" width="3.75"/>
    <col customWidth="1" min="26" max="26" width="5.75"/>
    <col customWidth="1" min="27" max="27" width="8.13"/>
  </cols>
  <sheetData>
    <row r="1" ht="12.75" customHeight="1">
      <c r="A1" s="115"/>
      <c r="B1" s="115"/>
      <c r="C1" s="115"/>
      <c r="D1" s="115"/>
      <c r="E1" s="191" t="s">
        <v>205</v>
      </c>
      <c r="F1" s="120"/>
      <c r="G1" s="192" t="s">
        <v>206</v>
      </c>
      <c r="H1" s="120"/>
      <c r="I1" s="192" t="s">
        <v>207</v>
      </c>
      <c r="J1" s="120"/>
      <c r="K1" s="192" t="s">
        <v>262</v>
      </c>
      <c r="L1" s="120"/>
      <c r="M1" s="192" t="s">
        <v>263</v>
      </c>
      <c r="N1" s="120"/>
      <c r="O1" s="193" t="s">
        <v>264</v>
      </c>
      <c r="P1" s="120"/>
      <c r="Q1" s="193" t="s">
        <v>104</v>
      </c>
      <c r="R1" s="120"/>
      <c r="S1" s="193" t="s">
        <v>106</v>
      </c>
      <c r="T1" s="120"/>
      <c r="U1" s="193" t="s">
        <v>107</v>
      </c>
      <c r="V1" s="120"/>
      <c r="W1" s="193" t="s">
        <v>108</v>
      </c>
      <c r="X1" s="120"/>
      <c r="Y1" s="192" t="s">
        <v>104</v>
      </c>
      <c r="Z1" s="120"/>
      <c r="AA1" s="121" t="s">
        <v>110</v>
      </c>
      <c r="AB1" s="122" t="s">
        <v>265</v>
      </c>
    </row>
    <row r="2">
      <c r="A2" s="115"/>
      <c r="B2" s="115"/>
      <c r="C2" s="115"/>
      <c r="D2" s="115"/>
      <c r="E2" s="123"/>
      <c r="F2" s="117"/>
      <c r="G2" s="124"/>
      <c r="H2" s="117"/>
      <c r="I2" s="124"/>
      <c r="J2" s="117"/>
      <c r="K2" s="124"/>
      <c r="L2" s="117"/>
      <c r="M2" s="124"/>
      <c r="N2" s="117"/>
      <c r="O2" s="124"/>
      <c r="P2" s="117"/>
      <c r="Q2" s="124"/>
      <c r="R2" s="117"/>
      <c r="S2" s="124"/>
      <c r="T2" s="117"/>
      <c r="U2" s="124"/>
      <c r="V2" s="117"/>
      <c r="W2" s="124"/>
      <c r="X2" s="117"/>
      <c r="Y2" s="124"/>
      <c r="Z2" s="117"/>
      <c r="AA2" s="117"/>
      <c r="AB2" s="125"/>
    </row>
    <row r="3">
      <c r="A3" s="115"/>
      <c r="B3" s="115"/>
      <c r="C3" s="115"/>
      <c r="D3" s="115"/>
      <c r="E3" s="123"/>
      <c r="F3" s="117"/>
      <c r="G3" s="124"/>
      <c r="H3" s="117"/>
      <c r="I3" s="124"/>
      <c r="J3" s="117"/>
      <c r="K3" s="124"/>
      <c r="L3" s="117"/>
      <c r="M3" s="124"/>
      <c r="N3" s="117"/>
      <c r="O3" s="124"/>
      <c r="P3" s="117"/>
      <c r="Q3" s="124"/>
      <c r="R3" s="117"/>
      <c r="S3" s="124"/>
      <c r="T3" s="117"/>
      <c r="U3" s="124"/>
      <c r="V3" s="117"/>
      <c r="W3" s="124"/>
      <c r="X3" s="117"/>
      <c r="Y3" s="124"/>
      <c r="Z3" s="117"/>
      <c r="AA3" s="117"/>
      <c r="AB3" s="125"/>
    </row>
    <row r="4">
      <c r="A4" s="115"/>
      <c r="B4" s="115"/>
      <c r="C4" s="115"/>
      <c r="D4" s="115"/>
      <c r="E4" s="123"/>
      <c r="F4" s="117"/>
      <c r="G4" s="124"/>
      <c r="H4" s="117"/>
      <c r="I4" s="124"/>
      <c r="J4" s="117"/>
      <c r="K4" s="124"/>
      <c r="L4" s="117"/>
      <c r="M4" s="124"/>
      <c r="N4" s="117"/>
      <c r="O4" s="124"/>
      <c r="P4" s="117"/>
      <c r="Q4" s="124"/>
      <c r="R4" s="117"/>
      <c r="S4" s="124"/>
      <c r="T4" s="117"/>
      <c r="U4" s="124"/>
      <c r="V4" s="117"/>
      <c r="W4" s="124"/>
      <c r="X4" s="117"/>
      <c r="Y4" s="124"/>
      <c r="Z4" s="117"/>
      <c r="AA4" s="117"/>
      <c r="AB4" s="125"/>
    </row>
    <row r="5">
      <c r="A5" s="115"/>
      <c r="B5" s="115"/>
      <c r="C5" s="115"/>
      <c r="D5" s="115"/>
      <c r="E5" s="123"/>
      <c r="F5" s="117"/>
      <c r="G5" s="124"/>
      <c r="H5" s="117"/>
      <c r="I5" s="124"/>
      <c r="J5" s="117"/>
      <c r="K5" s="124"/>
      <c r="L5" s="117"/>
      <c r="M5" s="124"/>
      <c r="N5" s="117"/>
      <c r="O5" s="124"/>
      <c r="P5" s="117"/>
      <c r="Q5" s="124"/>
      <c r="R5" s="117"/>
      <c r="S5" s="124"/>
      <c r="T5" s="117"/>
      <c r="U5" s="124"/>
      <c r="V5" s="117"/>
      <c r="W5" s="124"/>
      <c r="X5" s="117"/>
      <c r="Y5" s="124"/>
      <c r="Z5" s="117"/>
      <c r="AA5" s="117"/>
      <c r="AB5" s="125"/>
    </row>
    <row r="6">
      <c r="A6" s="115"/>
      <c r="B6" s="115"/>
      <c r="C6" s="115"/>
      <c r="D6" s="115"/>
      <c r="E6" s="123"/>
      <c r="F6" s="117"/>
      <c r="G6" s="124"/>
      <c r="H6" s="117"/>
      <c r="I6" s="124"/>
      <c r="J6" s="117"/>
      <c r="K6" s="124"/>
      <c r="L6" s="117"/>
      <c r="M6" s="124"/>
      <c r="N6" s="117"/>
      <c r="O6" s="124"/>
      <c r="P6" s="117"/>
      <c r="Q6" s="124"/>
      <c r="R6" s="117"/>
      <c r="S6" s="124"/>
      <c r="T6" s="117"/>
      <c r="U6" s="124"/>
      <c r="V6" s="117"/>
      <c r="W6" s="124"/>
      <c r="X6" s="117"/>
      <c r="Y6" s="124"/>
      <c r="Z6" s="117"/>
      <c r="AA6" s="117"/>
      <c r="AB6" s="125"/>
    </row>
    <row r="7">
      <c r="A7" s="115"/>
      <c r="B7" s="115"/>
      <c r="C7" s="115"/>
      <c r="D7" s="115"/>
      <c r="E7" s="123"/>
      <c r="F7" s="117"/>
      <c r="G7" s="124"/>
      <c r="H7" s="117"/>
      <c r="I7" s="124"/>
      <c r="J7" s="117"/>
      <c r="K7" s="124"/>
      <c r="L7" s="117"/>
      <c r="M7" s="124"/>
      <c r="N7" s="117"/>
      <c r="O7" s="124"/>
      <c r="P7" s="117"/>
      <c r="Q7" s="124"/>
      <c r="R7" s="117"/>
      <c r="S7" s="124"/>
      <c r="T7" s="117"/>
      <c r="U7" s="124"/>
      <c r="V7" s="117"/>
      <c r="W7" s="124"/>
      <c r="X7" s="117"/>
      <c r="Y7" s="124"/>
      <c r="Z7" s="117"/>
      <c r="AA7" s="117"/>
      <c r="AB7" s="125"/>
    </row>
    <row r="8">
      <c r="A8" s="115"/>
      <c r="B8" s="115"/>
      <c r="C8" s="115"/>
      <c r="D8" s="115"/>
      <c r="E8" s="123"/>
      <c r="F8" s="117"/>
      <c r="G8" s="124"/>
      <c r="H8" s="117"/>
      <c r="I8" s="124"/>
      <c r="J8" s="117"/>
      <c r="K8" s="124"/>
      <c r="L8" s="117"/>
      <c r="M8" s="124"/>
      <c r="N8" s="117"/>
      <c r="O8" s="124"/>
      <c r="P8" s="117"/>
      <c r="Q8" s="124"/>
      <c r="R8" s="117"/>
      <c r="S8" s="124"/>
      <c r="T8" s="117"/>
      <c r="U8" s="124"/>
      <c r="V8" s="117"/>
      <c r="W8" s="124"/>
      <c r="X8" s="117"/>
      <c r="Y8" s="124"/>
      <c r="Z8" s="117"/>
      <c r="AA8" s="117"/>
      <c r="AB8" s="125"/>
    </row>
    <row r="9">
      <c r="A9" s="115"/>
      <c r="B9" s="115"/>
      <c r="C9" s="115"/>
      <c r="D9" s="115"/>
      <c r="E9" s="123"/>
      <c r="F9" s="117"/>
      <c r="G9" s="124"/>
      <c r="H9" s="117"/>
      <c r="I9" s="124"/>
      <c r="J9" s="117"/>
      <c r="K9" s="124"/>
      <c r="L9" s="117"/>
      <c r="M9" s="124"/>
      <c r="N9" s="117"/>
      <c r="O9" s="124"/>
      <c r="P9" s="117"/>
      <c r="Q9" s="124"/>
      <c r="R9" s="117"/>
      <c r="S9" s="124"/>
      <c r="T9" s="117"/>
      <c r="U9" s="124"/>
      <c r="V9" s="117"/>
      <c r="W9" s="124"/>
      <c r="X9" s="117"/>
      <c r="Y9" s="124"/>
      <c r="Z9" s="117"/>
      <c r="AA9" s="117"/>
      <c r="AB9" s="125"/>
    </row>
    <row r="10" ht="12.0" customHeight="1">
      <c r="A10" s="115"/>
      <c r="B10" s="115"/>
      <c r="C10" s="115"/>
      <c r="D10" s="115"/>
      <c r="E10" s="123"/>
      <c r="F10" s="117"/>
      <c r="G10" s="124"/>
      <c r="H10" s="117"/>
      <c r="I10" s="124"/>
      <c r="J10" s="117"/>
      <c r="K10" s="124"/>
      <c r="L10" s="117"/>
      <c r="M10" s="124"/>
      <c r="N10" s="117"/>
      <c r="O10" s="124"/>
      <c r="P10" s="117"/>
      <c r="Q10" s="124"/>
      <c r="R10" s="117"/>
      <c r="S10" s="124"/>
      <c r="T10" s="117"/>
      <c r="U10" s="124"/>
      <c r="V10" s="117"/>
      <c r="W10" s="124"/>
      <c r="X10" s="117"/>
      <c r="Y10" s="124"/>
      <c r="Z10" s="117"/>
      <c r="AA10" s="117"/>
      <c r="AB10" s="125"/>
    </row>
    <row r="11" ht="11.25" customHeight="1">
      <c r="A11" s="115"/>
      <c r="B11" s="115"/>
      <c r="C11" s="115"/>
      <c r="D11" s="115"/>
      <c r="E11" s="123"/>
      <c r="F11" s="117"/>
      <c r="G11" s="124"/>
      <c r="H11" s="117"/>
      <c r="I11" s="124"/>
      <c r="J11" s="117"/>
      <c r="K11" s="124"/>
      <c r="L11" s="117"/>
      <c r="M11" s="124"/>
      <c r="N11" s="117"/>
      <c r="O11" s="124"/>
      <c r="P11" s="117"/>
      <c r="Q11" s="124"/>
      <c r="R11" s="117"/>
      <c r="S11" s="124"/>
      <c r="T11" s="117"/>
      <c r="U11" s="124"/>
      <c r="V11" s="117"/>
      <c r="W11" s="124"/>
      <c r="X11" s="117"/>
      <c r="Y11" s="124"/>
      <c r="Z11" s="117"/>
      <c r="AA11" s="117"/>
      <c r="AB11" s="125"/>
    </row>
    <row r="12" ht="11.25" customHeight="1">
      <c r="A12" s="115"/>
      <c r="B12" s="115"/>
      <c r="C12" s="115"/>
      <c r="D12" s="115"/>
      <c r="E12" s="123"/>
      <c r="F12" s="117"/>
      <c r="G12" s="124"/>
      <c r="H12" s="117"/>
      <c r="I12" s="124"/>
      <c r="J12" s="117"/>
      <c r="K12" s="124"/>
      <c r="L12" s="117"/>
      <c r="M12" s="124"/>
      <c r="N12" s="117"/>
      <c r="O12" s="124"/>
      <c r="P12" s="117"/>
      <c r="Q12" s="124"/>
      <c r="R12" s="117"/>
      <c r="S12" s="124"/>
      <c r="T12" s="117"/>
      <c r="U12" s="124"/>
      <c r="V12" s="117"/>
      <c r="W12" s="124"/>
      <c r="X12" s="117"/>
      <c r="Y12" s="124"/>
      <c r="Z12" s="117"/>
      <c r="AA12" s="117"/>
      <c r="AB12" s="125"/>
    </row>
    <row r="13" ht="11.25" customHeight="1">
      <c r="A13" s="115"/>
      <c r="B13" s="126" t="s">
        <v>401</v>
      </c>
      <c r="C13" s="115"/>
      <c r="D13" s="115"/>
      <c r="E13" s="123"/>
      <c r="F13" s="117"/>
      <c r="G13" s="124"/>
      <c r="H13" s="117"/>
      <c r="I13" s="124"/>
      <c r="J13" s="117"/>
      <c r="K13" s="124"/>
      <c r="L13" s="117"/>
      <c r="M13" s="124"/>
      <c r="N13" s="117"/>
      <c r="O13" s="124"/>
      <c r="P13" s="117"/>
      <c r="Q13" s="124"/>
      <c r="R13" s="117"/>
      <c r="S13" s="124"/>
      <c r="T13" s="117"/>
      <c r="U13" s="124"/>
      <c r="V13" s="117"/>
      <c r="W13" s="124"/>
      <c r="X13" s="117"/>
      <c r="Y13" s="124"/>
      <c r="Z13" s="117"/>
      <c r="AA13" s="117"/>
      <c r="AB13" s="125"/>
    </row>
    <row r="14" ht="11.25" customHeight="1">
      <c r="A14" s="115"/>
      <c r="B14" s="127"/>
      <c r="C14" s="128"/>
      <c r="D14" s="128"/>
      <c r="E14" s="123"/>
      <c r="F14" s="117"/>
      <c r="G14" s="124"/>
      <c r="H14" s="117"/>
      <c r="I14" s="124"/>
      <c r="J14" s="117"/>
      <c r="K14" s="124"/>
      <c r="L14" s="117"/>
      <c r="M14" s="124"/>
      <c r="N14" s="117"/>
      <c r="O14" s="124"/>
      <c r="P14" s="117"/>
      <c r="Q14" s="124"/>
      <c r="R14" s="117"/>
      <c r="S14" s="124"/>
      <c r="T14" s="117"/>
      <c r="U14" s="124"/>
      <c r="V14" s="117"/>
      <c r="W14" s="124"/>
      <c r="X14" s="117"/>
      <c r="Y14" s="124"/>
      <c r="Z14" s="117"/>
      <c r="AA14" s="117"/>
      <c r="AB14" s="125"/>
    </row>
    <row r="15" ht="11.25" customHeight="1">
      <c r="A15" s="115"/>
      <c r="B15" s="129" t="s">
        <v>266</v>
      </c>
      <c r="C15" s="128">
        <v>1986.0</v>
      </c>
      <c r="E15" s="123"/>
      <c r="F15" s="117"/>
      <c r="G15" s="124"/>
      <c r="H15" s="117"/>
      <c r="I15" s="124"/>
      <c r="J15" s="117"/>
      <c r="K15" s="124"/>
      <c r="L15" s="117"/>
      <c r="M15" s="124"/>
      <c r="N15" s="117"/>
      <c r="O15" s="124"/>
      <c r="P15" s="117"/>
      <c r="Q15" s="124"/>
      <c r="R15" s="117"/>
      <c r="S15" s="124"/>
      <c r="T15" s="117"/>
      <c r="U15" s="124"/>
      <c r="V15" s="117"/>
      <c r="W15" s="124"/>
      <c r="X15" s="117"/>
      <c r="Y15" s="124"/>
      <c r="Z15" s="117"/>
      <c r="AA15" s="117"/>
      <c r="AB15" s="125"/>
    </row>
    <row r="16" ht="13.5" customHeight="1">
      <c r="A16" s="115"/>
      <c r="B16" s="127"/>
      <c r="C16" s="130">
        <v>2005.0</v>
      </c>
      <c r="E16" s="195" t="s">
        <v>212</v>
      </c>
      <c r="F16" s="134"/>
      <c r="G16" s="197" t="s">
        <v>213</v>
      </c>
      <c r="H16" s="134"/>
      <c r="I16" s="197" t="s">
        <v>214</v>
      </c>
      <c r="J16" s="134"/>
      <c r="K16" s="197" t="s">
        <v>215</v>
      </c>
      <c r="L16" s="134"/>
      <c r="M16" s="197" t="s">
        <v>267</v>
      </c>
      <c r="N16" s="134"/>
      <c r="O16" s="196" t="s">
        <v>115</v>
      </c>
      <c r="P16" s="134"/>
      <c r="Q16" s="196" t="s">
        <v>216</v>
      </c>
      <c r="R16" s="134"/>
      <c r="S16" s="196" t="s">
        <v>217</v>
      </c>
      <c r="T16" s="134"/>
      <c r="U16" s="196" t="s">
        <v>218</v>
      </c>
      <c r="V16" s="134"/>
      <c r="W16" s="196" t="s">
        <v>118</v>
      </c>
      <c r="X16" s="134"/>
      <c r="Y16" s="197" t="s">
        <v>119</v>
      </c>
      <c r="Z16" s="134"/>
      <c r="AA16" s="117"/>
      <c r="AB16" s="125"/>
    </row>
    <row r="17" ht="13.5" customHeight="1">
      <c r="A17" s="135"/>
      <c r="B17" s="136" t="s">
        <v>120</v>
      </c>
      <c r="C17" s="137"/>
      <c r="D17" s="137" t="s">
        <v>121</v>
      </c>
      <c r="E17" s="233">
        <v>45948.0</v>
      </c>
      <c r="F17" s="139"/>
      <c r="G17" s="198">
        <v>45969.0</v>
      </c>
      <c r="H17" s="139"/>
      <c r="I17" s="140">
        <v>46068.0</v>
      </c>
      <c r="J17" s="139"/>
      <c r="K17" s="141" t="s">
        <v>268</v>
      </c>
      <c r="L17" s="139"/>
      <c r="M17" s="141" t="s">
        <v>269</v>
      </c>
      <c r="N17" s="139"/>
      <c r="O17" s="198">
        <v>46026.0</v>
      </c>
      <c r="P17" s="139"/>
      <c r="Q17" s="198">
        <v>45935.0</v>
      </c>
      <c r="R17" s="139"/>
      <c r="S17" s="198">
        <v>45990.0</v>
      </c>
      <c r="T17" s="139"/>
      <c r="U17" s="141" t="s">
        <v>123</v>
      </c>
      <c r="V17" s="139"/>
      <c r="W17" s="141" t="s">
        <v>124</v>
      </c>
      <c r="X17" s="139"/>
      <c r="Y17" s="142" t="s">
        <v>270</v>
      </c>
      <c r="Z17" s="139"/>
      <c r="AA17" s="117"/>
      <c r="AB17" s="125"/>
    </row>
    <row r="18" ht="12.75" customHeight="1">
      <c r="A18" s="115"/>
      <c r="B18" s="143"/>
      <c r="C18" s="144"/>
      <c r="D18" s="144" t="s">
        <v>126</v>
      </c>
      <c r="E18" s="145">
        <v>100.0</v>
      </c>
      <c r="F18" s="139"/>
      <c r="G18" s="146">
        <v>100.0</v>
      </c>
      <c r="H18" s="139"/>
      <c r="I18" s="146">
        <v>100.0</v>
      </c>
      <c r="J18" s="139"/>
      <c r="K18" s="146">
        <v>100.0</v>
      </c>
      <c r="L18" s="139"/>
      <c r="M18" s="146">
        <v>100.0</v>
      </c>
      <c r="N18" s="139"/>
      <c r="O18" s="146">
        <v>75.0</v>
      </c>
      <c r="P18" s="139"/>
      <c r="Q18" s="146">
        <v>50.0</v>
      </c>
      <c r="R18" s="139"/>
      <c r="S18" s="146">
        <v>50.0</v>
      </c>
      <c r="T18" s="139"/>
      <c r="U18" s="146">
        <v>50.0</v>
      </c>
      <c r="V18" s="139"/>
      <c r="W18" s="146">
        <v>75.0</v>
      </c>
      <c r="X18" s="139"/>
      <c r="Y18" s="146">
        <v>200.0</v>
      </c>
      <c r="Z18" s="139"/>
      <c r="AA18" s="117"/>
      <c r="AB18" s="125"/>
    </row>
    <row r="19" ht="13.5" customHeight="1">
      <c r="A19" s="147"/>
      <c r="B19" s="147"/>
      <c r="C19" s="148"/>
      <c r="D19" s="148" t="s">
        <v>127</v>
      </c>
      <c r="E19" s="149">
        <v>90.0</v>
      </c>
      <c r="F19" s="150"/>
      <c r="G19" s="151">
        <v>64.0</v>
      </c>
      <c r="H19" s="150"/>
      <c r="I19" s="151">
        <v>78.0</v>
      </c>
      <c r="J19" s="150"/>
      <c r="K19" s="151">
        <v>59.0</v>
      </c>
      <c r="L19" s="150"/>
      <c r="M19" s="151">
        <v>54.0</v>
      </c>
      <c r="N19" s="150"/>
      <c r="O19" s="151">
        <v>0.0</v>
      </c>
      <c r="P19" s="150"/>
      <c r="Q19" s="151">
        <v>6.0</v>
      </c>
      <c r="R19" s="150"/>
      <c r="S19" s="151">
        <v>4.0</v>
      </c>
      <c r="T19" s="150"/>
      <c r="U19" s="151">
        <v>4.0</v>
      </c>
      <c r="V19" s="150"/>
      <c r="W19" s="151">
        <v>6.0</v>
      </c>
      <c r="X19" s="150"/>
      <c r="Y19" s="151">
        <v>86.0</v>
      </c>
      <c r="Z19" s="150"/>
      <c r="AA19" s="117"/>
      <c r="AB19" s="156"/>
    </row>
    <row r="20" ht="14.25" customHeight="1">
      <c r="A20" s="157">
        <v>1.0</v>
      </c>
      <c r="B20" s="158" t="s">
        <v>402</v>
      </c>
      <c r="C20" s="159" t="s">
        <v>104</v>
      </c>
      <c r="D20" s="159">
        <v>2002.0</v>
      </c>
      <c r="E20" s="160">
        <v>25.0</v>
      </c>
      <c r="F20" s="201">
        <f t="shared" ref="F20:F44" si="1">IF(E20="",0,$E$18*(1.01-(LOG(E20)/LOG($E$19))))</f>
        <v>29.46640057</v>
      </c>
      <c r="G20" s="202"/>
      <c r="H20" s="163">
        <f t="shared" ref="H20:H44" si="2">IF(G20="",0,$G$18*(1.01-(LOG(G20)/LOG($G$19))))</f>
        <v>0</v>
      </c>
      <c r="I20" s="164">
        <v>12.0</v>
      </c>
      <c r="J20" s="163">
        <f t="shared" ref="J20:J44" si="3">IF(I20="",0,$I$18*(1.01-(LOG(I20)/LOG($I$19))))</f>
        <v>43.96367399</v>
      </c>
      <c r="K20" s="164"/>
      <c r="L20" s="163">
        <f t="shared" ref="L20:L44" si="4">IF(K20="",0,$K$18*(1.01-(LOG(K20)/LOG($K$19))))</f>
        <v>0</v>
      </c>
      <c r="M20" s="162">
        <v>1.0</v>
      </c>
      <c r="N20" s="163">
        <f t="shared" ref="N20:N44" si="5">IF(M20="",0,$M$18*(1.01-(LOG(M20)/LOG($M$19))))</f>
        <v>101</v>
      </c>
      <c r="O20" s="162"/>
      <c r="P20" s="163">
        <f t="shared" ref="P20:P44" si="6">IF(O20="",0,$O$18*(1.01-(LOG(O20)/LOG($O$19))))</f>
        <v>0</v>
      </c>
      <c r="Q20" s="162"/>
      <c r="R20" s="163">
        <f t="shared" ref="R20:R44" si="7">IF(Q20="",0,$Q$18*(1.01-(LOG(Q20)/LOG($Q$19))))</f>
        <v>0</v>
      </c>
      <c r="S20" s="164"/>
      <c r="T20" s="163">
        <f t="shared" ref="T20:T44" si="8">IF(S20="",0,$S$18*(1.01-(LOG(S20)/LOG($S$19))))</f>
        <v>0</v>
      </c>
      <c r="U20" s="164"/>
      <c r="V20" s="163">
        <f t="shared" ref="V20:V44" si="9">IF(U20="",0,$U$18*(1.01-(LOG(U20)/LOG($U$19))))</f>
        <v>0</v>
      </c>
      <c r="W20" s="164"/>
      <c r="X20" s="163">
        <f t="shared" ref="X20:X44" si="10">IF(W20="",0,$W$18*(1.01-(LOG(W20)/LOG($W$19))))</f>
        <v>0</v>
      </c>
      <c r="Y20" s="164">
        <v>7.0</v>
      </c>
      <c r="Z20" s="163">
        <f t="shared" ref="Z20:Z44" si="11">IF(Y20="",0,$Y$18*(1.01-(LOG(Y20)/LOG($Y$19))))</f>
        <v>114.6287189</v>
      </c>
      <c r="AA20" s="360">
        <f t="shared" ref="AA20:AA44" si="12">SUM(F20,H20,J20,L20,N20,P20,R20,T20,V20,X20,Z20)</f>
        <v>289.0587934</v>
      </c>
      <c r="AB20" s="236">
        <f t="shared" ref="AB20:AB26" si="13">SUM(AA20)</f>
        <v>289.0587934</v>
      </c>
    </row>
    <row r="21" ht="15.75" customHeight="1">
      <c r="A21" s="172">
        <v>2.0</v>
      </c>
      <c r="B21" s="173" t="s">
        <v>403</v>
      </c>
      <c r="C21" s="174" t="s">
        <v>104</v>
      </c>
      <c r="D21" s="174">
        <v>2005.0</v>
      </c>
      <c r="E21" s="175">
        <v>48.0</v>
      </c>
      <c r="F21" s="208">
        <f t="shared" si="1"/>
        <v>14.96967217</v>
      </c>
      <c r="G21" s="205">
        <v>1.0</v>
      </c>
      <c r="H21" s="167">
        <f t="shared" si="2"/>
        <v>101</v>
      </c>
      <c r="I21" s="178">
        <v>11.0</v>
      </c>
      <c r="J21" s="167">
        <f t="shared" si="3"/>
        <v>45.96085536</v>
      </c>
      <c r="K21" s="178"/>
      <c r="L21" s="167">
        <f t="shared" si="4"/>
        <v>0</v>
      </c>
      <c r="M21" s="177"/>
      <c r="N21" s="167">
        <f t="shared" si="5"/>
        <v>0</v>
      </c>
      <c r="O21" s="177"/>
      <c r="P21" s="167">
        <f t="shared" si="6"/>
        <v>0</v>
      </c>
      <c r="Q21" s="177"/>
      <c r="R21" s="167">
        <f t="shared" si="7"/>
        <v>0</v>
      </c>
      <c r="S21" s="178"/>
      <c r="T21" s="167">
        <f t="shared" si="8"/>
        <v>0</v>
      </c>
      <c r="U21" s="178"/>
      <c r="V21" s="167">
        <f t="shared" si="9"/>
        <v>0</v>
      </c>
      <c r="W21" s="178"/>
      <c r="X21" s="167">
        <f t="shared" si="10"/>
        <v>0</v>
      </c>
      <c r="Y21" s="178">
        <v>13.0</v>
      </c>
      <c r="Z21" s="167">
        <f t="shared" si="11"/>
        <v>86.83388533</v>
      </c>
      <c r="AA21" s="180">
        <f t="shared" si="12"/>
        <v>248.7644129</v>
      </c>
      <c r="AB21" s="236">
        <f t="shared" si="13"/>
        <v>248.7644129</v>
      </c>
    </row>
    <row r="22" ht="15.75" customHeight="1">
      <c r="A22" s="172">
        <v>3.0</v>
      </c>
      <c r="B22" s="173" t="s">
        <v>404</v>
      </c>
      <c r="C22" s="174" t="s">
        <v>104</v>
      </c>
      <c r="D22" s="174">
        <v>1996.0</v>
      </c>
      <c r="E22" s="175">
        <v>18.0</v>
      </c>
      <c r="F22" s="167">
        <f t="shared" si="1"/>
        <v>36.76679972</v>
      </c>
      <c r="G22" s="205"/>
      <c r="H22" s="167">
        <f t="shared" si="2"/>
        <v>0</v>
      </c>
      <c r="I22" s="178"/>
      <c r="J22" s="167">
        <f t="shared" si="3"/>
        <v>0</v>
      </c>
      <c r="K22" s="178"/>
      <c r="L22" s="167">
        <f t="shared" si="4"/>
        <v>0</v>
      </c>
      <c r="M22" s="177"/>
      <c r="N22" s="167">
        <f t="shared" si="5"/>
        <v>0</v>
      </c>
      <c r="O22" s="178"/>
      <c r="P22" s="167">
        <f t="shared" si="6"/>
        <v>0</v>
      </c>
      <c r="Q22" s="177"/>
      <c r="R22" s="167">
        <f t="shared" si="7"/>
        <v>0</v>
      </c>
      <c r="S22" s="178"/>
      <c r="T22" s="167">
        <f t="shared" si="8"/>
        <v>0</v>
      </c>
      <c r="U22" s="178"/>
      <c r="V22" s="167">
        <f t="shared" si="9"/>
        <v>0</v>
      </c>
      <c r="W22" s="178"/>
      <c r="X22" s="167">
        <f t="shared" si="10"/>
        <v>0</v>
      </c>
      <c r="Y22" s="178">
        <v>1.0</v>
      </c>
      <c r="Z22" s="167">
        <f t="shared" si="11"/>
        <v>202</v>
      </c>
      <c r="AA22" s="180">
        <f t="shared" si="12"/>
        <v>238.7667997</v>
      </c>
      <c r="AB22" s="236">
        <f t="shared" si="13"/>
        <v>238.7667997</v>
      </c>
    </row>
    <row r="23" ht="15.75" customHeight="1">
      <c r="A23" s="172">
        <v>4.0</v>
      </c>
      <c r="B23" s="173" t="s">
        <v>390</v>
      </c>
      <c r="C23" s="174" t="s">
        <v>109</v>
      </c>
      <c r="D23" s="174">
        <v>2006.0</v>
      </c>
      <c r="E23" s="175">
        <v>7.0</v>
      </c>
      <c r="F23" s="208">
        <f t="shared" si="1"/>
        <v>57.75572321</v>
      </c>
      <c r="G23" s="205">
        <v>9.0</v>
      </c>
      <c r="H23" s="167">
        <f t="shared" si="2"/>
        <v>48.16791664</v>
      </c>
      <c r="I23" s="178"/>
      <c r="J23" s="167">
        <f t="shared" si="3"/>
        <v>0</v>
      </c>
      <c r="K23" s="178">
        <v>8.0</v>
      </c>
      <c r="L23" s="167">
        <f t="shared" si="4"/>
        <v>50.00251511</v>
      </c>
      <c r="M23" s="177"/>
      <c r="N23" s="167">
        <f t="shared" si="5"/>
        <v>0</v>
      </c>
      <c r="O23" s="178"/>
      <c r="P23" s="167">
        <f t="shared" si="6"/>
        <v>0</v>
      </c>
      <c r="Q23" s="177"/>
      <c r="R23" s="167">
        <f t="shared" si="7"/>
        <v>0</v>
      </c>
      <c r="S23" s="178"/>
      <c r="T23" s="167">
        <f t="shared" si="8"/>
        <v>0</v>
      </c>
      <c r="U23" s="178"/>
      <c r="V23" s="167">
        <f t="shared" si="9"/>
        <v>0</v>
      </c>
      <c r="W23" s="178"/>
      <c r="X23" s="167">
        <f t="shared" si="10"/>
        <v>0</v>
      </c>
      <c r="Y23" s="178">
        <v>20.0</v>
      </c>
      <c r="Z23" s="167">
        <f t="shared" si="11"/>
        <v>67.49175112</v>
      </c>
      <c r="AA23" s="180">
        <f t="shared" si="12"/>
        <v>223.4179061</v>
      </c>
      <c r="AB23" s="236">
        <f t="shared" si="13"/>
        <v>223.4179061</v>
      </c>
    </row>
    <row r="24" ht="15.75" customHeight="1">
      <c r="A24" s="172">
        <v>5.0</v>
      </c>
      <c r="B24" s="173" t="s">
        <v>405</v>
      </c>
      <c r="C24" s="174" t="s">
        <v>104</v>
      </c>
      <c r="D24" s="174">
        <v>1989.0</v>
      </c>
      <c r="E24" s="175">
        <v>3.0</v>
      </c>
      <c r="F24" s="208">
        <f t="shared" si="1"/>
        <v>76.58536096</v>
      </c>
      <c r="G24" s="205"/>
      <c r="H24" s="167">
        <f t="shared" si="2"/>
        <v>0</v>
      </c>
      <c r="I24" s="178">
        <v>5.0</v>
      </c>
      <c r="J24" s="167">
        <f t="shared" si="3"/>
        <v>64.05840081</v>
      </c>
      <c r="K24" s="178"/>
      <c r="L24" s="167">
        <f t="shared" si="4"/>
        <v>0</v>
      </c>
      <c r="M24" s="177"/>
      <c r="N24" s="167">
        <f t="shared" si="5"/>
        <v>0</v>
      </c>
      <c r="O24" s="178"/>
      <c r="P24" s="167">
        <f t="shared" si="6"/>
        <v>0</v>
      </c>
      <c r="Q24" s="177"/>
      <c r="R24" s="167">
        <f t="shared" si="7"/>
        <v>0</v>
      </c>
      <c r="S24" s="178"/>
      <c r="T24" s="167">
        <f t="shared" si="8"/>
        <v>0</v>
      </c>
      <c r="U24" s="178"/>
      <c r="V24" s="167">
        <f t="shared" si="9"/>
        <v>0</v>
      </c>
      <c r="W24" s="178"/>
      <c r="X24" s="167">
        <f t="shared" si="10"/>
        <v>0</v>
      </c>
      <c r="Y24" s="178">
        <v>17.0</v>
      </c>
      <c r="Z24" s="167">
        <f t="shared" si="11"/>
        <v>74.78884399</v>
      </c>
      <c r="AA24" s="180">
        <f t="shared" si="12"/>
        <v>215.4326058</v>
      </c>
      <c r="AB24" s="236">
        <f t="shared" si="13"/>
        <v>215.4326058</v>
      </c>
    </row>
    <row r="25" ht="15.75" customHeight="1">
      <c r="A25" s="172">
        <v>6.0</v>
      </c>
      <c r="B25" s="173" t="s">
        <v>406</v>
      </c>
      <c r="C25" s="174" t="s">
        <v>109</v>
      </c>
      <c r="D25" s="174">
        <v>2000.0</v>
      </c>
      <c r="E25" s="175">
        <v>16.0</v>
      </c>
      <c r="F25" s="208">
        <f t="shared" si="1"/>
        <v>39.38431122</v>
      </c>
      <c r="G25" s="205"/>
      <c r="H25" s="167">
        <f t="shared" si="2"/>
        <v>0</v>
      </c>
      <c r="I25" s="178">
        <v>7.0</v>
      </c>
      <c r="J25" s="167">
        <f t="shared" si="3"/>
        <v>56.33531786</v>
      </c>
      <c r="K25" s="178"/>
      <c r="L25" s="167">
        <f t="shared" si="4"/>
        <v>0</v>
      </c>
      <c r="M25" s="177"/>
      <c r="N25" s="167">
        <f t="shared" si="5"/>
        <v>0</v>
      </c>
      <c r="O25" s="178"/>
      <c r="P25" s="167">
        <f t="shared" si="6"/>
        <v>0</v>
      </c>
      <c r="Q25" s="177"/>
      <c r="R25" s="167">
        <f t="shared" si="7"/>
        <v>0</v>
      </c>
      <c r="S25" s="178"/>
      <c r="T25" s="167">
        <f t="shared" si="8"/>
        <v>0</v>
      </c>
      <c r="U25" s="178"/>
      <c r="V25" s="167">
        <f t="shared" si="9"/>
        <v>0</v>
      </c>
      <c r="W25" s="178"/>
      <c r="X25" s="167">
        <f t="shared" si="10"/>
        <v>0</v>
      </c>
      <c r="Y25" s="178">
        <v>9.0</v>
      </c>
      <c r="Z25" s="167">
        <f t="shared" si="11"/>
        <v>103.344712</v>
      </c>
      <c r="AA25" s="180">
        <f t="shared" si="12"/>
        <v>199.0643411</v>
      </c>
      <c r="AB25" s="236">
        <f t="shared" si="13"/>
        <v>199.0643411</v>
      </c>
    </row>
    <row r="26" ht="15.75" customHeight="1">
      <c r="A26" s="172">
        <v>7.0</v>
      </c>
      <c r="B26" s="173" t="s">
        <v>391</v>
      </c>
      <c r="C26" s="174" t="s">
        <v>104</v>
      </c>
      <c r="D26" s="174">
        <v>2006.0</v>
      </c>
      <c r="E26" s="175">
        <v>37.0</v>
      </c>
      <c r="F26" s="208">
        <f t="shared" si="1"/>
        <v>20.75398568</v>
      </c>
      <c r="G26" s="361">
        <v>26.0</v>
      </c>
      <c r="H26" s="167">
        <f t="shared" si="2"/>
        <v>22.65933803</v>
      </c>
      <c r="I26" s="178">
        <v>21.0</v>
      </c>
      <c r="J26" s="167">
        <f t="shared" si="3"/>
        <v>31.11875343</v>
      </c>
      <c r="K26" s="178"/>
      <c r="L26" s="167">
        <f t="shared" si="4"/>
        <v>0</v>
      </c>
      <c r="M26" s="177">
        <v>22.0</v>
      </c>
      <c r="N26" s="167">
        <f t="shared" si="5"/>
        <v>23.51053358</v>
      </c>
      <c r="O26" s="178"/>
      <c r="P26" s="167">
        <f t="shared" si="6"/>
        <v>0</v>
      </c>
      <c r="Q26" s="177"/>
      <c r="R26" s="167">
        <f t="shared" si="7"/>
        <v>0</v>
      </c>
      <c r="S26" s="178"/>
      <c r="T26" s="167">
        <f t="shared" si="8"/>
        <v>0</v>
      </c>
      <c r="U26" s="178"/>
      <c r="V26" s="167">
        <f t="shared" si="9"/>
        <v>0</v>
      </c>
      <c r="W26" s="178"/>
      <c r="X26" s="167">
        <f t="shared" si="10"/>
        <v>0</v>
      </c>
      <c r="Y26" s="178">
        <v>30.0</v>
      </c>
      <c r="Z26" s="167">
        <f t="shared" si="11"/>
        <v>49.28638539</v>
      </c>
      <c r="AA26" s="180">
        <f t="shared" si="12"/>
        <v>147.3289961</v>
      </c>
      <c r="AB26" s="236">
        <f t="shared" si="13"/>
        <v>147.3289961</v>
      </c>
    </row>
    <row r="27" ht="15.75" customHeight="1">
      <c r="A27" s="172">
        <v>8.0</v>
      </c>
      <c r="B27" s="173" t="s">
        <v>407</v>
      </c>
      <c r="C27" s="174" t="s">
        <v>281</v>
      </c>
      <c r="D27" s="174">
        <v>2003.0</v>
      </c>
      <c r="E27" s="175"/>
      <c r="F27" s="167">
        <f t="shared" si="1"/>
        <v>0</v>
      </c>
      <c r="G27" s="205">
        <v>63.0</v>
      </c>
      <c r="H27" s="167">
        <f t="shared" si="2"/>
        <v>1.378667942</v>
      </c>
      <c r="I27" s="178">
        <v>73.0</v>
      </c>
      <c r="J27" s="167">
        <f t="shared" si="3"/>
        <v>2.520629176</v>
      </c>
      <c r="K27" s="178"/>
      <c r="L27" s="167">
        <f t="shared" si="4"/>
        <v>0</v>
      </c>
      <c r="M27" s="177">
        <v>40.0</v>
      </c>
      <c r="N27" s="167">
        <f t="shared" si="5"/>
        <v>8.523333985</v>
      </c>
      <c r="O27" s="178"/>
      <c r="P27" s="167">
        <f t="shared" si="6"/>
        <v>0</v>
      </c>
      <c r="Q27" s="177">
        <v>5.0</v>
      </c>
      <c r="R27" s="167">
        <f t="shared" si="7"/>
        <v>5.587779915</v>
      </c>
      <c r="S27" s="178">
        <v>2.0</v>
      </c>
      <c r="T27" s="167">
        <f t="shared" si="8"/>
        <v>25.5</v>
      </c>
      <c r="U27" s="178">
        <v>3.0</v>
      </c>
      <c r="V27" s="167">
        <f t="shared" si="9"/>
        <v>10.87593748</v>
      </c>
      <c r="W27" s="178">
        <v>1.0</v>
      </c>
      <c r="X27" s="167">
        <f t="shared" si="10"/>
        <v>75.75</v>
      </c>
      <c r="Y27" s="178">
        <v>77.0</v>
      </c>
      <c r="Z27" s="167">
        <f t="shared" si="11"/>
        <v>6.963325356</v>
      </c>
      <c r="AA27" s="180">
        <f t="shared" si="12"/>
        <v>137.0996739</v>
      </c>
      <c r="AB27" s="236">
        <f t="shared" ref="AB27:AB28" si="14">SUM(AA27)-H27</f>
        <v>135.7210059</v>
      </c>
    </row>
    <row r="28" ht="15.75" customHeight="1">
      <c r="A28" s="172">
        <v>9.0</v>
      </c>
      <c r="B28" s="173" t="s">
        <v>392</v>
      </c>
      <c r="C28" s="174" t="s">
        <v>104</v>
      </c>
      <c r="D28" s="174">
        <v>2007.0</v>
      </c>
      <c r="E28" s="175">
        <v>41.0</v>
      </c>
      <c r="F28" s="208">
        <f t="shared" si="1"/>
        <v>18.47268576</v>
      </c>
      <c r="G28" s="205">
        <v>38.0</v>
      </c>
      <c r="H28" s="167">
        <f t="shared" si="2"/>
        <v>13.53454144</v>
      </c>
      <c r="I28" s="178">
        <v>36.0</v>
      </c>
      <c r="J28" s="167">
        <f t="shared" si="3"/>
        <v>18.74710955</v>
      </c>
      <c r="K28" s="178">
        <v>31.0</v>
      </c>
      <c r="L28" s="167">
        <f t="shared" si="4"/>
        <v>16.78281618</v>
      </c>
      <c r="M28" s="177">
        <v>26.0</v>
      </c>
      <c r="N28" s="167">
        <f t="shared" si="5"/>
        <v>19.32264807</v>
      </c>
      <c r="O28" s="178"/>
      <c r="P28" s="167">
        <f t="shared" si="6"/>
        <v>0</v>
      </c>
      <c r="Q28" s="177"/>
      <c r="R28" s="167">
        <f t="shared" si="7"/>
        <v>0</v>
      </c>
      <c r="S28" s="178"/>
      <c r="T28" s="167">
        <f t="shared" si="8"/>
        <v>0</v>
      </c>
      <c r="U28" s="178"/>
      <c r="V28" s="167">
        <f t="shared" si="9"/>
        <v>0</v>
      </c>
      <c r="W28" s="178"/>
      <c r="X28" s="167">
        <f t="shared" si="10"/>
        <v>0</v>
      </c>
      <c r="Y28" s="178">
        <v>28.0</v>
      </c>
      <c r="Z28" s="167">
        <f t="shared" si="11"/>
        <v>52.38416232</v>
      </c>
      <c r="AA28" s="180">
        <f t="shared" si="12"/>
        <v>139.2439633</v>
      </c>
      <c r="AB28" s="236">
        <f t="shared" si="14"/>
        <v>125.7094219</v>
      </c>
    </row>
    <row r="29" ht="15.75" customHeight="1">
      <c r="A29" s="172">
        <v>10.0</v>
      </c>
      <c r="B29" s="173" t="s">
        <v>394</v>
      </c>
      <c r="C29" s="174" t="s">
        <v>104</v>
      </c>
      <c r="D29" s="174">
        <v>2007.0</v>
      </c>
      <c r="E29" s="175">
        <v>8.0</v>
      </c>
      <c r="F29" s="167">
        <f t="shared" si="1"/>
        <v>54.78823341</v>
      </c>
      <c r="G29" s="205"/>
      <c r="H29" s="167">
        <f t="shared" si="2"/>
        <v>0</v>
      </c>
      <c r="I29" s="178">
        <v>6.0</v>
      </c>
      <c r="J29" s="167">
        <f t="shared" si="3"/>
        <v>59.87355477</v>
      </c>
      <c r="K29" s="178"/>
      <c r="L29" s="167">
        <f t="shared" si="4"/>
        <v>0</v>
      </c>
      <c r="M29" s="177"/>
      <c r="N29" s="167">
        <f t="shared" si="5"/>
        <v>0</v>
      </c>
      <c r="O29" s="178"/>
      <c r="P29" s="167">
        <f t="shared" si="6"/>
        <v>0</v>
      </c>
      <c r="Q29" s="177"/>
      <c r="R29" s="167">
        <f t="shared" si="7"/>
        <v>0</v>
      </c>
      <c r="S29" s="178"/>
      <c r="T29" s="167">
        <f t="shared" si="8"/>
        <v>0</v>
      </c>
      <c r="U29" s="178"/>
      <c r="V29" s="167">
        <f t="shared" si="9"/>
        <v>0</v>
      </c>
      <c r="W29" s="178"/>
      <c r="X29" s="167">
        <f t="shared" si="10"/>
        <v>0</v>
      </c>
      <c r="Y29" s="178"/>
      <c r="Z29" s="167">
        <f t="shared" si="11"/>
        <v>0</v>
      </c>
      <c r="AA29" s="180">
        <f t="shared" si="12"/>
        <v>114.6617882</v>
      </c>
      <c r="AB29" s="236">
        <f t="shared" ref="AB29:AB44" si="15">SUM(AA29)</f>
        <v>114.6617882</v>
      </c>
    </row>
    <row r="30" ht="15.75" customHeight="1">
      <c r="A30" s="172">
        <v>11.0</v>
      </c>
      <c r="B30" s="173" t="s">
        <v>397</v>
      </c>
      <c r="C30" s="174" t="s">
        <v>104</v>
      </c>
      <c r="D30" s="174">
        <v>2008.0</v>
      </c>
      <c r="E30" s="175"/>
      <c r="F30" s="208">
        <f t="shared" si="1"/>
        <v>0</v>
      </c>
      <c r="G30" s="214"/>
      <c r="H30" s="167">
        <f t="shared" si="2"/>
        <v>0</v>
      </c>
      <c r="I30" s="178"/>
      <c r="J30" s="167">
        <f t="shared" si="3"/>
        <v>0</v>
      </c>
      <c r="K30" s="178"/>
      <c r="L30" s="167">
        <f t="shared" si="4"/>
        <v>0</v>
      </c>
      <c r="M30" s="177"/>
      <c r="N30" s="167">
        <f t="shared" si="5"/>
        <v>0</v>
      </c>
      <c r="O30" s="178"/>
      <c r="P30" s="167">
        <f t="shared" si="6"/>
        <v>0</v>
      </c>
      <c r="Q30" s="177"/>
      <c r="R30" s="167">
        <f t="shared" si="7"/>
        <v>0</v>
      </c>
      <c r="S30" s="178"/>
      <c r="T30" s="167">
        <f t="shared" si="8"/>
        <v>0</v>
      </c>
      <c r="U30" s="178">
        <v>1.0</v>
      </c>
      <c r="V30" s="167">
        <f t="shared" si="9"/>
        <v>50.5</v>
      </c>
      <c r="W30" s="178">
        <v>2.0</v>
      </c>
      <c r="X30" s="167">
        <f t="shared" si="10"/>
        <v>46.73603946</v>
      </c>
      <c r="Y30" s="178"/>
      <c r="Z30" s="167">
        <f t="shared" si="11"/>
        <v>0</v>
      </c>
      <c r="AA30" s="180">
        <f t="shared" si="12"/>
        <v>97.23603946</v>
      </c>
      <c r="AB30" s="236">
        <f t="shared" si="15"/>
        <v>97.23603946</v>
      </c>
    </row>
    <row r="31" ht="15.75" customHeight="1">
      <c r="A31" s="172">
        <v>12.0</v>
      </c>
      <c r="B31" s="173" t="s">
        <v>408</v>
      </c>
      <c r="C31" s="174" t="s">
        <v>138</v>
      </c>
      <c r="D31" s="174">
        <v>1998.0</v>
      </c>
      <c r="E31" s="175"/>
      <c r="F31" s="167">
        <f t="shared" si="1"/>
        <v>0</v>
      </c>
      <c r="G31" s="205"/>
      <c r="H31" s="167">
        <f t="shared" si="2"/>
        <v>0</v>
      </c>
      <c r="I31" s="178"/>
      <c r="J31" s="167">
        <f t="shared" si="3"/>
        <v>0</v>
      </c>
      <c r="K31" s="178"/>
      <c r="L31" s="167">
        <f t="shared" si="4"/>
        <v>0</v>
      </c>
      <c r="M31" s="177">
        <v>41.0</v>
      </c>
      <c r="N31" s="167">
        <f t="shared" si="5"/>
        <v>7.904313897</v>
      </c>
      <c r="O31" s="178"/>
      <c r="P31" s="167">
        <f t="shared" si="6"/>
        <v>0</v>
      </c>
      <c r="Q31" s="177">
        <v>6.0</v>
      </c>
      <c r="R31" s="167">
        <f t="shared" si="7"/>
        <v>0.5</v>
      </c>
      <c r="S31" s="178">
        <v>1.0</v>
      </c>
      <c r="T31" s="167">
        <f t="shared" si="8"/>
        <v>50.5</v>
      </c>
      <c r="U31" s="178"/>
      <c r="V31" s="167">
        <f t="shared" si="9"/>
        <v>0</v>
      </c>
      <c r="W31" s="178">
        <v>5.0</v>
      </c>
      <c r="X31" s="167">
        <f t="shared" si="10"/>
        <v>8.381669872</v>
      </c>
      <c r="Y31" s="178">
        <v>77.0</v>
      </c>
      <c r="Z31" s="167">
        <f t="shared" si="11"/>
        <v>6.963325356</v>
      </c>
      <c r="AA31" s="180">
        <f t="shared" si="12"/>
        <v>74.24930912</v>
      </c>
      <c r="AB31" s="236">
        <f t="shared" si="15"/>
        <v>74.24930912</v>
      </c>
    </row>
    <row r="32" ht="15.75" customHeight="1">
      <c r="A32" s="172">
        <v>13.0</v>
      </c>
      <c r="B32" s="173" t="s">
        <v>384</v>
      </c>
      <c r="C32" s="174" t="s">
        <v>104</v>
      </c>
      <c r="D32" s="174"/>
      <c r="E32" s="175"/>
      <c r="F32" s="208">
        <f t="shared" si="1"/>
        <v>0</v>
      </c>
      <c r="G32" s="205"/>
      <c r="H32" s="167">
        <f t="shared" si="2"/>
        <v>0</v>
      </c>
      <c r="I32" s="178">
        <v>46.0</v>
      </c>
      <c r="J32" s="167">
        <f t="shared" si="3"/>
        <v>13.12078776</v>
      </c>
      <c r="K32" s="178"/>
      <c r="L32" s="167">
        <f t="shared" si="4"/>
        <v>0</v>
      </c>
      <c r="M32" s="177">
        <v>24.0</v>
      </c>
      <c r="N32" s="167">
        <f t="shared" si="5"/>
        <v>21.3292419</v>
      </c>
      <c r="O32" s="178"/>
      <c r="P32" s="167">
        <f t="shared" si="6"/>
        <v>0</v>
      </c>
      <c r="Q32" s="177"/>
      <c r="R32" s="167">
        <f t="shared" si="7"/>
        <v>0</v>
      </c>
      <c r="S32" s="178"/>
      <c r="T32" s="167">
        <f t="shared" si="8"/>
        <v>0</v>
      </c>
      <c r="U32" s="178"/>
      <c r="V32" s="167">
        <f t="shared" si="9"/>
        <v>0</v>
      </c>
      <c r="W32" s="178"/>
      <c r="X32" s="167">
        <f t="shared" si="10"/>
        <v>0</v>
      </c>
      <c r="Y32" s="178">
        <v>39.0</v>
      </c>
      <c r="Z32" s="167">
        <f t="shared" si="11"/>
        <v>37.50624132</v>
      </c>
      <c r="AA32" s="180">
        <f t="shared" si="12"/>
        <v>71.95627098</v>
      </c>
      <c r="AB32" s="236">
        <f t="shared" si="15"/>
        <v>71.95627098</v>
      </c>
    </row>
    <row r="33" ht="15.75" customHeight="1">
      <c r="A33" s="172">
        <v>14.0</v>
      </c>
      <c r="B33" s="173" t="s">
        <v>409</v>
      </c>
      <c r="C33" s="174" t="s">
        <v>106</v>
      </c>
      <c r="D33" s="174">
        <v>1997.0</v>
      </c>
      <c r="E33" s="175"/>
      <c r="F33" s="208">
        <f t="shared" si="1"/>
        <v>0</v>
      </c>
      <c r="G33" s="205"/>
      <c r="H33" s="167">
        <f t="shared" si="2"/>
        <v>0</v>
      </c>
      <c r="I33" s="178"/>
      <c r="J33" s="167">
        <f t="shared" si="3"/>
        <v>0</v>
      </c>
      <c r="K33" s="178"/>
      <c r="L33" s="167">
        <f t="shared" si="4"/>
        <v>0</v>
      </c>
      <c r="M33" s="177"/>
      <c r="N33" s="167">
        <f t="shared" si="5"/>
        <v>0</v>
      </c>
      <c r="O33" s="178"/>
      <c r="P33" s="167">
        <f t="shared" si="6"/>
        <v>0</v>
      </c>
      <c r="Q33" s="177">
        <v>3.0</v>
      </c>
      <c r="R33" s="167">
        <f t="shared" si="7"/>
        <v>19.84264036</v>
      </c>
      <c r="S33" s="178">
        <v>3.0</v>
      </c>
      <c r="T33" s="167">
        <f t="shared" si="8"/>
        <v>10.87593748</v>
      </c>
      <c r="U33" s="178"/>
      <c r="V33" s="167">
        <f t="shared" si="9"/>
        <v>0</v>
      </c>
      <c r="W33" s="178">
        <v>3.0</v>
      </c>
      <c r="X33" s="167">
        <f t="shared" si="10"/>
        <v>29.76396054</v>
      </c>
      <c r="Y33" s="178"/>
      <c r="Z33" s="167">
        <f t="shared" si="11"/>
        <v>0</v>
      </c>
      <c r="AA33" s="180">
        <f t="shared" si="12"/>
        <v>60.48253839</v>
      </c>
      <c r="AB33" s="236">
        <f t="shared" si="15"/>
        <v>60.48253839</v>
      </c>
    </row>
    <row r="34" ht="15.75" customHeight="1">
      <c r="A34" s="172">
        <v>15.0</v>
      </c>
      <c r="B34" s="173" t="s">
        <v>393</v>
      </c>
      <c r="C34" s="174" t="s">
        <v>104</v>
      </c>
      <c r="D34" s="174">
        <v>2006.0</v>
      </c>
      <c r="E34" s="175"/>
      <c r="F34" s="167">
        <f t="shared" si="1"/>
        <v>0</v>
      </c>
      <c r="G34" s="205">
        <v>10.0</v>
      </c>
      <c r="H34" s="167">
        <f t="shared" si="2"/>
        <v>45.63453175</v>
      </c>
      <c r="I34" s="178"/>
      <c r="J34" s="167">
        <f t="shared" si="3"/>
        <v>0</v>
      </c>
      <c r="K34" s="178"/>
      <c r="L34" s="167">
        <f t="shared" si="4"/>
        <v>0</v>
      </c>
      <c r="M34" s="177">
        <v>37.0</v>
      </c>
      <c r="N34" s="167">
        <f t="shared" si="5"/>
        <v>10.47775497</v>
      </c>
      <c r="O34" s="178"/>
      <c r="P34" s="167">
        <f t="shared" si="6"/>
        <v>0</v>
      </c>
      <c r="Q34" s="177"/>
      <c r="R34" s="167">
        <f t="shared" si="7"/>
        <v>0</v>
      </c>
      <c r="S34" s="178"/>
      <c r="T34" s="167">
        <f t="shared" si="8"/>
        <v>0</v>
      </c>
      <c r="U34" s="178"/>
      <c r="V34" s="167">
        <f t="shared" si="9"/>
        <v>0</v>
      </c>
      <c r="W34" s="178"/>
      <c r="X34" s="167">
        <f t="shared" si="10"/>
        <v>0</v>
      </c>
      <c r="Y34" s="178"/>
      <c r="Z34" s="167">
        <f t="shared" si="11"/>
        <v>0</v>
      </c>
      <c r="AA34" s="180">
        <f t="shared" si="12"/>
        <v>56.11228673</v>
      </c>
      <c r="AB34" s="236">
        <f t="shared" si="15"/>
        <v>56.11228673</v>
      </c>
    </row>
    <row r="35" ht="15.75" customHeight="1">
      <c r="A35" s="172">
        <v>16.0</v>
      </c>
      <c r="B35" s="173" t="s">
        <v>398</v>
      </c>
      <c r="C35" s="174" t="s">
        <v>109</v>
      </c>
      <c r="D35" s="174">
        <v>2007.0</v>
      </c>
      <c r="E35" s="175"/>
      <c r="F35" s="208">
        <f t="shared" si="1"/>
        <v>0</v>
      </c>
      <c r="G35" s="205"/>
      <c r="H35" s="167">
        <f t="shared" si="2"/>
        <v>0</v>
      </c>
      <c r="I35" s="178"/>
      <c r="J35" s="167">
        <f t="shared" si="3"/>
        <v>0</v>
      </c>
      <c r="K35" s="178"/>
      <c r="L35" s="167">
        <f t="shared" si="4"/>
        <v>0</v>
      </c>
      <c r="M35" s="177"/>
      <c r="N35" s="167">
        <f t="shared" si="5"/>
        <v>0</v>
      </c>
      <c r="O35" s="178"/>
      <c r="P35" s="167">
        <f t="shared" si="6"/>
        <v>0</v>
      </c>
      <c r="Q35" s="177">
        <v>1.0</v>
      </c>
      <c r="R35" s="167">
        <f t="shared" si="7"/>
        <v>50.5</v>
      </c>
      <c r="S35" s="178"/>
      <c r="T35" s="167">
        <f t="shared" si="8"/>
        <v>0</v>
      </c>
      <c r="U35" s="178"/>
      <c r="V35" s="167">
        <f t="shared" si="9"/>
        <v>0</v>
      </c>
      <c r="W35" s="178"/>
      <c r="X35" s="167">
        <f t="shared" si="10"/>
        <v>0</v>
      </c>
      <c r="Y35" s="178"/>
      <c r="Z35" s="167">
        <f t="shared" si="11"/>
        <v>0</v>
      </c>
      <c r="AA35" s="180">
        <f t="shared" si="12"/>
        <v>50.5</v>
      </c>
      <c r="AB35" s="236">
        <f t="shared" si="15"/>
        <v>50.5</v>
      </c>
    </row>
    <row r="36" ht="15.75" customHeight="1">
      <c r="A36" s="172">
        <v>17.0</v>
      </c>
      <c r="B36" s="173" t="s">
        <v>410</v>
      </c>
      <c r="C36" s="174" t="s">
        <v>106</v>
      </c>
      <c r="D36" s="174">
        <v>1967.0</v>
      </c>
      <c r="E36" s="175"/>
      <c r="F36" s="208">
        <f t="shared" si="1"/>
        <v>0</v>
      </c>
      <c r="G36" s="214"/>
      <c r="H36" s="167">
        <f t="shared" si="2"/>
        <v>0</v>
      </c>
      <c r="I36" s="178"/>
      <c r="J36" s="167">
        <f t="shared" si="3"/>
        <v>0</v>
      </c>
      <c r="K36" s="178"/>
      <c r="L36" s="167">
        <f t="shared" si="4"/>
        <v>0</v>
      </c>
      <c r="M36" s="177"/>
      <c r="N36" s="167">
        <f t="shared" si="5"/>
        <v>0</v>
      </c>
      <c r="O36" s="178"/>
      <c r="P36" s="167">
        <f t="shared" si="6"/>
        <v>0</v>
      </c>
      <c r="Q36" s="177"/>
      <c r="R36" s="167">
        <f t="shared" si="7"/>
        <v>0</v>
      </c>
      <c r="S36" s="178">
        <v>3.0</v>
      </c>
      <c r="T36" s="167">
        <f t="shared" si="8"/>
        <v>10.87593748</v>
      </c>
      <c r="U36" s="178"/>
      <c r="V36" s="167">
        <f t="shared" si="9"/>
        <v>0</v>
      </c>
      <c r="W36" s="178">
        <v>3.0</v>
      </c>
      <c r="X36" s="167">
        <f t="shared" si="10"/>
        <v>29.76396054</v>
      </c>
      <c r="Y36" s="178"/>
      <c r="Z36" s="167">
        <f t="shared" si="11"/>
        <v>0</v>
      </c>
      <c r="AA36" s="180">
        <f t="shared" si="12"/>
        <v>40.63989802</v>
      </c>
      <c r="AB36" s="236">
        <f t="shared" si="15"/>
        <v>40.63989802</v>
      </c>
    </row>
    <row r="37" ht="15.75" customHeight="1">
      <c r="A37" s="172">
        <v>18.0</v>
      </c>
      <c r="B37" s="173" t="s">
        <v>411</v>
      </c>
      <c r="C37" s="174" t="s">
        <v>109</v>
      </c>
      <c r="D37" s="174">
        <v>2005.0</v>
      </c>
      <c r="E37" s="175"/>
      <c r="F37" s="208">
        <f t="shared" si="1"/>
        <v>0</v>
      </c>
      <c r="G37" s="205"/>
      <c r="H37" s="167">
        <f t="shared" si="2"/>
        <v>0</v>
      </c>
      <c r="I37" s="178"/>
      <c r="J37" s="167">
        <f t="shared" si="3"/>
        <v>0</v>
      </c>
      <c r="K37" s="178"/>
      <c r="L37" s="167">
        <f t="shared" si="4"/>
        <v>0</v>
      </c>
      <c r="M37" s="177"/>
      <c r="N37" s="167">
        <f t="shared" si="5"/>
        <v>0</v>
      </c>
      <c r="O37" s="178"/>
      <c r="P37" s="167">
        <f t="shared" si="6"/>
        <v>0</v>
      </c>
      <c r="Q37" s="177">
        <v>3.0</v>
      </c>
      <c r="R37" s="167">
        <f t="shared" si="7"/>
        <v>19.84264036</v>
      </c>
      <c r="S37" s="178"/>
      <c r="T37" s="167">
        <f t="shared" si="8"/>
        <v>0</v>
      </c>
      <c r="U37" s="178">
        <v>3.0</v>
      </c>
      <c r="V37" s="167">
        <f t="shared" si="9"/>
        <v>10.87593748</v>
      </c>
      <c r="W37" s="178"/>
      <c r="X37" s="167">
        <f t="shared" si="10"/>
        <v>0</v>
      </c>
      <c r="Y37" s="178"/>
      <c r="Z37" s="167">
        <f t="shared" si="11"/>
        <v>0</v>
      </c>
      <c r="AA37" s="180">
        <f t="shared" si="12"/>
        <v>30.71857784</v>
      </c>
      <c r="AB37" s="236">
        <f t="shared" si="15"/>
        <v>30.71857784</v>
      </c>
    </row>
    <row r="38" ht="15.75" customHeight="1">
      <c r="A38" s="172">
        <v>19.0</v>
      </c>
      <c r="B38" s="173" t="s">
        <v>412</v>
      </c>
      <c r="C38" s="174" t="s">
        <v>130</v>
      </c>
      <c r="D38" s="174">
        <v>1986.0</v>
      </c>
      <c r="E38" s="175"/>
      <c r="F38" s="208">
        <f t="shared" si="1"/>
        <v>0</v>
      </c>
      <c r="G38" s="214"/>
      <c r="H38" s="167">
        <f t="shared" si="2"/>
        <v>0</v>
      </c>
      <c r="I38" s="178"/>
      <c r="J38" s="167">
        <f t="shared" si="3"/>
        <v>0</v>
      </c>
      <c r="K38" s="178"/>
      <c r="L38" s="167">
        <f t="shared" si="4"/>
        <v>0</v>
      </c>
      <c r="M38" s="177"/>
      <c r="N38" s="167">
        <f t="shared" si="5"/>
        <v>0</v>
      </c>
      <c r="O38" s="178"/>
      <c r="P38" s="167">
        <f t="shared" si="6"/>
        <v>0</v>
      </c>
      <c r="Q38" s="177"/>
      <c r="R38" s="167">
        <f t="shared" si="7"/>
        <v>0</v>
      </c>
      <c r="S38" s="178"/>
      <c r="T38" s="167">
        <f t="shared" si="8"/>
        <v>0</v>
      </c>
      <c r="U38" s="178">
        <v>2.0</v>
      </c>
      <c r="V38" s="167">
        <f t="shared" si="9"/>
        <v>25.5</v>
      </c>
      <c r="W38" s="178"/>
      <c r="X38" s="167">
        <f t="shared" si="10"/>
        <v>0</v>
      </c>
      <c r="Y38" s="178"/>
      <c r="Z38" s="167">
        <f t="shared" si="11"/>
        <v>0</v>
      </c>
      <c r="AA38" s="180">
        <f t="shared" si="12"/>
        <v>25.5</v>
      </c>
      <c r="AB38" s="236">
        <f t="shared" si="15"/>
        <v>25.5</v>
      </c>
    </row>
    <row r="39" ht="15.75" customHeight="1">
      <c r="A39" s="172">
        <v>20.0</v>
      </c>
      <c r="B39" s="173" t="s">
        <v>413</v>
      </c>
      <c r="C39" s="174" t="s">
        <v>106</v>
      </c>
      <c r="D39" s="174">
        <v>1997.0</v>
      </c>
      <c r="E39" s="175"/>
      <c r="F39" s="208">
        <f t="shared" si="1"/>
        <v>0</v>
      </c>
      <c r="G39" s="205"/>
      <c r="H39" s="167">
        <f t="shared" si="2"/>
        <v>0</v>
      </c>
      <c r="I39" s="178"/>
      <c r="J39" s="167">
        <f t="shared" si="3"/>
        <v>0</v>
      </c>
      <c r="K39" s="178"/>
      <c r="L39" s="167">
        <f t="shared" si="4"/>
        <v>0</v>
      </c>
      <c r="M39" s="177"/>
      <c r="N39" s="167">
        <f t="shared" si="5"/>
        <v>0</v>
      </c>
      <c r="O39" s="178"/>
      <c r="P39" s="167">
        <f t="shared" si="6"/>
        <v>0</v>
      </c>
      <c r="Q39" s="177"/>
      <c r="R39" s="167">
        <f t="shared" si="7"/>
        <v>0</v>
      </c>
      <c r="S39" s="178"/>
      <c r="T39" s="167">
        <f t="shared" si="8"/>
        <v>0</v>
      </c>
      <c r="U39" s="178"/>
      <c r="V39" s="167">
        <f t="shared" si="9"/>
        <v>0</v>
      </c>
      <c r="W39" s="178">
        <v>6.0</v>
      </c>
      <c r="X39" s="167">
        <f t="shared" si="10"/>
        <v>0.75</v>
      </c>
      <c r="Y39" s="178"/>
      <c r="Z39" s="167">
        <f t="shared" si="11"/>
        <v>0</v>
      </c>
      <c r="AA39" s="180">
        <f t="shared" si="12"/>
        <v>0.75</v>
      </c>
      <c r="AB39" s="236">
        <f t="shared" si="15"/>
        <v>0.75</v>
      </c>
    </row>
    <row r="40" ht="15.75" customHeight="1">
      <c r="A40" s="172">
        <v>21.0</v>
      </c>
      <c r="B40" s="173"/>
      <c r="C40" s="174"/>
      <c r="D40" s="174"/>
      <c r="E40" s="175"/>
      <c r="F40" s="208">
        <f t="shared" si="1"/>
        <v>0</v>
      </c>
      <c r="G40" s="205"/>
      <c r="H40" s="167">
        <f t="shared" si="2"/>
        <v>0</v>
      </c>
      <c r="I40" s="178"/>
      <c r="J40" s="167">
        <f t="shared" si="3"/>
        <v>0</v>
      </c>
      <c r="K40" s="178"/>
      <c r="L40" s="167">
        <f t="shared" si="4"/>
        <v>0</v>
      </c>
      <c r="M40" s="177"/>
      <c r="N40" s="167">
        <f t="shared" si="5"/>
        <v>0</v>
      </c>
      <c r="O40" s="178"/>
      <c r="P40" s="167">
        <f t="shared" si="6"/>
        <v>0</v>
      </c>
      <c r="Q40" s="177"/>
      <c r="R40" s="167">
        <f t="shared" si="7"/>
        <v>0</v>
      </c>
      <c r="S40" s="178"/>
      <c r="T40" s="167">
        <f t="shared" si="8"/>
        <v>0</v>
      </c>
      <c r="U40" s="178"/>
      <c r="V40" s="167">
        <f t="shared" si="9"/>
        <v>0</v>
      </c>
      <c r="W40" s="178"/>
      <c r="X40" s="167">
        <f t="shared" si="10"/>
        <v>0</v>
      </c>
      <c r="Y40" s="178"/>
      <c r="Z40" s="167">
        <f t="shared" si="11"/>
        <v>0</v>
      </c>
      <c r="AA40" s="180">
        <f t="shared" si="12"/>
        <v>0</v>
      </c>
      <c r="AB40" s="236">
        <f t="shared" si="15"/>
        <v>0</v>
      </c>
    </row>
    <row r="41" ht="15.75" customHeight="1">
      <c r="A41" s="172">
        <v>22.0</v>
      </c>
      <c r="B41" s="173"/>
      <c r="C41" s="174"/>
      <c r="D41" s="174"/>
      <c r="E41" s="175"/>
      <c r="F41" s="208">
        <f t="shared" si="1"/>
        <v>0</v>
      </c>
      <c r="G41" s="205"/>
      <c r="H41" s="167">
        <f t="shared" si="2"/>
        <v>0</v>
      </c>
      <c r="I41" s="178"/>
      <c r="J41" s="167">
        <f t="shared" si="3"/>
        <v>0</v>
      </c>
      <c r="K41" s="178"/>
      <c r="L41" s="167">
        <f t="shared" si="4"/>
        <v>0</v>
      </c>
      <c r="M41" s="177"/>
      <c r="N41" s="167">
        <f t="shared" si="5"/>
        <v>0</v>
      </c>
      <c r="O41" s="178"/>
      <c r="P41" s="167">
        <f t="shared" si="6"/>
        <v>0</v>
      </c>
      <c r="Q41" s="177"/>
      <c r="R41" s="167">
        <f t="shared" si="7"/>
        <v>0</v>
      </c>
      <c r="S41" s="178"/>
      <c r="T41" s="167">
        <f t="shared" si="8"/>
        <v>0</v>
      </c>
      <c r="U41" s="178"/>
      <c r="V41" s="167">
        <f t="shared" si="9"/>
        <v>0</v>
      </c>
      <c r="W41" s="178"/>
      <c r="X41" s="167">
        <f t="shared" si="10"/>
        <v>0</v>
      </c>
      <c r="Y41" s="178"/>
      <c r="Z41" s="167">
        <f t="shared" si="11"/>
        <v>0</v>
      </c>
      <c r="AA41" s="180">
        <f t="shared" si="12"/>
        <v>0</v>
      </c>
      <c r="AB41" s="236">
        <f t="shared" si="15"/>
        <v>0</v>
      </c>
    </row>
    <row r="42" ht="15.75" customHeight="1">
      <c r="A42" s="172">
        <v>23.0</v>
      </c>
      <c r="B42" s="173"/>
      <c r="C42" s="174"/>
      <c r="D42" s="174"/>
      <c r="E42" s="175"/>
      <c r="F42" s="208">
        <f t="shared" si="1"/>
        <v>0</v>
      </c>
      <c r="G42" s="205"/>
      <c r="H42" s="167">
        <f t="shared" si="2"/>
        <v>0</v>
      </c>
      <c r="I42" s="178"/>
      <c r="J42" s="167">
        <f t="shared" si="3"/>
        <v>0</v>
      </c>
      <c r="K42" s="178"/>
      <c r="L42" s="167">
        <f t="shared" si="4"/>
        <v>0</v>
      </c>
      <c r="M42" s="177"/>
      <c r="N42" s="167">
        <f t="shared" si="5"/>
        <v>0</v>
      </c>
      <c r="O42" s="178"/>
      <c r="P42" s="167">
        <f t="shared" si="6"/>
        <v>0</v>
      </c>
      <c r="Q42" s="177"/>
      <c r="R42" s="167">
        <f t="shared" si="7"/>
        <v>0</v>
      </c>
      <c r="S42" s="178"/>
      <c r="T42" s="167">
        <f t="shared" si="8"/>
        <v>0</v>
      </c>
      <c r="U42" s="178"/>
      <c r="V42" s="167">
        <f t="shared" si="9"/>
        <v>0</v>
      </c>
      <c r="W42" s="178"/>
      <c r="X42" s="167">
        <f t="shared" si="10"/>
        <v>0</v>
      </c>
      <c r="Y42" s="178"/>
      <c r="Z42" s="167">
        <f t="shared" si="11"/>
        <v>0</v>
      </c>
      <c r="AA42" s="180">
        <f t="shared" si="12"/>
        <v>0</v>
      </c>
      <c r="AB42" s="236">
        <f t="shared" si="15"/>
        <v>0</v>
      </c>
    </row>
    <row r="43" ht="15.75" customHeight="1">
      <c r="A43" s="172">
        <v>24.0</v>
      </c>
      <c r="B43" s="173"/>
      <c r="C43" s="174"/>
      <c r="D43" s="174"/>
      <c r="E43" s="175"/>
      <c r="F43" s="208">
        <f t="shared" si="1"/>
        <v>0</v>
      </c>
      <c r="G43" s="205"/>
      <c r="H43" s="167">
        <f t="shared" si="2"/>
        <v>0</v>
      </c>
      <c r="I43" s="178"/>
      <c r="J43" s="167">
        <f t="shared" si="3"/>
        <v>0</v>
      </c>
      <c r="K43" s="178"/>
      <c r="L43" s="167">
        <f t="shared" si="4"/>
        <v>0</v>
      </c>
      <c r="M43" s="177"/>
      <c r="N43" s="167">
        <f t="shared" si="5"/>
        <v>0</v>
      </c>
      <c r="O43" s="178"/>
      <c r="P43" s="167">
        <f t="shared" si="6"/>
        <v>0</v>
      </c>
      <c r="Q43" s="177"/>
      <c r="R43" s="167">
        <f t="shared" si="7"/>
        <v>0</v>
      </c>
      <c r="S43" s="178"/>
      <c r="T43" s="167">
        <f t="shared" si="8"/>
        <v>0</v>
      </c>
      <c r="U43" s="178"/>
      <c r="V43" s="167">
        <f t="shared" si="9"/>
        <v>0</v>
      </c>
      <c r="W43" s="178"/>
      <c r="X43" s="167">
        <f t="shared" si="10"/>
        <v>0</v>
      </c>
      <c r="Y43" s="178"/>
      <c r="Z43" s="167">
        <f t="shared" si="11"/>
        <v>0</v>
      </c>
      <c r="AA43" s="180">
        <f t="shared" si="12"/>
        <v>0</v>
      </c>
      <c r="AB43" s="236">
        <f t="shared" si="15"/>
        <v>0</v>
      </c>
    </row>
    <row r="44" ht="15.75" customHeight="1">
      <c r="A44" s="172">
        <v>25.0</v>
      </c>
      <c r="B44" s="173"/>
      <c r="C44" s="174"/>
      <c r="D44" s="174"/>
      <c r="E44" s="175"/>
      <c r="F44" s="208">
        <f t="shared" si="1"/>
        <v>0</v>
      </c>
      <c r="G44" s="214"/>
      <c r="H44" s="167">
        <f t="shared" si="2"/>
        <v>0</v>
      </c>
      <c r="I44" s="178"/>
      <c r="J44" s="167">
        <f t="shared" si="3"/>
        <v>0</v>
      </c>
      <c r="K44" s="178"/>
      <c r="L44" s="167">
        <f t="shared" si="4"/>
        <v>0</v>
      </c>
      <c r="M44" s="177"/>
      <c r="N44" s="167">
        <f t="shared" si="5"/>
        <v>0</v>
      </c>
      <c r="O44" s="178"/>
      <c r="P44" s="167">
        <f t="shared" si="6"/>
        <v>0</v>
      </c>
      <c r="Q44" s="177"/>
      <c r="R44" s="167">
        <f t="shared" si="7"/>
        <v>0</v>
      </c>
      <c r="S44" s="178"/>
      <c r="T44" s="167">
        <f t="shared" si="8"/>
        <v>0</v>
      </c>
      <c r="U44" s="178"/>
      <c r="V44" s="167">
        <f t="shared" si="9"/>
        <v>0</v>
      </c>
      <c r="W44" s="178"/>
      <c r="X44" s="167">
        <f t="shared" si="10"/>
        <v>0</v>
      </c>
      <c r="Y44" s="178"/>
      <c r="Z44" s="167">
        <f t="shared" si="11"/>
        <v>0</v>
      </c>
      <c r="AA44" s="180">
        <f t="shared" si="12"/>
        <v>0</v>
      </c>
      <c r="AB44" s="236">
        <f t="shared" si="15"/>
        <v>0</v>
      </c>
    </row>
    <row r="45" ht="15.75" customHeight="1">
      <c r="A45" s="115"/>
      <c r="B45" s="186"/>
      <c r="C45" s="186"/>
      <c r="D45" s="186"/>
      <c r="E45" s="187"/>
      <c r="F45" s="187"/>
      <c r="G45" s="187"/>
      <c r="H45" s="187"/>
      <c r="I45" s="187"/>
      <c r="J45" s="187"/>
      <c r="K45" s="187"/>
      <c r="L45" s="187"/>
      <c r="M45" s="187"/>
      <c r="N45" s="187"/>
      <c r="O45" s="187"/>
      <c r="P45" s="187"/>
      <c r="Q45" s="187"/>
      <c r="R45" s="187"/>
      <c r="S45" s="187"/>
      <c r="T45" s="187"/>
      <c r="U45" s="187"/>
      <c r="V45" s="187"/>
      <c r="W45" s="187"/>
      <c r="X45" s="187"/>
      <c r="Y45" s="187"/>
      <c r="Z45" s="187"/>
      <c r="AA45" s="187"/>
    </row>
    <row r="46" ht="34.5" customHeight="1">
      <c r="A46" s="115"/>
      <c r="B46" s="189"/>
      <c r="C46" s="190" t="s">
        <v>165</v>
      </c>
    </row>
    <row r="47">
      <c r="A47" s="115"/>
      <c r="B47" s="186"/>
    </row>
    <row r="48" ht="15.75" customHeight="1">
      <c r="A48" s="115"/>
      <c r="B48" s="186"/>
      <c r="C48" s="186"/>
      <c r="D48" s="186"/>
      <c r="E48" s="187"/>
      <c r="F48" s="187"/>
      <c r="G48" s="187"/>
      <c r="H48" s="187"/>
      <c r="I48" s="187"/>
      <c r="J48" s="187"/>
      <c r="K48" s="187"/>
      <c r="L48" s="187"/>
      <c r="M48" s="187"/>
      <c r="N48" s="187"/>
      <c r="O48" s="187"/>
      <c r="P48" s="187"/>
      <c r="Q48" s="187"/>
      <c r="R48" s="187"/>
      <c r="S48" s="187"/>
      <c r="T48" s="187"/>
      <c r="U48" s="187"/>
      <c r="V48" s="187"/>
      <c r="W48" s="187"/>
      <c r="X48" s="187"/>
      <c r="Y48" s="187"/>
      <c r="Z48" s="187"/>
      <c r="AA48" s="187"/>
    </row>
    <row r="49" ht="15.75" customHeight="1">
      <c r="A49" s="115"/>
      <c r="B49" s="186"/>
      <c r="C49" s="186"/>
      <c r="D49" s="186"/>
      <c r="E49" s="187"/>
      <c r="F49" s="187"/>
      <c r="G49" s="187"/>
      <c r="H49" s="187"/>
      <c r="I49" s="187"/>
      <c r="J49" s="187"/>
      <c r="K49" s="187"/>
      <c r="L49" s="187"/>
      <c r="M49" s="187"/>
      <c r="N49" s="187"/>
      <c r="O49" s="187"/>
      <c r="P49" s="187"/>
      <c r="Q49" s="187"/>
      <c r="R49" s="187"/>
      <c r="S49" s="187"/>
      <c r="T49" s="187"/>
      <c r="U49" s="187"/>
      <c r="V49" s="187"/>
      <c r="W49" s="187"/>
      <c r="X49" s="187"/>
      <c r="Y49" s="187"/>
      <c r="Z49" s="187"/>
      <c r="AA49" s="187"/>
    </row>
    <row r="50" ht="15.75" customHeight="1">
      <c r="A50" s="115"/>
      <c r="B50" s="186"/>
      <c r="C50" s="186"/>
      <c r="D50" s="186"/>
      <c r="E50" s="187"/>
      <c r="F50" s="187"/>
      <c r="G50" s="187"/>
      <c r="H50" s="187"/>
      <c r="I50" s="187"/>
      <c r="J50" s="187"/>
      <c r="K50" s="187"/>
      <c r="L50" s="187"/>
      <c r="M50" s="187"/>
      <c r="N50" s="187"/>
      <c r="O50" s="187"/>
      <c r="P50" s="187"/>
      <c r="Q50" s="187"/>
      <c r="R50" s="187"/>
      <c r="S50" s="187"/>
      <c r="T50" s="187"/>
      <c r="U50" s="187"/>
      <c r="V50" s="187"/>
      <c r="W50" s="187"/>
      <c r="X50" s="187"/>
      <c r="Y50" s="187"/>
      <c r="Z50" s="187"/>
      <c r="AA50" s="187"/>
    </row>
    <row r="51" ht="15.75" customHeight="1">
      <c r="A51" s="115"/>
      <c r="B51" s="186"/>
      <c r="C51" s="186"/>
      <c r="D51" s="186"/>
      <c r="E51" s="187"/>
      <c r="F51" s="187"/>
      <c r="G51" s="187"/>
      <c r="H51" s="187"/>
      <c r="I51" s="187"/>
      <c r="J51" s="187"/>
      <c r="K51" s="187"/>
      <c r="L51" s="187"/>
      <c r="M51" s="187"/>
      <c r="N51" s="187"/>
      <c r="O51" s="187"/>
      <c r="P51" s="187"/>
      <c r="Q51" s="187"/>
      <c r="R51" s="187"/>
      <c r="S51" s="187"/>
      <c r="T51" s="187"/>
      <c r="U51" s="187"/>
      <c r="V51" s="187"/>
      <c r="W51" s="187"/>
      <c r="X51" s="187"/>
      <c r="Y51" s="187"/>
      <c r="Z51" s="187"/>
      <c r="AA51" s="187"/>
    </row>
    <row r="52" ht="15.75" customHeight="1">
      <c r="A52" s="115"/>
      <c r="B52" s="186"/>
      <c r="C52" s="186"/>
      <c r="D52" s="186"/>
      <c r="E52" s="187"/>
      <c r="F52" s="187"/>
      <c r="G52" s="187"/>
      <c r="H52" s="187"/>
      <c r="I52" s="187"/>
      <c r="J52" s="187"/>
      <c r="K52" s="187"/>
      <c r="L52" s="187"/>
      <c r="M52" s="187"/>
      <c r="N52" s="187"/>
      <c r="O52" s="187"/>
      <c r="P52" s="187"/>
      <c r="Q52" s="187"/>
      <c r="R52" s="187"/>
      <c r="S52" s="187"/>
      <c r="T52" s="187"/>
      <c r="U52" s="187"/>
      <c r="V52" s="187"/>
      <c r="W52" s="187"/>
      <c r="X52" s="187"/>
      <c r="Y52" s="187"/>
      <c r="Z52" s="187"/>
      <c r="AA52" s="187"/>
    </row>
    <row r="53" ht="15.75" customHeight="1">
      <c r="A53" s="115"/>
      <c r="B53" s="186"/>
      <c r="C53" s="186"/>
      <c r="D53" s="186"/>
      <c r="E53" s="187"/>
      <c r="F53" s="187"/>
      <c r="G53" s="187"/>
      <c r="H53" s="187"/>
      <c r="I53" s="187"/>
      <c r="J53" s="187"/>
      <c r="K53" s="187"/>
      <c r="L53" s="187"/>
      <c r="M53" s="187"/>
      <c r="N53" s="187"/>
      <c r="O53" s="187"/>
      <c r="P53" s="187"/>
      <c r="Q53" s="187"/>
      <c r="R53" s="187"/>
      <c r="S53" s="187"/>
      <c r="T53" s="187"/>
      <c r="U53" s="187"/>
      <c r="V53" s="187"/>
      <c r="W53" s="187"/>
      <c r="X53" s="187"/>
      <c r="Y53" s="187"/>
      <c r="Z53" s="187"/>
      <c r="AA53" s="187"/>
    </row>
    <row r="54" ht="15.75" customHeight="1">
      <c r="A54" s="115"/>
      <c r="B54" s="186"/>
      <c r="C54" s="186"/>
      <c r="D54" s="186"/>
      <c r="E54" s="187"/>
      <c r="F54" s="187"/>
      <c r="G54" s="187"/>
      <c r="H54" s="187"/>
      <c r="I54" s="187"/>
      <c r="J54" s="187"/>
      <c r="K54" s="187"/>
      <c r="L54" s="187"/>
      <c r="M54" s="187"/>
      <c r="N54" s="187"/>
      <c r="O54" s="187"/>
      <c r="P54" s="187"/>
      <c r="Q54" s="187"/>
      <c r="R54" s="187"/>
      <c r="S54" s="187"/>
      <c r="T54" s="187"/>
      <c r="U54" s="187"/>
      <c r="V54" s="187"/>
      <c r="W54" s="187"/>
      <c r="X54" s="187"/>
      <c r="Y54" s="187"/>
      <c r="Z54" s="187"/>
      <c r="AA54" s="187"/>
    </row>
    <row r="55" ht="15.75" customHeight="1">
      <c r="A55" s="115"/>
      <c r="B55" s="186"/>
      <c r="C55" s="186"/>
      <c r="D55" s="186"/>
      <c r="E55" s="187"/>
      <c r="F55" s="187"/>
      <c r="G55" s="187"/>
      <c r="H55" s="187"/>
      <c r="I55" s="187"/>
      <c r="J55" s="187"/>
      <c r="K55" s="187"/>
      <c r="L55" s="187"/>
      <c r="M55" s="187"/>
      <c r="N55" s="187"/>
      <c r="O55" s="187"/>
      <c r="P55" s="187"/>
      <c r="Q55" s="187"/>
      <c r="R55" s="187"/>
      <c r="S55" s="187"/>
      <c r="T55" s="187"/>
      <c r="U55" s="187"/>
      <c r="V55" s="187"/>
      <c r="W55" s="187"/>
      <c r="X55" s="187"/>
      <c r="Y55" s="187"/>
      <c r="Z55" s="187"/>
      <c r="AA55" s="187"/>
    </row>
    <row r="56" ht="15.75" customHeight="1">
      <c r="A56" s="115"/>
      <c r="B56" s="186"/>
      <c r="C56" s="186"/>
      <c r="D56" s="186"/>
      <c r="E56" s="187"/>
      <c r="F56" s="187"/>
      <c r="G56" s="187"/>
      <c r="H56" s="187"/>
      <c r="I56" s="187"/>
      <c r="J56" s="187"/>
      <c r="K56" s="187"/>
      <c r="L56" s="187"/>
      <c r="M56" s="187"/>
      <c r="N56" s="187"/>
      <c r="O56" s="187"/>
      <c r="P56" s="187"/>
      <c r="Q56" s="187"/>
      <c r="R56" s="187"/>
      <c r="S56" s="187"/>
      <c r="T56" s="187"/>
      <c r="U56" s="187"/>
      <c r="V56" s="187"/>
      <c r="W56" s="187"/>
      <c r="X56" s="187"/>
      <c r="Y56" s="187"/>
      <c r="Z56" s="187"/>
      <c r="AA56" s="187"/>
    </row>
    <row r="57" ht="15.75" customHeight="1">
      <c r="A57" s="115"/>
      <c r="B57" s="186"/>
      <c r="C57" s="186"/>
      <c r="D57" s="186"/>
      <c r="E57" s="187"/>
      <c r="F57" s="187"/>
      <c r="G57" s="187"/>
      <c r="H57" s="187"/>
      <c r="I57" s="187"/>
      <c r="J57" s="187"/>
      <c r="K57" s="187"/>
      <c r="L57" s="187"/>
      <c r="M57" s="187"/>
      <c r="N57" s="187"/>
      <c r="O57" s="187"/>
      <c r="P57" s="187"/>
      <c r="Q57" s="187"/>
      <c r="R57" s="187"/>
      <c r="S57" s="187"/>
      <c r="T57" s="187"/>
      <c r="U57" s="187"/>
      <c r="V57" s="187"/>
      <c r="W57" s="187"/>
      <c r="X57" s="187"/>
      <c r="Y57" s="187"/>
      <c r="Z57" s="187"/>
      <c r="AA57" s="187"/>
    </row>
    <row r="58" ht="15.75" customHeight="1">
      <c r="A58" s="115"/>
      <c r="B58" s="186"/>
      <c r="C58" s="186"/>
      <c r="D58" s="186"/>
      <c r="E58" s="187"/>
      <c r="F58" s="187"/>
      <c r="G58" s="187"/>
      <c r="H58" s="187"/>
      <c r="I58" s="187"/>
      <c r="J58" s="187"/>
      <c r="K58" s="187"/>
      <c r="L58" s="187"/>
      <c r="M58" s="187"/>
      <c r="N58" s="187"/>
      <c r="O58" s="187"/>
      <c r="P58" s="187"/>
      <c r="Q58" s="187"/>
      <c r="R58" s="187"/>
      <c r="S58" s="187"/>
      <c r="T58" s="187"/>
      <c r="U58" s="187"/>
      <c r="V58" s="187"/>
      <c r="W58" s="187"/>
      <c r="X58" s="187"/>
      <c r="Y58" s="187"/>
      <c r="Z58" s="187"/>
      <c r="AA58" s="187"/>
    </row>
    <row r="59" ht="15.75" customHeight="1">
      <c r="A59" s="115"/>
      <c r="B59" s="186"/>
      <c r="C59" s="186"/>
      <c r="D59" s="186"/>
      <c r="E59" s="187"/>
      <c r="F59" s="187"/>
      <c r="G59" s="187"/>
      <c r="H59" s="187"/>
      <c r="I59" s="187"/>
      <c r="J59" s="187"/>
      <c r="K59" s="187"/>
      <c r="L59" s="187"/>
      <c r="M59" s="187"/>
      <c r="N59" s="187"/>
      <c r="O59" s="187"/>
      <c r="P59" s="187"/>
      <c r="Q59" s="187"/>
      <c r="R59" s="187"/>
      <c r="S59" s="187"/>
      <c r="T59" s="187"/>
      <c r="U59" s="187"/>
      <c r="V59" s="187"/>
      <c r="W59" s="187"/>
      <c r="X59" s="187"/>
      <c r="Y59" s="187"/>
      <c r="Z59" s="187"/>
      <c r="AA59" s="187"/>
    </row>
    <row r="60" ht="15.75" customHeight="1">
      <c r="A60" s="115"/>
      <c r="B60" s="186"/>
      <c r="C60" s="186"/>
      <c r="D60" s="186"/>
      <c r="E60" s="187"/>
      <c r="F60" s="187"/>
      <c r="G60" s="187"/>
      <c r="H60" s="187"/>
      <c r="I60" s="187"/>
      <c r="J60" s="187"/>
      <c r="K60" s="187"/>
      <c r="L60" s="187"/>
      <c r="M60" s="187"/>
      <c r="N60" s="187"/>
      <c r="O60" s="187"/>
      <c r="P60" s="187"/>
      <c r="Q60" s="187"/>
      <c r="R60" s="187"/>
      <c r="S60" s="187"/>
      <c r="T60" s="187"/>
      <c r="U60" s="187"/>
      <c r="V60" s="187"/>
      <c r="W60" s="187"/>
      <c r="X60" s="187"/>
      <c r="Y60" s="187"/>
      <c r="Z60" s="187"/>
      <c r="AA60" s="187"/>
    </row>
    <row r="61" ht="15.75" customHeight="1">
      <c r="A61" s="115"/>
      <c r="B61" s="186"/>
      <c r="C61" s="186"/>
      <c r="D61" s="186"/>
      <c r="E61" s="187"/>
      <c r="F61" s="187"/>
      <c r="G61" s="187"/>
      <c r="H61" s="187"/>
      <c r="I61" s="187"/>
      <c r="J61" s="187"/>
      <c r="K61" s="187"/>
      <c r="L61" s="187"/>
      <c r="M61" s="187"/>
      <c r="N61" s="187"/>
      <c r="O61" s="187"/>
      <c r="P61" s="187"/>
      <c r="Q61" s="187"/>
      <c r="R61" s="187"/>
      <c r="S61" s="187"/>
      <c r="T61" s="187"/>
      <c r="U61" s="187"/>
      <c r="V61" s="187"/>
      <c r="W61" s="187"/>
      <c r="X61" s="187"/>
      <c r="Y61" s="187"/>
      <c r="Z61" s="187"/>
      <c r="AA61" s="187"/>
    </row>
    <row r="62" ht="15.75" customHeight="1">
      <c r="A62" s="115"/>
      <c r="B62" s="186"/>
      <c r="C62" s="186"/>
      <c r="D62" s="186"/>
      <c r="E62" s="187"/>
      <c r="F62" s="187"/>
      <c r="G62" s="187"/>
      <c r="H62" s="187"/>
      <c r="I62" s="187"/>
      <c r="J62" s="187"/>
      <c r="K62" s="187"/>
      <c r="L62" s="187"/>
      <c r="M62" s="187"/>
      <c r="N62" s="187"/>
      <c r="O62" s="187"/>
      <c r="P62" s="187"/>
      <c r="Q62" s="187"/>
      <c r="R62" s="187"/>
      <c r="S62" s="187"/>
      <c r="T62" s="187"/>
      <c r="U62" s="187"/>
      <c r="V62" s="187"/>
      <c r="W62" s="187"/>
      <c r="X62" s="187"/>
      <c r="Y62" s="187"/>
      <c r="Z62" s="187"/>
      <c r="AA62" s="187"/>
    </row>
    <row r="63" ht="15.75" customHeight="1">
      <c r="A63" s="115"/>
      <c r="B63" s="186"/>
      <c r="C63" s="186"/>
      <c r="D63" s="186"/>
      <c r="E63" s="187"/>
      <c r="F63" s="187"/>
      <c r="G63" s="187"/>
      <c r="H63" s="187"/>
      <c r="I63" s="187"/>
      <c r="J63" s="187"/>
      <c r="K63" s="187"/>
      <c r="L63" s="187"/>
      <c r="M63" s="187"/>
      <c r="N63" s="187"/>
      <c r="O63" s="187"/>
      <c r="P63" s="187"/>
      <c r="Q63" s="187"/>
      <c r="R63" s="187"/>
      <c r="S63" s="187"/>
      <c r="T63" s="187"/>
      <c r="U63" s="187"/>
      <c r="V63" s="187"/>
      <c r="W63" s="187"/>
      <c r="X63" s="187"/>
      <c r="Y63" s="187"/>
      <c r="Z63" s="187"/>
      <c r="AA63" s="187"/>
    </row>
    <row r="64" ht="15.75" customHeight="1">
      <c r="A64" s="115"/>
      <c r="B64" s="186"/>
      <c r="C64" s="186"/>
      <c r="D64" s="186"/>
      <c r="E64" s="187"/>
      <c r="F64" s="187"/>
      <c r="G64" s="187"/>
      <c r="H64" s="187"/>
      <c r="I64" s="187"/>
      <c r="J64" s="187"/>
      <c r="K64" s="187"/>
      <c r="L64" s="187"/>
      <c r="M64" s="187"/>
      <c r="N64" s="187"/>
      <c r="O64" s="187"/>
      <c r="P64" s="187"/>
      <c r="Q64" s="187"/>
      <c r="R64" s="187"/>
      <c r="S64" s="187"/>
      <c r="T64" s="187"/>
      <c r="U64" s="187"/>
      <c r="V64" s="187"/>
      <c r="W64" s="187"/>
      <c r="X64" s="187"/>
      <c r="Y64" s="187"/>
      <c r="Z64" s="187"/>
      <c r="AA64" s="187"/>
    </row>
    <row r="65" ht="15.75" customHeight="1">
      <c r="A65" s="115"/>
      <c r="B65" s="186"/>
      <c r="C65" s="186"/>
      <c r="D65" s="186"/>
      <c r="E65" s="187"/>
      <c r="F65" s="187"/>
      <c r="G65" s="187"/>
      <c r="H65" s="187"/>
      <c r="I65" s="187"/>
      <c r="J65" s="187"/>
      <c r="K65" s="187"/>
      <c r="L65" s="187"/>
      <c r="M65" s="187"/>
      <c r="N65" s="187"/>
      <c r="O65" s="187"/>
      <c r="P65" s="187"/>
      <c r="Q65" s="187"/>
      <c r="R65" s="187"/>
      <c r="S65" s="187"/>
      <c r="T65" s="187"/>
      <c r="U65" s="187"/>
      <c r="V65" s="187"/>
      <c r="W65" s="187"/>
      <c r="X65" s="187"/>
      <c r="Y65" s="187"/>
      <c r="Z65" s="187"/>
      <c r="AA65" s="187"/>
    </row>
    <row r="66" ht="15.75" customHeight="1">
      <c r="A66" s="115"/>
      <c r="B66" s="186"/>
      <c r="C66" s="186"/>
      <c r="D66" s="186"/>
      <c r="E66" s="187"/>
      <c r="F66" s="187"/>
      <c r="G66" s="187"/>
      <c r="H66" s="187"/>
      <c r="I66" s="187"/>
      <c r="J66" s="187"/>
      <c r="K66" s="187"/>
      <c r="L66" s="187"/>
      <c r="M66" s="187"/>
      <c r="N66" s="187"/>
      <c r="O66" s="187"/>
      <c r="P66" s="187"/>
      <c r="Q66" s="187"/>
      <c r="R66" s="187"/>
      <c r="S66" s="187"/>
      <c r="T66" s="187"/>
      <c r="U66" s="187"/>
      <c r="V66" s="187"/>
      <c r="W66" s="187"/>
      <c r="X66" s="187"/>
      <c r="Y66" s="187"/>
      <c r="Z66" s="187"/>
      <c r="AA66" s="187"/>
    </row>
    <row r="67" ht="15.75" customHeight="1">
      <c r="A67" s="115"/>
      <c r="B67" s="186"/>
      <c r="C67" s="186"/>
      <c r="D67" s="186"/>
      <c r="E67" s="187"/>
      <c r="F67" s="187"/>
      <c r="G67" s="187"/>
      <c r="H67" s="187"/>
      <c r="I67" s="187"/>
      <c r="J67" s="187"/>
      <c r="K67" s="187"/>
      <c r="L67" s="187"/>
      <c r="M67" s="187"/>
      <c r="N67" s="187"/>
      <c r="O67" s="187"/>
      <c r="P67" s="187"/>
      <c r="Q67" s="187"/>
      <c r="R67" s="187"/>
      <c r="S67" s="187"/>
      <c r="T67" s="187"/>
      <c r="U67" s="187"/>
      <c r="V67" s="187"/>
      <c r="W67" s="187"/>
      <c r="X67" s="187"/>
      <c r="Y67" s="187"/>
      <c r="Z67" s="187"/>
      <c r="AA67" s="187"/>
    </row>
    <row r="68" ht="15.75" customHeight="1">
      <c r="A68" s="115"/>
      <c r="B68" s="186"/>
      <c r="C68" s="186"/>
      <c r="D68" s="186"/>
      <c r="E68" s="187"/>
      <c r="F68" s="187"/>
      <c r="G68" s="187"/>
      <c r="H68" s="187"/>
      <c r="I68" s="187"/>
      <c r="J68" s="187"/>
      <c r="K68" s="187"/>
      <c r="L68" s="187"/>
      <c r="M68" s="187"/>
      <c r="N68" s="187"/>
      <c r="O68" s="187"/>
      <c r="P68" s="187"/>
      <c r="Q68" s="187"/>
      <c r="R68" s="187"/>
      <c r="S68" s="187"/>
      <c r="T68" s="187"/>
      <c r="U68" s="187"/>
      <c r="V68" s="187"/>
      <c r="W68" s="187"/>
      <c r="X68" s="187"/>
      <c r="Y68" s="187"/>
      <c r="Z68" s="187"/>
      <c r="AA68" s="187"/>
    </row>
    <row r="69" ht="15.75" customHeight="1">
      <c r="A69" s="115"/>
      <c r="B69" s="186"/>
      <c r="C69" s="186"/>
      <c r="D69" s="186"/>
      <c r="E69" s="187"/>
      <c r="F69" s="187"/>
      <c r="G69" s="187"/>
      <c r="H69" s="187"/>
      <c r="I69" s="187"/>
      <c r="J69" s="187"/>
      <c r="K69" s="187"/>
      <c r="L69" s="187"/>
      <c r="M69" s="187"/>
      <c r="N69" s="187"/>
      <c r="O69" s="187"/>
      <c r="P69" s="187"/>
      <c r="Q69" s="187"/>
      <c r="R69" s="187"/>
      <c r="S69" s="187"/>
      <c r="T69" s="187"/>
      <c r="U69" s="187"/>
      <c r="V69" s="187"/>
      <c r="W69" s="187"/>
      <c r="X69" s="187"/>
      <c r="Y69" s="187"/>
      <c r="Z69" s="187"/>
      <c r="AA69" s="187"/>
    </row>
    <row r="70" ht="15.75" customHeight="1">
      <c r="A70" s="115"/>
      <c r="B70" s="186"/>
      <c r="C70" s="186"/>
      <c r="D70" s="186"/>
      <c r="E70" s="187"/>
      <c r="F70" s="187"/>
      <c r="G70" s="187"/>
      <c r="H70" s="187"/>
      <c r="I70" s="187"/>
      <c r="J70" s="187"/>
      <c r="K70" s="187"/>
      <c r="L70" s="187"/>
      <c r="M70" s="187"/>
      <c r="N70" s="187"/>
      <c r="O70" s="187"/>
      <c r="P70" s="187"/>
      <c r="Q70" s="187"/>
      <c r="R70" s="187"/>
      <c r="S70" s="187"/>
      <c r="T70" s="187"/>
      <c r="U70" s="187"/>
      <c r="V70" s="187"/>
      <c r="W70" s="187"/>
      <c r="X70" s="187"/>
      <c r="Y70" s="187"/>
      <c r="Z70" s="187"/>
      <c r="AA70" s="187"/>
    </row>
    <row r="71" ht="15.75" customHeight="1">
      <c r="A71" s="115"/>
      <c r="B71" s="186"/>
      <c r="C71" s="186"/>
      <c r="D71" s="186"/>
      <c r="E71" s="187"/>
      <c r="F71" s="187"/>
      <c r="G71" s="187"/>
      <c r="H71" s="187"/>
      <c r="I71" s="187"/>
      <c r="J71" s="187"/>
      <c r="K71" s="187"/>
      <c r="L71" s="187"/>
      <c r="M71" s="187"/>
      <c r="N71" s="187"/>
      <c r="O71" s="187"/>
      <c r="P71" s="187"/>
      <c r="Q71" s="187"/>
      <c r="R71" s="187"/>
      <c r="S71" s="187"/>
      <c r="T71" s="187"/>
      <c r="U71" s="187"/>
      <c r="V71" s="187"/>
      <c r="W71" s="187"/>
      <c r="X71" s="187"/>
      <c r="Y71" s="187"/>
      <c r="Z71" s="187"/>
      <c r="AA71" s="187"/>
    </row>
    <row r="72" ht="15.75" customHeight="1">
      <c r="A72" s="115"/>
      <c r="B72" s="186"/>
      <c r="C72" s="186"/>
      <c r="D72" s="186"/>
      <c r="E72" s="187"/>
      <c r="F72" s="187"/>
      <c r="G72" s="187"/>
      <c r="H72" s="187"/>
      <c r="I72" s="187"/>
      <c r="J72" s="187"/>
      <c r="K72" s="187"/>
      <c r="L72" s="187"/>
      <c r="M72" s="187"/>
      <c r="N72" s="187"/>
      <c r="O72" s="187"/>
      <c r="P72" s="187"/>
      <c r="Q72" s="187"/>
      <c r="R72" s="187"/>
      <c r="S72" s="187"/>
      <c r="T72" s="187"/>
      <c r="U72" s="187"/>
      <c r="V72" s="187"/>
      <c r="W72" s="187"/>
      <c r="X72" s="187"/>
      <c r="Y72" s="187"/>
      <c r="Z72" s="187"/>
      <c r="AA72" s="187"/>
    </row>
    <row r="73" ht="15.75" customHeight="1">
      <c r="A73" s="115"/>
      <c r="B73" s="186"/>
      <c r="C73" s="186"/>
      <c r="D73" s="186"/>
      <c r="E73" s="187"/>
      <c r="F73" s="187"/>
      <c r="G73" s="187"/>
      <c r="H73" s="187"/>
      <c r="I73" s="187"/>
      <c r="J73" s="187"/>
      <c r="K73" s="187"/>
      <c r="L73" s="187"/>
      <c r="M73" s="187"/>
      <c r="N73" s="187"/>
      <c r="O73" s="187"/>
      <c r="P73" s="187"/>
      <c r="Q73" s="187"/>
      <c r="R73" s="187"/>
      <c r="S73" s="187"/>
      <c r="T73" s="187"/>
      <c r="U73" s="187"/>
      <c r="V73" s="187"/>
      <c r="W73" s="187"/>
      <c r="X73" s="187"/>
      <c r="Y73" s="187"/>
      <c r="Z73" s="187"/>
      <c r="AA73" s="187"/>
    </row>
    <row r="74" ht="15.75" customHeight="1">
      <c r="A74" s="115"/>
      <c r="B74" s="186"/>
      <c r="C74" s="186"/>
      <c r="D74" s="186"/>
      <c r="E74" s="187"/>
      <c r="F74" s="187"/>
      <c r="G74" s="187"/>
      <c r="H74" s="187"/>
      <c r="I74" s="187"/>
      <c r="J74" s="187"/>
      <c r="K74" s="187"/>
      <c r="L74" s="187"/>
      <c r="M74" s="187"/>
      <c r="N74" s="187"/>
      <c r="O74" s="187"/>
      <c r="P74" s="187"/>
      <c r="Q74" s="187"/>
      <c r="R74" s="187"/>
      <c r="S74" s="187"/>
      <c r="T74" s="187"/>
      <c r="U74" s="187"/>
      <c r="V74" s="187"/>
      <c r="W74" s="187"/>
      <c r="X74" s="187"/>
      <c r="Y74" s="187"/>
      <c r="Z74" s="187"/>
      <c r="AA74" s="187"/>
    </row>
    <row r="75" ht="15.75" customHeight="1">
      <c r="A75" s="115"/>
      <c r="B75" s="186"/>
      <c r="C75" s="186"/>
      <c r="D75" s="186"/>
      <c r="E75" s="187"/>
      <c r="F75" s="187"/>
      <c r="G75" s="187"/>
      <c r="H75" s="187"/>
      <c r="I75" s="187"/>
      <c r="J75" s="187"/>
      <c r="K75" s="187"/>
      <c r="L75" s="187"/>
      <c r="M75" s="187"/>
      <c r="N75" s="187"/>
      <c r="O75" s="187"/>
      <c r="P75" s="187"/>
      <c r="Q75" s="187"/>
      <c r="R75" s="187"/>
      <c r="S75" s="187"/>
      <c r="T75" s="187"/>
      <c r="U75" s="187"/>
      <c r="V75" s="187"/>
      <c r="W75" s="187"/>
      <c r="X75" s="187"/>
      <c r="Y75" s="187"/>
      <c r="Z75" s="187"/>
      <c r="AA75" s="187"/>
    </row>
    <row r="76" ht="15.75" customHeight="1">
      <c r="A76" s="115"/>
      <c r="B76" s="186"/>
      <c r="C76" s="186"/>
      <c r="D76" s="186"/>
      <c r="E76" s="187"/>
      <c r="F76" s="187"/>
      <c r="G76" s="187"/>
      <c r="H76" s="187"/>
      <c r="I76" s="187"/>
      <c r="J76" s="187"/>
      <c r="K76" s="187"/>
      <c r="L76" s="187"/>
      <c r="M76" s="187"/>
      <c r="N76" s="187"/>
      <c r="O76" s="187"/>
      <c r="P76" s="187"/>
      <c r="Q76" s="187"/>
      <c r="R76" s="187"/>
      <c r="S76" s="187"/>
      <c r="T76" s="187"/>
      <c r="U76" s="187"/>
      <c r="V76" s="187"/>
      <c r="W76" s="187"/>
      <c r="X76" s="187"/>
      <c r="Y76" s="187"/>
      <c r="Z76" s="187"/>
      <c r="AA76" s="187"/>
    </row>
    <row r="77" ht="15.75" customHeight="1">
      <c r="A77" s="115"/>
      <c r="B77" s="186"/>
      <c r="C77" s="186"/>
      <c r="D77" s="186"/>
      <c r="E77" s="187"/>
      <c r="F77" s="187"/>
      <c r="G77" s="187"/>
      <c r="H77" s="187"/>
      <c r="I77" s="187"/>
      <c r="J77" s="187"/>
      <c r="K77" s="187"/>
      <c r="L77" s="187"/>
      <c r="M77" s="187"/>
      <c r="N77" s="187"/>
      <c r="O77" s="187"/>
      <c r="P77" s="187"/>
      <c r="Q77" s="187"/>
      <c r="R77" s="187"/>
      <c r="S77" s="187"/>
      <c r="T77" s="187"/>
      <c r="U77" s="187"/>
      <c r="V77" s="187"/>
      <c r="W77" s="187"/>
      <c r="X77" s="187"/>
      <c r="Y77" s="187"/>
      <c r="Z77" s="187"/>
      <c r="AA77" s="187"/>
    </row>
    <row r="78" ht="15.75" customHeight="1">
      <c r="A78" s="115"/>
      <c r="B78" s="186"/>
      <c r="C78" s="186"/>
      <c r="D78" s="186"/>
      <c r="E78" s="187"/>
      <c r="F78" s="187"/>
      <c r="G78" s="187"/>
      <c r="H78" s="187"/>
      <c r="I78" s="187"/>
      <c r="J78" s="187"/>
      <c r="K78" s="187"/>
      <c r="L78" s="187"/>
      <c r="M78" s="187"/>
      <c r="N78" s="187"/>
      <c r="O78" s="187"/>
      <c r="P78" s="187"/>
      <c r="Q78" s="187"/>
      <c r="R78" s="187"/>
      <c r="S78" s="187"/>
      <c r="T78" s="187"/>
      <c r="U78" s="187"/>
      <c r="V78" s="187"/>
      <c r="W78" s="187"/>
      <c r="X78" s="187"/>
      <c r="Y78" s="187"/>
      <c r="Z78" s="187"/>
      <c r="AA78" s="187"/>
      <c r="AB78" s="250"/>
    </row>
    <row r="79" ht="15.75" customHeight="1">
      <c r="A79" s="115"/>
      <c r="B79" s="186"/>
      <c r="C79" s="186"/>
      <c r="D79" s="186"/>
      <c r="E79" s="187"/>
      <c r="F79" s="187"/>
      <c r="G79" s="187"/>
      <c r="H79" s="187"/>
      <c r="I79" s="187"/>
      <c r="J79" s="187"/>
      <c r="K79" s="187"/>
      <c r="L79" s="187"/>
      <c r="M79" s="187"/>
      <c r="N79" s="187"/>
      <c r="O79" s="187"/>
      <c r="P79" s="187"/>
      <c r="Q79" s="187"/>
      <c r="R79" s="187"/>
      <c r="S79" s="187"/>
      <c r="T79" s="187"/>
      <c r="U79" s="187"/>
      <c r="V79" s="187"/>
      <c r="W79" s="187"/>
      <c r="X79" s="187"/>
      <c r="Y79" s="187"/>
      <c r="Z79" s="187"/>
      <c r="AA79" s="187"/>
      <c r="AB79" s="250"/>
    </row>
    <row r="80" ht="15.75" customHeight="1">
      <c r="A80" s="115"/>
      <c r="B80" s="186"/>
      <c r="C80" s="186"/>
      <c r="D80" s="186"/>
      <c r="E80" s="187"/>
      <c r="F80" s="187"/>
      <c r="G80" s="187"/>
      <c r="H80" s="187"/>
      <c r="I80" s="187"/>
      <c r="J80" s="187"/>
      <c r="K80" s="187"/>
      <c r="L80" s="187"/>
      <c r="M80" s="187"/>
      <c r="N80" s="187"/>
      <c r="O80" s="187"/>
      <c r="P80" s="187"/>
      <c r="Q80" s="187"/>
      <c r="R80" s="187"/>
      <c r="S80" s="187"/>
      <c r="T80" s="187"/>
      <c r="U80" s="187"/>
      <c r="V80" s="187"/>
      <c r="W80" s="187"/>
      <c r="X80" s="187"/>
      <c r="Y80" s="187"/>
      <c r="Z80" s="187"/>
      <c r="AA80" s="187"/>
      <c r="AB80" s="250"/>
    </row>
    <row r="81" ht="15.75" customHeight="1">
      <c r="A81" s="115"/>
      <c r="B81" s="186"/>
      <c r="C81" s="186"/>
      <c r="D81" s="186"/>
      <c r="E81" s="187"/>
      <c r="F81" s="187"/>
      <c r="G81" s="187"/>
      <c r="H81" s="187"/>
      <c r="I81" s="187"/>
      <c r="J81" s="187"/>
      <c r="K81" s="187"/>
      <c r="L81" s="187"/>
      <c r="M81" s="187"/>
      <c r="N81" s="187"/>
      <c r="O81" s="187"/>
      <c r="P81" s="187"/>
      <c r="Q81" s="187"/>
      <c r="R81" s="187"/>
      <c r="S81" s="187"/>
      <c r="T81" s="187"/>
      <c r="U81" s="187"/>
      <c r="V81" s="187"/>
      <c r="W81" s="187"/>
      <c r="X81" s="187"/>
      <c r="Y81" s="187"/>
      <c r="Z81" s="187"/>
      <c r="AA81" s="187"/>
      <c r="AB81" s="250"/>
    </row>
    <row r="82" ht="15.75" customHeight="1">
      <c r="A82" s="115"/>
      <c r="B82" s="186"/>
      <c r="C82" s="186"/>
      <c r="D82" s="186"/>
      <c r="E82" s="187"/>
      <c r="F82" s="187"/>
      <c r="G82" s="187"/>
      <c r="H82" s="187"/>
      <c r="I82" s="187"/>
      <c r="J82" s="187"/>
      <c r="K82" s="187"/>
      <c r="L82" s="187"/>
      <c r="M82" s="187"/>
      <c r="N82" s="187"/>
      <c r="O82" s="187"/>
      <c r="P82" s="187"/>
      <c r="Q82" s="187"/>
      <c r="R82" s="187"/>
      <c r="S82" s="187"/>
      <c r="T82" s="187"/>
      <c r="U82" s="187"/>
      <c r="V82" s="187"/>
      <c r="W82" s="187"/>
      <c r="X82" s="187"/>
      <c r="Y82" s="187"/>
      <c r="Z82" s="187"/>
      <c r="AA82" s="187"/>
      <c r="AB82" s="250"/>
    </row>
    <row r="83" ht="15.75" customHeight="1">
      <c r="A83" s="115"/>
      <c r="B83" s="186"/>
      <c r="C83" s="186"/>
      <c r="D83" s="186"/>
      <c r="E83" s="187"/>
      <c r="F83" s="187"/>
      <c r="G83" s="187"/>
      <c r="H83" s="187"/>
      <c r="I83" s="187"/>
      <c r="J83" s="187"/>
      <c r="K83" s="187"/>
      <c r="L83" s="187"/>
      <c r="M83" s="187"/>
      <c r="N83" s="187"/>
      <c r="O83" s="187"/>
      <c r="P83" s="187"/>
      <c r="Q83" s="187"/>
      <c r="R83" s="187"/>
      <c r="S83" s="187"/>
      <c r="T83" s="187"/>
      <c r="U83" s="187"/>
      <c r="V83" s="187"/>
      <c r="W83" s="187"/>
      <c r="X83" s="187"/>
      <c r="Y83" s="187"/>
      <c r="Z83" s="187"/>
      <c r="AA83" s="187"/>
      <c r="AB83" s="250"/>
    </row>
    <row r="84" ht="15.75" customHeight="1">
      <c r="A84" s="115"/>
      <c r="B84" s="186"/>
      <c r="C84" s="186"/>
      <c r="D84" s="186"/>
      <c r="E84" s="187"/>
      <c r="F84" s="187"/>
      <c r="G84" s="187"/>
      <c r="H84" s="187"/>
      <c r="I84" s="187"/>
      <c r="J84" s="187"/>
      <c r="K84" s="187"/>
      <c r="L84" s="187"/>
      <c r="M84" s="187"/>
      <c r="N84" s="187"/>
      <c r="O84" s="187"/>
      <c r="P84" s="187"/>
      <c r="Q84" s="187"/>
      <c r="R84" s="187"/>
      <c r="S84" s="187"/>
      <c r="T84" s="187"/>
      <c r="U84" s="187"/>
      <c r="V84" s="187"/>
      <c r="W84" s="187"/>
      <c r="X84" s="187"/>
      <c r="Y84" s="187"/>
      <c r="Z84" s="187"/>
      <c r="AA84" s="187"/>
      <c r="AB84" s="250"/>
    </row>
    <row r="85" ht="15.75" customHeight="1">
      <c r="A85" s="115"/>
      <c r="B85" s="186"/>
      <c r="C85" s="186"/>
      <c r="D85" s="186"/>
      <c r="E85" s="187"/>
      <c r="F85" s="187"/>
      <c r="G85" s="187"/>
      <c r="H85" s="187"/>
      <c r="I85" s="187"/>
      <c r="J85" s="187"/>
      <c r="K85" s="187"/>
      <c r="L85" s="187"/>
      <c r="M85" s="187"/>
      <c r="N85" s="187"/>
      <c r="O85" s="187"/>
      <c r="P85" s="187"/>
      <c r="Q85" s="187"/>
      <c r="R85" s="187"/>
      <c r="S85" s="187"/>
      <c r="T85" s="187"/>
      <c r="U85" s="187"/>
      <c r="V85" s="187"/>
      <c r="W85" s="187"/>
      <c r="X85" s="187"/>
      <c r="Y85" s="187"/>
      <c r="Z85" s="187"/>
      <c r="AA85" s="187"/>
      <c r="AB85" s="250"/>
    </row>
    <row r="86" ht="15.75" customHeight="1">
      <c r="A86" s="115"/>
      <c r="B86" s="186"/>
      <c r="C86" s="186"/>
      <c r="D86" s="186"/>
      <c r="E86" s="187"/>
      <c r="F86" s="187"/>
      <c r="G86" s="187"/>
      <c r="H86" s="187"/>
      <c r="I86" s="187"/>
      <c r="J86" s="187"/>
      <c r="K86" s="187"/>
      <c r="L86" s="187"/>
      <c r="M86" s="187"/>
      <c r="N86" s="187"/>
      <c r="O86" s="187"/>
      <c r="P86" s="187"/>
      <c r="Q86" s="187"/>
      <c r="R86" s="187"/>
      <c r="S86" s="187"/>
      <c r="T86" s="187"/>
      <c r="U86" s="187"/>
      <c r="V86" s="187"/>
      <c r="W86" s="187"/>
      <c r="X86" s="187"/>
      <c r="Y86" s="187"/>
      <c r="Z86" s="187"/>
      <c r="AA86" s="187"/>
      <c r="AB86" s="250"/>
    </row>
    <row r="87" ht="15.75" customHeight="1">
      <c r="A87" s="115"/>
      <c r="B87" s="186"/>
      <c r="C87" s="186"/>
      <c r="D87" s="186"/>
      <c r="E87" s="187"/>
      <c r="F87" s="187"/>
      <c r="G87" s="187"/>
      <c r="H87" s="187"/>
      <c r="I87" s="187"/>
      <c r="J87" s="187"/>
      <c r="K87" s="187"/>
      <c r="L87" s="187"/>
      <c r="M87" s="187"/>
      <c r="N87" s="187"/>
      <c r="O87" s="187"/>
      <c r="P87" s="187"/>
      <c r="Q87" s="187"/>
      <c r="R87" s="187"/>
      <c r="S87" s="187"/>
      <c r="T87" s="187"/>
      <c r="U87" s="187"/>
      <c r="V87" s="187"/>
      <c r="W87" s="187"/>
      <c r="X87" s="187"/>
      <c r="Y87" s="187"/>
      <c r="Z87" s="187"/>
      <c r="AA87" s="187"/>
      <c r="AB87" s="250"/>
    </row>
    <row r="88" ht="15.75" customHeight="1">
      <c r="A88" s="115"/>
      <c r="B88" s="186"/>
      <c r="C88" s="186"/>
      <c r="D88" s="186"/>
      <c r="E88" s="187"/>
      <c r="F88" s="187"/>
      <c r="G88" s="187"/>
      <c r="H88" s="187"/>
      <c r="I88" s="187"/>
      <c r="J88" s="187"/>
      <c r="K88" s="187"/>
      <c r="L88" s="187"/>
      <c r="M88" s="187"/>
      <c r="N88" s="187"/>
      <c r="O88" s="187"/>
      <c r="P88" s="187"/>
      <c r="Q88" s="187"/>
      <c r="R88" s="187"/>
      <c r="S88" s="187"/>
      <c r="T88" s="187"/>
      <c r="U88" s="187"/>
      <c r="V88" s="187"/>
      <c r="W88" s="187"/>
      <c r="X88" s="187"/>
      <c r="Y88" s="187"/>
      <c r="Z88" s="187"/>
      <c r="AA88" s="187"/>
      <c r="AB88" s="250"/>
    </row>
    <row r="89" ht="15.75" customHeight="1">
      <c r="A89" s="115"/>
      <c r="B89" s="186"/>
      <c r="C89" s="186"/>
      <c r="D89" s="186"/>
      <c r="E89" s="187"/>
      <c r="F89" s="187"/>
      <c r="G89" s="187"/>
      <c r="H89" s="187"/>
      <c r="I89" s="187"/>
      <c r="J89" s="187"/>
      <c r="K89" s="187"/>
      <c r="L89" s="187"/>
      <c r="M89" s="187"/>
      <c r="N89" s="187"/>
      <c r="O89" s="187"/>
      <c r="P89" s="187"/>
      <c r="Q89" s="187"/>
      <c r="R89" s="187"/>
      <c r="S89" s="187"/>
      <c r="T89" s="187"/>
      <c r="U89" s="187"/>
      <c r="V89" s="187"/>
      <c r="W89" s="187"/>
      <c r="X89" s="187"/>
      <c r="Y89" s="187"/>
      <c r="Z89" s="187"/>
      <c r="AA89" s="187"/>
      <c r="AB89" s="250"/>
    </row>
    <row r="90" ht="15.75" customHeight="1">
      <c r="A90" s="115"/>
      <c r="B90" s="186"/>
      <c r="C90" s="186"/>
      <c r="D90" s="186"/>
      <c r="E90" s="187"/>
      <c r="F90" s="187"/>
      <c r="G90" s="187"/>
      <c r="H90" s="187"/>
      <c r="I90" s="187"/>
      <c r="J90" s="187"/>
      <c r="K90" s="187"/>
      <c r="L90" s="187"/>
      <c r="M90" s="187"/>
      <c r="N90" s="187"/>
      <c r="O90" s="187"/>
      <c r="P90" s="187"/>
      <c r="Q90" s="187"/>
      <c r="R90" s="187"/>
      <c r="S90" s="187"/>
      <c r="T90" s="187"/>
      <c r="U90" s="187"/>
      <c r="V90" s="187"/>
      <c r="W90" s="187"/>
      <c r="X90" s="187"/>
      <c r="Y90" s="187"/>
      <c r="Z90" s="187"/>
      <c r="AA90" s="187"/>
      <c r="AB90" s="250"/>
    </row>
    <row r="91" ht="15.75" customHeight="1">
      <c r="A91" s="115"/>
      <c r="B91" s="186"/>
      <c r="C91" s="186"/>
      <c r="D91" s="186"/>
      <c r="E91" s="187"/>
      <c r="F91" s="187"/>
      <c r="G91" s="187"/>
      <c r="H91" s="187"/>
      <c r="I91" s="187"/>
      <c r="J91" s="187"/>
      <c r="K91" s="187"/>
      <c r="L91" s="187"/>
      <c r="M91" s="187"/>
      <c r="N91" s="187"/>
      <c r="O91" s="187"/>
      <c r="P91" s="187"/>
      <c r="Q91" s="187"/>
      <c r="R91" s="187"/>
      <c r="S91" s="187"/>
      <c r="T91" s="187"/>
      <c r="U91" s="187"/>
      <c r="V91" s="187"/>
      <c r="W91" s="187"/>
      <c r="X91" s="187"/>
      <c r="Y91" s="187"/>
      <c r="Z91" s="187"/>
      <c r="AA91" s="187"/>
      <c r="AB91" s="250"/>
    </row>
    <row r="92" ht="15.75" customHeight="1">
      <c r="A92" s="115"/>
      <c r="B92" s="186"/>
      <c r="C92" s="186"/>
      <c r="D92" s="186"/>
      <c r="E92" s="187"/>
      <c r="F92" s="187"/>
      <c r="G92" s="187"/>
      <c r="H92" s="187"/>
      <c r="I92" s="187"/>
      <c r="J92" s="187"/>
      <c r="K92" s="187"/>
      <c r="L92" s="187"/>
      <c r="M92" s="187"/>
      <c r="N92" s="187"/>
      <c r="O92" s="187"/>
      <c r="P92" s="187"/>
      <c r="Q92" s="187"/>
      <c r="R92" s="187"/>
      <c r="S92" s="187"/>
      <c r="T92" s="187"/>
      <c r="U92" s="187"/>
      <c r="V92" s="187"/>
      <c r="W92" s="187"/>
      <c r="X92" s="187"/>
      <c r="Y92" s="187"/>
      <c r="Z92" s="187"/>
      <c r="AA92" s="187"/>
      <c r="AB92" s="250"/>
    </row>
    <row r="93" ht="15.75" customHeight="1">
      <c r="A93" s="115"/>
      <c r="B93" s="186"/>
      <c r="C93" s="186"/>
      <c r="D93" s="186"/>
      <c r="E93" s="187"/>
      <c r="F93" s="187"/>
      <c r="G93" s="187"/>
      <c r="H93" s="187"/>
      <c r="I93" s="187"/>
      <c r="J93" s="187"/>
      <c r="K93" s="187"/>
      <c r="L93" s="187"/>
      <c r="M93" s="187"/>
      <c r="N93" s="187"/>
      <c r="O93" s="187"/>
      <c r="P93" s="187"/>
      <c r="Q93" s="187"/>
      <c r="R93" s="187"/>
      <c r="S93" s="187"/>
      <c r="T93" s="187"/>
      <c r="U93" s="187"/>
      <c r="V93" s="187"/>
      <c r="W93" s="187"/>
      <c r="X93" s="187"/>
      <c r="Y93" s="187"/>
      <c r="Z93" s="187"/>
      <c r="AA93" s="187"/>
      <c r="AB93" s="250"/>
    </row>
    <row r="94" ht="15.75" customHeight="1">
      <c r="A94" s="115"/>
      <c r="B94" s="186"/>
      <c r="C94" s="186"/>
      <c r="D94" s="186"/>
      <c r="E94" s="187"/>
      <c r="F94" s="187"/>
      <c r="G94" s="187"/>
      <c r="H94" s="187"/>
      <c r="I94" s="187"/>
      <c r="J94" s="187"/>
      <c r="K94" s="187"/>
      <c r="L94" s="187"/>
      <c r="M94" s="187"/>
      <c r="N94" s="187"/>
      <c r="O94" s="187"/>
      <c r="P94" s="187"/>
      <c r="Q94" s="187"/>
      <c r="R94" s="187"/>
      <c r="S94" s="187"/>
      <c r="T94" s="187"/>
      <c r="U94" s="187"/>
      <c r="V94" s="187"/>
      <c r="W94" s="187"/>
      <c r="X94" s="187"/>
      <c r="Y94" s="187"/>
      <c r="Z94" s="187"/>
      <c r="AA94" s="187"/>
      <c r="AB94" s="250"/>
    </row>
    <row r="95" ht="15.75" customHeight="1">
      <c r="A95" s="115"/>
      <c r="B95" s="186"/>
      <c r="C95" s="186"/>
      <c r="D95" s="186"/>
      <c r="E95" s="187"/>
      <c r="F95" s="187"/>
      <c r="G95" s="187"/>
      <c r="H95" s="187"/>
      <c r="I95" s="187"/>
      <c r="J95" s="187"/>
      <c r="K95" s="187"/>
      <c r="L95" s="187"/>
      <c r="M95" s="187"/>
      <c r="N95" s="187"/>
      <c r="O95" s="187"/>
      <c r="P95" s="187"/>
      <c r="Q95" s="187"/>
      <c r="R95" s="187"/>
      <c r="S95" s="187"/>
      <c r="T95" s="187"/>
      <c r="U95" s="187"/>
      <c r="V95" s="187"/>
      <c r="W95" s="187"/>
      <c r="X95" s="187"/>
      <c r="Y95" s="187"/>
      <c r="Z95" s="187"/>
      <c r="AA95" s="187"/>
      <c r="AB95" s="250"/>
    </row>
    <row r="96" ht="15.75" customHeight="1">
      <c r="A96" s="115"/>
      <c r="B96" s="186"/>
      <c r="C96" s="186"/>
      <c r="D96" s="186"/>
      <c r="E96" s="187"/>
      <c r="F96" s="187"/>
      <c r="G96" s="187"/>
      <c r="H96" s="187"/>
      <c r="I96" s="187"/>
      <c r="J96" s="187"/>
      <c r="K96" s="187"/>
      <c r="L96" s="187"/>
      <c r="M96" s="187"/>
      <c r="N96" s="187"/>
      <c r="O96" s="187"/>
      <c r="P96" s="187"/>
      <c r="Q96" s="187"/>
      <c r="R96" s="187"/>
      <c r="S96" s="187"/>
      <c r="T96" s="187"/>
      <c r="U96" s="187"/>
      <c r="V96" s="187"/>
      <c r="W96" s="187"/>
      <c r="X96" s="187"/>
      <c r="Y96" s="187"/>
      <c r="Z96" s="187"/>
      <c r="AA96" s="187"/>
      <c r="AB96" s="250"/>
    </row>
    <row r="97" ht="15.75" customHeight="1">
      <c r="A97" s="115"/>
      <c r="B97" s="186"/>
      <c r="C97" s="186"/>
      <c r="D97" s="186"/>
      <c r="E97" s="187"/>
      <c r="F97" s="187"/>
      <c r="G97" s="187"/>
      <c r="H97" s="187"/>
      <c r="I97" s="187"/>
      <c r="J97" s="187"/>
      <c r="K97" s="187"/>
      <c r="L97" s="187"/>
      <c r="M97" s="187"/>
      <c r="N97" s="187"/>
      <c r="O97" s="187"/>
      <c r="P97" s="187"/>
      <c r="Q97" s="187"/>
      <c r="R97" s="187"/>
      <c r="S97" s="187"/>
      <c r="T97" s="187"/>
      <c r="U97" s="187"/>
      <c r="V97" s="187"/>
      <c r="W97" s="187"/>
      <c r="X97" s="187"/>
      <c r="Y97" s="187"/>
      <c r="Z97" s="187"/>
      <c r="AA97" s="187"/>
      <c r="AB97" s="250"/>
    </row>
    <row r="98" ht="15.75" customHeight="1">
      <c r="A98" s="115"/>
      <c r="B98" s="186"/>
      <c r="C98" s="186"/>
      <c r="D98" s="186"/>
      <c r="E98" s="187"/>
      <c r="F98" s="187"/>
      <c r="G98" s="187"/>
      <c r="H98" s="187"/>
      <c r="I98" s="187"/>
      <c r="J98" s="187"/>
      <c r="K98" s="187"/>
      <c r="L98" s="187"/>
      <c r="M98" s="187"/>
      <c r="N98" s="187"/>
      <c r="O98" s="187"/>
      <c r="P98" s="187"/>
      <c r="Q98" s="187"/>
      <c r="R98" s="187"/>
      <c r="S98" s="187"/>
      <c r="T98" s="187"/>
      <c r="U98" s="187"/>
      <c r="V98" s="187"/>
      <c r="W98" s="187"/>
      <c r="X98" s="187"/>
      <c r="Y98" s="187"/>
      <c r="Z98" s="187"/>
      <c r="AA98" s="187"/>
      <c r="AB98" s="250"/>
    </row>
    <row r="99" ht="15.75" customHeight="1">
      <c r="A99" s="115"/>
      <c r="B99" s="186"/>
      <c r="C99" s="186"/>
      <c r="D99" s="186"/>
      <c r="E99" s="187"/>
      <c r="F99" s="187"/>
      <c r="G99" s="187"/>
      <c r="H99" s="187"/>
      <c r="I99" s="187"/>
      <c r="J99" s="187"/>
      <c r="K99" s="187"/>
      <c r="L99" s="187"/>
      <c r="M99" s="187"/>
      <c r="N99" s="187"/>
      <c r="O99" s="187"/>
      <c r="P99" s="187"/>
      <c r="Q99" s="187"/>
      <c r="R99" s="187"/>
      <c r="S99" s="187"/>
      <c r="T99" s="187"/>
      <c r="U99" s="187"/>
      <c r="V99" s="187"/>
      <c r="W99" s="187"/>
      <c r="X99" s="187"/>
      <c r="Y99" s="187"/>
      <c r="Z99" s="187"/>
      <c r="AA99" s="187"/>
      <c r="AB99" s="250"/>
    </row>
    <row r="100" ht="15.75" customHeight="1">
      <c r="A100" s="115"/>
      <c r="B100" s="186"/>
      <c r="C100" s="186"/>
      <c r="D100" s="186"/>
      <c r="E100" s="187"/>
      <c r="F100" s="187"/>
      <c r="G100" s="187"/>
      <c r="H100" s="187"/>
      <c r="I100" s="187"/>
      <c r="J100" s="187"/>
      <c r="K100" s="187"/>
      <c r="L100" s="187"/>
      <c r="M100" s="187"/>
      <c r="N100" s="187"/>
      <c r="O100" s="187"/>
      <c r="P100" s="187"/>
      <c r="Q100" s="187"/>
      <c r="R100" s="187"/>
      <c r="S100" s="187"/>
      <c r="T100" s="187"/>
      <c r="U100" s="187"/>
      <c r="V100" s="187"/>
      <c r="W100" s="187"/>
      <c r="X100" s="187"/>
      <c r="Y100" s="187"/>
      <c r="Z100" s="187"/>
      <c r="AA100" s="187"/>
      <c r="AB100" s="250"/>
    </row>
    <row r="101" ht="15.75" customHeight="1">
      <c r="A101" s="115"/>
      <c r="B101" s="186"/>
      <c r="C101" s="186"/>
      <c r="D101" s="186"/>
      <c r="E101" s="187"/>
      <c r="F101" s="187"/>
      <c r="G101" s="187"/>
      <c r="H101" s="187"/>
      <c r="I101" s="187"/>
      <c r="J101" s="187"/>
      <c r="K101" s="187"/>
      <c r="L101" s="187"/>
      <c r="M101" s="187"/>
      <c r="N101" s="187"/>
      <c r="O101" s="187"/>
      <c r="P101" s="187"/>
      <c r="Q101" s="187"/>
      <c r="R101" s="187"/>
      <c r="S101" s="187"/>
      <c r="T101" s="187"/>
      <c r="U101" s="187"/>
      <c r="V101" s="187"/>
      <c r="W101" s="187"/>
      <c r="X101" s="187"/>
      <c r="Y101" s="187"/>
      <c r="Z101" s="187"/>
      <c r="AA101" s="187"/>
      <c r="AB101" s="250"/>
    </row>
    <row r="102" ht="15.75" customHeight="1">
      <c r="A102" s="115"/>
      <c r="B102" s="186"/>
      <c r="C102" s="186"/>
      <c r="D102" s="186"/>
      <c r="E102" s="187"/>
      <c r="F102" s="187"/>
      <c r="G102" s="187"/>
      <c r="H102" s="187"/>
      <c r="I102" s="187"/>
      <c r="J102" s="187"/>
      <c r="K102" s="187"/>
      <c r="L102" s="187"/>
      <c r="M102" s="187"/>
      <c r="N102" s="187"/>
      <c r="O102" s="187"/>
      <c r="P102" s="187"/>
      <c r="Q102" s="187"/>
      <c r="R102" s="187"/>
      <c r="S102" s="187"/>
      <c r="T102" s="187"/>
      <c r="U102" s="187"/>
      <c r="V102" s="187"/>
      <c r="W102" s="187"/>
      <c r="X102" s="187"/>
      <c r="Y102" s="187"/>
      <c r="Z102" s="187"/>
      <c r="AA102" s="187"/>
      <c r="AB102" s="250"/>
    </row>
    <row r="103" ht="15.75" customHeight="1">
      <c r="A103" s="115"/>
      <c r="B103" s="186"/>
      <c r="C103" s="186"/>
      <c r="D103" s="186"/>
      <c r="E103" s="187"/>
      <c r="F103" s="187"/>
      <c r="G103" s="187"/>
      <c r="H103" s="187"/>
      <c r="I103" s="187"/>
      <c r="J103" s="187"/>
      <c r="K103" s="187"/>
      <c r="L103" s="187"/>
      <c r="M103" s="187"/>
      <c r="N103" s="187"/>
      <c r="O103" s="187"/>
      <c r="P103" s="187"/>
      <c r="Q103" s="187"/>
      <c r="R103" s="187"/>
      <c r="S103" s="187"/>
      <c r="T103" s="187"/>
      <c r="U103" s="187"/>
      <c r="V103" s="187"/>
      <c r="W103" s="187"/>
      <c r="X103" s="187"/>
      <c r="Y103" s="187"/>
      <c r="Z103" s="187"/>
      <c r="AA103" s="187"/>
      <c r="AB103" s="250"/>
    </row>
    <row r="104" ht="15.75" customHeight="1">
      <c r="A104" s="115"/>
      <c r="B104" s="186"/>
      <c r="C104" s="186"/>
      <c r="D104" s="186"/>
      <c r="E104" s="187"/>
      <c r="F104" s="187"/>
      <c r="G104" s="187"/>
      <c r="H104" s="187"/>
      <c r="I104" s="187"/>
      <c r="J104" s="187"/>
      <c r="K104" s="187"/>
      <c r="L104" s="187"/>
      <c r="M104" s="187"/>
      <c r="N104" s="187"/>
      <c r="O104" s="187"/>
      <c r="P104" s="187"/>
      <c r="Q104" s="187"/>
      <c r="R104" s="187"/>
      <c r="S104" s="187"/>
      <c r="T104" s="187"/>
      <c r="U104" s="187"/>
      <c r="V104" s="187"/>
      <c r="W104" s="187"/>
      <c r="X104" s="187"/>
      <c r="Y104" s="187"/>
      <c r="Z104" s="187"/>
      <c r="AA104" s="187"/>
      <c r="AB104" s="250"/>
    </row>
    <row r="105" ht="15.75" customHeight="1">
      <c r="A105" s="115"/>
      <c r="B105" s="186"/>
      <c r="C105" s="186"/>
      <c r="D105" s="186"/>
      <c r="E105" s="187"/>
      <c r="F105" s="187"/>
      <c r="G105" s="187"/>
      <c r="H105" s="187"/>
      <c r="I105" s="187"/>
      <c r="J105" s="187"/>
      <c r="K105" s="187"/>
      <c r="L105" s="187"/>
      <c r="M105" s="187"/>
      <c r="N105" s="187"/>
      <c r="O105" s="187"/>
      <c r="P105" s="187"/>
      <c r="Q105" s="187"/>
      <c r="R105" s="187"/>
      <c r="S105" s="187"/>
      <c r="T105" s="187"/>
      <c r="U105" s="187"/>
      <c r="V105" s="187"/>
      <c r="W105" s="187"/>
      <c r="X105" s="187"/>
      <c r="Y105" s="187"/>
      <c r="Z105" s="187"/>
      <c r="AA105" s="187"/>
      <c r="AB105" s="250"/>
    </row>
    <row r="106" ht="15.75" customHeight="1">
      <c r="A106" s="115"/>
      <c r="B106" s="186"/>
      <c r="C106" s="186"/>
      <c r="D106" s="186"/>
      <c r="E106" s="187"/>
      <c r="F106" s="187"/>
      <c r="G106" s="187"/>
      <c r="H106" s="187"/>
      <c r="I106" s="187"/>
      <c r="J106" s="187"/>
      <c r="K106" s="187"/>
      <c r="L106" s="187"/>
      <c r="M106" s="187"/>
      <c r="N106" s="187"/>
      <c r="O106" s="187"/>
      <c r="P106" s="187"/>
      <c r="Q106" s="187"/>
      <c r="R106" s="187"/>
      <c r="S106" s="187"/>
      <c r="T106" s="187"/>
      <c r="U106" s="187"/>
      <c r="V106" s="187"/>
      <c r="W106" s="187"/>
      <c r="X106" s="187"/>
      <c r="Y106" s="187"/>
      <c r="Z106" s="187"/>
      <c r="AA106" s="187"/>
      <c r="AB106" s="250"/>
    </row>
    <row r="107" ht="15.75" customHeight="1">
      <c r="A107" s="115"/>
      <c r="B107" s="186"/>
      <c r="C107" s="186"/>
      <c r="D107" s="186"/>
      <c r="E107" s="187"/>
      <c r="F107" s="187"/>
      <c r="G107" s="187"/>
      <c r="H107" s="187"/>
      <c r="I107" s="187"/>
      <c r="J107" s="187"/>
      <c r="K107" s="187"/>
      <c r="L107" s="187"/>
      <c r="M107" s="187"/>
      <c r="N107" s="187"/>
      <c r="O107" s="187"/>
      <c r="P107" s="187"/>
      <c r="Q107" s="187"/>
      <c r="R107" s="187"/>
      <c r="S107" s="187"/>
      <c r="T107" s="187"/>
      <c r="U107" s="187"/>
      <c r="V107" s="187"/>
      <c r="W107" s="187"/>
      <c r="X107" s="187"/>
      <c r="Y107" s="187"/>
      <c r="Z107" s="187"/>
      <c r="AA107" s="187"/>
      <c r="AB107" s="250"/>
    </row>
    <row r="108" ht="15.75" customHeight="1">
      <c r="A108" s="115"/>
      <c r="B108" s="186"/>
      <c r="C108" s="186"/>
      <c r="D108" s="186"/>
      <c r="E108" s="187"/>
      <c r="F108" s="187"/>
      <c r="G108" s="187"/>
      <c r="H108" s="187"/>
      <c r="I108" s="187"/>
      <c r="J108" s="187"/>
      <c r="K108" s="187"/>
      <c r="L108" s="187"/>
      <c r="M108" s="187"/>
      <c r="N108" s="187"/>
      <c r="O108" s="187"/>
      <c r="P108" s="187"/>
      <c r="Q108" s="187"/>
      <c r="R108" s="187"/>
      <c r="S108" s="187"/>
      <c r="T108" s="187"/>
      <c r="U108" s="187"/>
      <c r="V108" s="187"/>
      <c r="W108" s="187"/>
      <c r="X108" s="187"/>
      <c r="Y108" s="187"/>
      <c r="Z108" s="187"/>
      <c r="AA108" s="187"/>
      <c r="AB108" s="250"/>
    </row>
    <row r="109" ht="15.75" customHeight="1">
      <c r="A109" s="115"/>
      <c r="B109" s="186"/>
      <c r="C109" s="186"/>
      <c r="D109" s="186"/>
      <c r="E109" s="187"/>
      <c r="F109" s="187"/>
      <c r="G109" s="187"/>
      <c r="H109" s="187"/>
      <c r="I109" s="187"/>
      <c r="J109" s="187"/>
      <c r="K109" s="187"/>
      <c r="L109" s="187"/>
      <c r="M109" s="187"/>
      <c r="N109" s="187"/>
      <c r="O109" s="187"/>
      <c r="P109" s="187"/>
      <c r="Q109" s="187"/>
      <c r="R109" s="187"/>
      <c r="S109" s="187"/>
      <c r="T109" s="187"/>
      <c r="U109" s="187"/>
      <c r="V109" s="187"/>
      <c r="W109" s="187"/>
      <c r="X109" s="187"/>
      <c r="Y109" s="187"/>
      <c r="Z109" s="187"/>
      <c r="AA109" s="187"/>
      <c r="AB109" s="250"/>
    </row>
    <row r="110" ht="15.75" customHeight="1">
      <c r="A110" s="115"/>
      <c r="B110" s="186"/>
      <c r="C110" s="186"/>
      <c r="D110" s="186"/>
      <c r="E110" s="187"/>
      <c r="F110" s="187"/>
      <c r="G110" s="187"/>
      <c r="H110" s="187"/>
      <c r="I110" s="187"/>
      <c r="J110" s="187"/>
      <c r="K110" s="187"/>
      <c r="L110" s="187"/>
      <c r="M110" s="187"/>
      <c r="N110" s="187"/>
      <c r="O110" s="187"/>
      <c r="P110" s="187"/>
      <c r="Q110" s="187"/>
      <c r="R110" s="187"/>
      <c r="S110" s="187"/>
      <c r="T110" s="187"/>
      <c r="U110" s="187"/>
      <c r="V110" s="187"/>
      <c r="W110" s="187"/>
      <c r="X110" s="187"/>
      <c r="Y110" s="187"/>
      <c r="Z110" s="187"/>
      <c r="AA110" s="187"/>
      <c r="AB110" s="250"/>
    </row>
    <row r="111" ht="15.75" customHeight="1">
      <c r="A111" s="115"/>
      <c r="B111" s="186"/>
      <c r="C111" s="186"/>
      <c r="D111" s="186"/>
      <c r="E111" s="187"/>
      <c r="F111" s="187"/>
      <c r="G111" s="187"/>
      <c r="H111" s="187"/>
      <c r="I111" s="187"/>
      <c r="J111" s="187"/>
      <c r="K111" s="187"/>
      <c r="L111" s="187"/>
      <c r="M111" s="187"/>
      <c r="N111" s="187"/>
      <c r="O111" s="187"/>
      <c r="P111" s="187"/>
      <c r="Q111" s="187"/>
      <c r="R111" s="187"/>
      <c r="S111" s="187"/>
      <c r="T111" s="187"/>
      <c r="U111" s="187"/>
      <c r="V111" s="187"/>
      <c r="W111" s="187"/>
      <c r="X111" s="187"/>
      <c r="Y111" s="187"/>
      <c r="Z111" s="187"/>
      <c r="AA111" s="187"/>
      <c r="AB111" s="250"/>
    </row>
    <row r="112" ht="15.75" customHeight="1">
      <c r="A112" s="115"/>
      <c r="B112" s="186"/>
      <c r="C112" s="186"/>
      <c r="D112" s="186"/>
      <c r="E112" s="187"/>
      <c r="F112" s="187"/>
      <c r="G112" s="187"/>
      <c r="H112" s="187"/>
      <c r="I112" s="187"/>
      <c r="J112" s="187"/>
      <c r="K112" s="187"/>
      <c r="L112" s="187"/>
      <c r="M112" s="187"/>
      <c r="N112" s="187"/>
      <c r="O112" s="187"/>
      <c r="P112" s="187"/>
      <c r="Q112" s="187"/>
      <c r="R112" s="187"/>
      <c r="S112" s="187"/>
      <c r="T112" s="187"/>
      <c r="U112" s="187"/>
      <c r="V112" s="187"/>
      <c r="W112" s="187"/>
      <c r="X112" s="187"/>
      <c r="Y112" s="187"/>
      <c r="Z112" s="187"/>
      <c r="AA112" s="187"/>
      <c r="AB112" s="250"/>
    </row>
    <row r="113" ht="15.75" customHeight="1">
      <c r="A113" s="115"/>
      <c r="B113" s="186"/>
      <c r="C113" s="186"/>
      <c r="D113" s="186"/>
      <c r="E113" s="187"/>
      <c r="F113" s="187"/>
      <c r="G113" s="187"/>
      <c r="H113" s="187"/>
      <c r="I113" s="187"/>
      <c r="J113" s="187"/>
      <c r="K113" s="187"/>
      <c r="L113" s="187"/>
      <c r="M113" s="187"/>
      <c r="N113" s="187"/>
      <c r="O113" s="187"/>
      <c r="P113" s="187"/>
      <c r="Q113" s="187"/>
      <c r="R113" s="187"/>
      <c r="S113" s="187"/>
      <c r="T113" s="187"/>
      <c r="U113" s="187"/>
      <c r="V113" s="187"/>
      <c r="W113" s="187"/>
      <c r="X113" s="187"/>
      <c r="Y113" s="187"/>
      <c r="Z113" s="187"/>
      <c r="AA113" s="187"/>
      <c r="AB113" s="250"/>
    </row>
    <row r="114" ht="15.75" customHeight="1">
      <c r="A114" s="115"/>
      <c r="B114" s="186"/>
      <c r="C114" s="186"/>
      <c r="D114" s="186"/>
      <c r="E114" s="187"/>
      <c r="F114" s="187"/>
      <c r="G114" s="187"/>
      <c r="H114" s="187"/>
      <c r="I114" s="187"/>
      <c r="J114" s="187"/>
      <c r="K114" s="187"/>
      <c r="L114" s="187"/>
      <c r="M114" s="187"/>
      <c r="N114" s="187"/>
      <c r="O114" s="187"/>
      <c r="P114" s="187"/>
      <c r="Q114" s="187"/>
      <c r="R114" s="187"/>
      <c r="S114" s="187"/>
      <c r="T114" s="187"/>
      <c r="U114" s="187"/>
      <c r="V114" s="187"/>
      <c r="W114" s="187"/>
      <c r="X114" s="187"/>
      <c r="Y114" s="187"/>
      <c r="Z114" s="187"/>
      <c r="AA114" s="187"/>
      <c r="AB114" s="250"/>
    </row>
    <row r="115" ht="15.75" customHeight="1">
      <c r="A115" s="115"/>
      <c r="B115" s="186"/>
      <c r="C115" s="186"/>
      <c r="D115" s="186"/>
      <c r="E115" s="187"/>
      <c r="F115" s="187"/>
      <c r="G115" s="187"/>
      <c r="H115" s="187"/>
      <c r="I115" s="187"/>
      <c r="J115" s="187"/>
      <c r="K115" s="187"/>
      <c r="L115" s="187"/>
      <c r="M115" s="187"/>
      <c r="N115" s="187"/>
      <c r="O115" s="187"/>
      <c r="P115" s="187"/>
      <c r="Q115" s="187"/>
      <c r="R115" s="187"/>
      <c r="S115" s="187"/>
      <c r="T115" s="187"/>
      <c r="U115" s="187"/>
      <c r="V115" s="187"/>
      <c r="W115" s="187"/>
      <c r="X115" s="187"/>
      <c r="Y115" s="187"/>
      <c r="Z115" s="187"/>
      <c r="AA115" s="187"/>
      <c r="AB115" s="250"/>
    </row>
    <row r="116" ht="15.75" customHeight="1">
      <c r="A116" s="115"/>
      <c r="B116" s="186"/>
      <c r="C116" s="186"/>
      <c r="D116" s="186"/>
      <c r="E116" s="187"/>
      <c r="F116" s="187"/>
      <c r="G116" s="187"/>
      <c r="H116" s="187"/>
      <c r="I116" s="187"/>
      <c r="J116" s="187"/>
      <c r="K116" s="187"/>
      <c r="L116" s="187"/>
      <c r="M116" s="187"/>
      <c r="N116" s="187"/>
      <c r="O116" s="187"/>
      <c r="P116" s="187"/>
      <c r="Q116" s="187"/>
      <c r="R116" s="187"/>
      <c r="S116" s="187"/>
      <c r="T116" s="187"/>
      <c r="U116" s="187"/>
      <c r="V116" s="187"/>
      <c r="W116" s="187"/>
      <c r="X116" s="187"/>
      <c r="Y116" s="187"/>
      <c r="Z116" s="187"/>
      <c r="AA116" s="187"/>
      <c r="AB116" s="250"/>
    </row>
    <row r="117" ht="15.75" customHeight="1">
      <c r="A117" s="115"/>
      <c r="B117" s="186"/>
      <c r="C117" s="186"/>
      <c r="D117" s="186"/>
      <c r="E117" s="187"/>
      <c r="F117" s="187"/>
      <c r="G117" s="187"/>
      <c r="H117" s="187"/>
      <c r="I117" s="187"/>
      <c r="J117" s="187"/>
      <c r="K117" s="187"/>
      <c r="L117" s="187"/>
      <c r="M117" s="187"/>
      <c r="N117" s="187"/>
      <c r="O117" s="187"/>
      <c r="P117" s="187"/>
      <c r="Q117" s="187"/>
      <c r="R117" s="187"/>
      <c r="S117" s="187"/>
      <c r="T117" s="187"/>
      <c r="U117" s="187"/>
      <c r="V117" s="187"/>
      <c r="W117" s="187"/>
      <c r="X117" s="187"/>
      <c r="Y117" s="187"/>
      <c r="Z117" s="187"/>
      <c r="AA117" s="187"/>
      <c r="AB117" s="250"/>
    </row>
    <row r="118" ht="15.75" customHeight="1">
      <c r="A118" s="115"/>
      <c r="B118" s="186"/>
      <c r="C118" s="186"/>
      <c r="D118" s="186"/>
      <c r="E118" s="187"/>
      <c r="F118" s="187"/>
      <c r="G118" s="187"/>
      <c r="H118" s="187"/>
      <c r="I118" s="187"/>
      <c r="J118" s="187"/>
      <c r="K118" s="187"/>
      <c r="L118" s="187"/>
      <c r="M118" s="187"/>
      <c r="N118" s="187"/>
      <c r="O118" s="187"/>
      <c r="P118" s="187"/>
      <c r="Q118" s="187"/>
      <c r="R118" s="187"/>
      <c r="S118" s="187"/>
      <c r="T118" s="187"/>
      <c r="U118" s="187"/>
      <c r="V118" s="187"/>
      <c r="W118" s="187"/>
      <c r="X118" s="187"/>
      <c r="Y118" s="187"/>
      <c r="Z118" s="187"/>
      <c r="AA118" s="187"/>
      <c r="AB118" s="250"/>
    </row>
    <row r="119" ht="15.75" customHeight="1">
      <c r="A119" s="115"/>
      <c r="B119" s="186"/>
      <c r="C119" s="186"/>
      <c r="D119" s="186"/>
      <c r="E119" s="187"/>
      <c r="F119" s="187"/>
      <c r="G119" s="187"/>
      <c r="H119" s="187"/>
      <c r="I119" s="187"/>
      <c r="J119" s="187"/>
      <c r="K119" s="187"/>
      <c r="L119" s="187"/>
      <c r="M119" s="187"/>
      <c r="N119" s="187"/>
      <c r="O119" s="187"/>
      <c r="P119" s="187"/>
      <c r="Q119" s="187"/>
      <c r="R119" s="187"/>
      <c r="S119" s="187"/>
      <c r="T119" s="187"/>
      <c r="U119" s="187"/>
      <c r="V119" s="187"/>
      <c r="W119" s="187"/>
      <c r="X119" s="187"/>
      <c r="Y119" s="187"/>
      <c r="Z119" s="187"/>
      <c r="AA119" s="187"/>
      <c r="AB119" s="250"/>
    </row>
    <row r="120" ht="15.75" customHeight="1">
      <c r="A120" s="115"/>
      <c r="B120" s="186"/>
      <c r="C120" s="186"/>
      <c r="D120" s="186"/>
      <c r="E120" s="187"/>
      <c r="F120" s="187"/>
      <c r="G120" s="187"/>
      <c r="H120" s="187"/>
      <c r="I120" s="187"/>
      <c r="J120" s="187"/>
      <c r="K120" s="187"/>
      <c r="L120" s="187"/>
      <c r="M120" s="187"/>
      <c r="N120" s="187"/>
      <c r="O120" s="187"/>
      <c r="P120" s="187"/>
      <c r="Q120" s="187"/>
      <c r="R120" s="187"/>
      <c r="S120" s="187"/>
      <c r="T120" s="187"/>
      <c r="U120" s="187"/>
      <c r="V120" s="187"/>
      <c r="W120" s="187"/>
      <c r="X120" s="187"/>
      <c r="Y120" s="187"/>
      <c r="Z120" s="187"/>
      <c r="AA120" s="187"/>
      <c r="AB120" s="250"/>
    </row>
    <row r="121" ht="15.75" customHeight="1">
      <c r="A121" s="115"/>
      <c r="B121" s="186"/>
      <c r="C121" s="186"/>
      <c r="D121" s="186"/>
      <c r="E121" s="187"/>
      <c r="F121" s="187"/>
      <c r="G121" s="187"/>
      <c r="H121" s="187"/>
      <c r="I121" s="187"/>
      <c r="J121" s="187"/>
      <c r="K121" s="187"/>
      <c r="L121" s="187"/>
      <c r="M121" s="187"/>
      <c r="N121" s="187"/>
      <c r="O121" s="187"/>
      <c r="P121" s="187"/>
      <c r="Q121" s="187"/>
      <c r="R121" s="187"/>
      <c r="S121" s="187"/>
      <c r="T121" s="187"/>
      <c r="U121" s="187"/>
      <c r="V121" s="187"/>
      <c r="W121" s="187"/>
      <c r="X121" s="187"/>
      <c r="Y121" s="187"/>
      <c r="Z121" s="187"/>
      <c r="AA121" s="187"/>
      <c r="AB121" s="250"/>
    </row>
    <row r="122" ht="15.75" customHeight="1">
      <c r="A122" s="115"/>
      <c r="B122" s="186"/>
      <c r="C122" s="186"/>
      <c r="D122" s="186"/>
      <c r="E122" s="187"/>
      <c r="F122" s="187"/>
      <c r="G122" s="187"/>
      <c r="H122" s="187"/>
      <c r="I122" s="187"/>
      <c r="J122" s="187"/>
      <c r="K122" s="187"/>
      <c r="L122" s="187"/>
      <c r="M122" s="187"/>
      <c r="N122" s="187"/>
      <c r="O122" s="187"/>
      <c r="P122" s="187"/>
      <c r="Q122" s="187"/>
      <c r="R122" s="187"/>
      <c r="S122" s="187"/>
      <c r="T122" s="187"/>
      <c r="U122" s="187"/>
      <c r="V122" s="187"/>
      <c r="W122" s="187"/>
      <c r="X122" s="187"/>
      <c r="Y122" s="187"/>
      <c r="Z122" s="187"/>
      <c r="AA122" s="187"/>
      <c r="AB122" s="250"/>
    </row>
    <row r="123" ht="15.75" customHeight="1">
      <c r="A123" s="115"/>
      <c r="B123" s="186"/>
      <c r="C123" s="186"/>
      <c r="D123" s="186"/>
      <c r="E123" s="187"/>
      <c r="F123" s="187"/>
      <c r="G123" s="187"/>
      <c r="H123" s="187"/>
      <c r="I123" s="187"/>
      <c r="J123" s="187"/>
      <c r="K123" s="187"/>
      <c r="L123" s="187"/>
      <c r="M123" s="187"/>
      <c r="N123" s="187"/>
      <c r="O123" s="187"/>
      <c r="P123" s="187"/>
      <c r="Q123" s="187"/>
      <c r="R123" s="187"/>
      <c r="S123" s="187"/>
      <c r="T123" s="187"/>
      <c r="U123" s="187"/>
      <c r="V123" s="187"/>
      <c r="W123" s="187"/>
      <c r="X123" s="187"/>
      <c r="Y123" s="187"/>
      <c r="Z123" s="187"/>
      <c r="AA123" s="187"/>
      <c r="AB123" s="250"/>
    </row>
    <row r="124" ht="15.75" customHeight="1">
      <c r="A124" s="115"/>
      <c r="B124" s="186"/>
      <c r="C124" s="186"/>
      <c r="D124" s="186"/>
      <c r="E124" s="187"/>
      <c r="F124" s="187"/>
      <c r="G124" s="187"/>
      <c r="H124" s="187"/>
      <c r="I124" s="187"/>
      <c r="J124" s="187"/>
      <c r="K124" s="187"/>
      <c r="L124" s="187"/>
      <c r="M124" s="187"/>
      <c r="N124" s="187"/>
      <c r="O124" s="187"/>
      <c r="P124" s="187"/>
      <c r="Q124" s="187"/>
      <c r="R124" s="187"/>
      <c r="S124" s="187"/>
      <c r="T124" s="187"/>
      <c r="U124" s="187"/>
      <c r="V124" s="187"/>
      <c r="W124" s="187"/>
      <c r="X124" s="187"/>
      <c r="Y124" s="187"/>
      <c r="Z124" s="187"/>
      <c r="AA124" s="187"/>
      <c r="AB124" s="250"/>
    </row>
    <row r="125" ht="15.75" customHeight="1">
      <c r="A125" s="115"/>
      <c r="B125" s="186"/>
      <c r="C125" s="186"/>
      <c r="D125" s="186"/>
      <c r="E125" s="187"/>
      <c r="F125" s="187"/>
      <c r="G125" s="187"/>
      <c r="H125" s="187"/>
      <c r="I125" s="187"/>
      <c r="J125" s="187"/>
      <c r="K125" s="187"/>
      <c r="L125" s="187"/>
      <c r="M125" s="187"/>
      <c r="N125" s="187"/>
      <c r="O125" s="187"/>
      <c r="P125" s="187"/>
      <c r="Q125" s="187"/>
      <c r="R125" s="187"/>
      <c r="S125" s="187"/>
      <c r="T125" s="187"/>
      <c r="U125" s="187"/>
      <c r="V125" s="187"/>
      <c r="W125" s="187"/>
      <c r="X125" s="187"/>
      <c r="Y125" s="187"/>
      <c r="Z125" s="187"/>
      <c r="AA125" s="187"/>
      <c r="AB125" s="250"/>
    </row>
    <row r="126" ht="15.75" customHeight="1">
      <c r="A126" s="115"/>
      <c r="B126" s="186"/>
      <c r="C126" s="186"/>
      <c r="D126" s="186"/>
      <c r="E126" s="187"/>
      <c r="F126" s="187"/>
      <c r="G126" s="187"/>
      <c r="H126" s="187"/>
      <c r="I126" s="187"/>
      <c r="J126" s="187"/>
      <c r="K126" s="187"/>
      <c r="L126" s="187"/>
      <c r="M126" s="187"/>
      <c r="N126" s="187"/>
      <c r="O126" s="187"/>
      <c r="P126" s="187"/>
      <c r="Q126" s="187"/>
      <c r="R126" s="187"/>
      <c r="S126" s="187"/>
      <c r="T126" s="187"/>
      <c r="U126" s="187"/>
      <c r="V126" s="187"/>
      <c r="W126" s="187"/>
      <c r="X126" s="187"/>
      <c r="Y126" s="187"/>
      <c r="Z126" s="187"/>
      <c r="AA126" s="187"/>
      <c r="AB126" s="250"/>
    </row>
    <row r="127" ht="15.75" customHeight="1">
      <c r="A127" s="115"/>
      <c r="B127" s="186"/>
      <c r="C127" s="186"/>
      <c r="D127" s="186"/>
      <c r="E127" s="187"/>
      <c r="F127" s="187"/>
      <c r="G127" s="187"/>
      <c r="H127" s="187"/>
      <c r="I127" s="187"/>
      <c r="J127" s="187"/>
      <c r="K127" s="187"/>
      <c r="L127" s="187"/>
      <c r="M127" s="187"/>
      <c r="N127" s="187"/>
      <c r="O127" s="187"/>
      <c r="P127" s="187"/>
      <c r="Q127" s="187"/>
      <c r="R127" s="187"/>
      <c r="S127" s="187"/>
      <c r="T127" s="187"/>
      <c r="U127" s="187"/>
      <c r="V127" s="187"/>
      <c r="W127" s="187"/>
      <c r="X127" s="187"/>
      <c r="Y127" s="187"/>
      <c r="Z127" s="187"/>
      <c r="AA127" s="187"/>
      <c r="AB127" s="250"/>
    </row>
    <row r="128" ht="15.75" customHeight="1">
      <c r="A128" s="115"/>
      <c r="B128" s="186"/>
      <c r="C128" s="186"/>
      <c r="D128" s="186"/>
      <c r="E128" s="187"/>
      <c r="F128" s="187"/>
      <c r="G128" s="187"/>
      <c r="H128" s="187"/>
      <c r="I128" s="187"/>
      <c r="J128" s="187"/>
      <c r="K128" s="187"/>
      <c r="L128" s="187"/>
      <c r="M128" s="187"/>
      <c r="N128" s="187"/>
      <c r="O128" s="187"/>
      <c r="P128" s="187"/>
      <c r="Q128" s="187"/>
      <c r="R128" s="187"/>
      <c r="S128" s="187"/>
      <c r="T128" s="187"/>
      <c r="U128" s="187"/>
      <c r="V128" s="187"/>
      <c r="W128" s="187"/>
      <c r="X128" s="187"/>
      <c r="Y128" s="187"/>
      <c r="Z128" s="187"/>
      <c r="AA128" s="187"/>
      <c r="AB128" s="250"/>
    </row>
    <row r="129" ht="15.75" customHeight="1">
      <c r="A129" s="115"/>
      <c r="B129" s="186"/>
      <c r="C129" s="186"/>
      <c r="D129" s="186"/>
      <c r="E129" s="187"/>
      <c r="F129" s="187"/>
      <c r="G129" s="187"/>
      <c r="H129" s="187"/>
      <c r="I129" s="187"/>
      <c r="J129" s="187"/>
      <c r="K129" s="187"/>
      <c r="L129" s="187"/>
      <c r="M129" s="187"/>
      <c r="N129" s="187"/>
      <c r="O129" s="187"/>
      <c r="P129" s="187"/>
      <c r="Q129" s="187"/>
      <c r="R129" s="187"/>
      <c r="S129" s="187"/>
      <c r="T129" s="187"/>
      <c r="U129" s="187"/>
      <c r="V129" s="187"/>
      <c r="W129" s="187"/>
      <c r="X129" s="187"/>
      <c r="Y129" s="187"/>
      <c r="Z129" s="187"/>
      <c r="AA129" s="187"/>
      <c r="AB129" s="250"/>
    </row>
    <row r="130" ht="15.75" customHeight="1">
      <c r="A130" s="115"/>
      <c r="B130" s="186"/>
      <c r="C130" s="186"/>
      <c r="D130" s="186"/>
      <c r="E130" s="187"/>
      <c r="F130" s="187"/>
      <c r="G130" s="187"/>
      <c r="H130" s="187"/>
      <c r="I130" s="187"/>
      <c r="J130" s="187"/>
      <c r="K130" s="187"/>
      <c r="L130" s="187"/>
      <c r="M130" s="187"/>
      <c r="N130" s="187"/>
      <c r="O130" s="187"/>
      <c r="P130" s="187"/>
      <c r="Q130" s="187"/>
      <c r="R130" s="187"/>
      <c r="S130" s="187"/>
      <c r="T130" s="187"/>
      <c r="U130" s="187"/>
      <c r="V130" s="187"/>
      <c r="W130" s="187"/>
      <c r="X130" s="187"/>
      <c r="Y130" s="187"/>
      <c r="Z130" s="187"/>
      <c r="AA130" s="187"/>
      <c r="AB130" s="250"/>
    </row>
    <row r="131" ht="15.75" customHeight="1">
      <c r="A131" s="115"/>
      <c r="B131" s="186"/>
      <c r="C131" s="186"/>
      <c r="D131" s="186"/>
      <c r="E131" s="187"/>
      <c r="F131" s="187"/>
      <c r="G131" s="187"/>
      <c r="H131" s="187"/>
      <c r="I131" s="187"/>
      <c r="J131" s="187"/>
      <c r="K131" s="187"/>
      <c r="L131" s="187"/>
      <c r="M131" s="187"/>
      <c r="N131" s="187"/>
      <c r="O131" s="187"/>
      <c r="P131" s="187"/>
      <c r="Q131" s="187"/>
      <c r="R131" s="187"/>
      <c r="S131" s="187"/>
      <c r="T131" s="187"/>
      <c r="U131" s="187"/>
      <c r="V131" s="187"/>
      <c r="W131" s="187"/>
      <c r="X131" s="187"/>
      <c r="Y131" s="187"/>
      <c r="Z131" s="187"/>
      <c r="AA131" s="187"/>
      <c r="AB131" s="250"/>
    </row>
    <row r="132" ht="15.75" customHeight="1">
      <c r="A132" s="115"/>
      <c r="B132" s="186"/>
      <c r="C132" s="186"/>
      <c r="D132" s="186"/>
      <c r="E132" s="187"/>
      <c r="F132" s="187"/>
      <c r="G132" s="187"/>
      <c r="H132" s="187"/>
      <c r="I132" s="187"/>
      <c r="J132" s="187"/>
      <c r="K132" s="187"/>
      <c r="L132" s="187"/>
      <c r="M132" s="187"/>
      <c r="N132" s="187"/>
      <c r="O132" s="187"/>
      <c r="P132" s="187"/>
      <c r="Q132" s="187"/>
      <c r="R132" s="187"/>
      <c r="S132" s="187"/>
      <c r="T132" s="187"/>
      <c r="U132" s="187"/>
      <c r="V132" s="187"/>
      <c r="W132" s="187"/>
      <c r="X132" s="187"/>
      <c r="Y132" s="187"/>
      <c r="Z132" s="187"/>
      <c r="AA132" s="187"/>
      <c r="AB132" s="250"/>
    </row>
    <row r="133" ht="15.75" customHeight="1">
      <c r="A133" s="115"/>
      <c r="B133" s="186"/>
      <c r="C133" s="186"/>
      <c r="D133" s="186"/>
      <c r="E133" s="187"/>
      <c r="F133" s="187"/>
      <c r="G133" s="187"/>
      <c r="H133" s="187"/>
      <c r="I133" s="187"/>
      <c r="J133" s="187"/>
      <c r="K133" s="187"/>
      <c r="L133" s="187"/>
      <c r="M133" s="187"/>
      <c r="N133" s="187"/>
      <c r="O133" s="187"/>
      <c r="P133" s="187"/>
      <c r="Q133" s="187"/>
      <c r="R133" s="187"/>
      <c r="S133" s="187"/>
      <c r="T133" s="187"/>
      <c r="U133" s="187"/>
      <c r="V133" s="187"/>
      <c r="W133" s="187"/>
      <c r="X133" s="187"/>
      <c r="Y133" s="187"/>
      <c r="Z133" s="187"/>
      <c r="AA133" s="187"/>
      <c r="AB133" s="250"/>
    </row>
    <row r="134" ht="15.75" customHeight="1">
      <c r="A134" s="115"/>
      <c r="B134" s="186"/>
      <c r="C134" s="186"/>
      <c r="D134" s="186"/>
      <c r="E134" s="187"/>
      <c r="F134" s="187"/>
      <c r="G134" s="187"/>
      <c r="H134" s="187"/>
      <c r="I134" s="187"/>
      <c r="J134" s="187"/>
      <c r="K134" s="187"/>
      <c r="L134" s="187"/>
      <c r="M134" s="187"/>
      <c r="N134" s="187"/>
      <c r="O134" s="187"/>
      <c r="P134" s="187"/>
      <c r="Q134" s="187"/>
      <c r="R134" s="187"/>
      <c r="S134" s="187"/>
      <c r="T134" s="187"/>
      <c r="U134" s="187"/>
      <c r="V134" s="187"/>
      <c r="W134" s="187"/>
      <c r="X134" s="187"/>
      <c r="Y134" s="187"/>
      <c r="Z134" s="187"/>
      <c r="AA134" s="187"/>
      <c r="AB134" s="250"/>
    </row>
    <row r="135" ht="15.75" customHeight="1">
      <c r="A135" s="115"/>
      <c r="B135" s="186"/>
      <c r="C135" s="186"/>
      <c r="D135" s="186"/>
      <c r="E135" s="187"/>
      <c r="F135" s="187"/>
      <c r="G135" s="187"/>
      <c r="H135" s="187"/>
      <c r="I135" s="187"/>
      <c r="J135" s="187"/>
      <c r="K135" s="187"/>
      <c r="L135" s="187"/>
      <c r="M135" s="187"/>
      <c r="N135" s="187"/>
      <c r="O135" s="187"/>
      <c r="P135" s="187"/>
      <c r="Q135" s="187"/>
      <c r="R135" s="187"/>
      <c r="S135" s="187"/>
      <c r="T135" s="187"/>
      <c r="U135" s="187"/>
      <c r="V135" s="187"/>
      <c r="W135" s="187"/>
      <c r="X135" s="187"/>
      <c r="Y135" s="187"/>
      <c r="Z135" s="187"/>
      <c r="AA135" s="187"/>
      <c r="AB135" s="250"/>
    </row>
    <row r="136" ht="15.75" customHeight="1">
      <c r="A136" s="115"/>
      <c r="B136" s="186"/>
      <c r="C136" s="186"/>
      <c r="D136" s="186"/>
      <c r="E136" s="187"/>
      <c r="F136" s="187"/>
      <c r="G136" s="187"/>
      <c r="H136" s="187"/>
      <c r="I136" s="187"/>
      <c r="J136" s="187"/>
      <c r="K136" s="187"/>
      <c r="L136" s="187"/>
      <c r="M136" s="187"/>
      <c r="N136" s="187"/>
      <c r="O136" s="187"/>
      <c r="P136" s="187"/>
      <c r="Q136" s="187"/>
      <c r="R136" s="187"/>
      <c r="S136" s="187"/>
      <c r="T136" s="187"/>
      <c r="U136" s="187"/>
      <c r="V136" s="187"/>
      <c r="W136" s="187"/>
      <c r="X136" s="187"/>
      <c r="Y136" s="187"/>
      <c r="Z136" s="187"/>
      <c r="AA136" s="187"/>
      <c r="AB136" s="250"/>
    </row>
    <row r="137" ht="15.75" customHeight="1">
      <c r="A137" s="115"/>
      <c r="B137" s="186"/>
      <c r="C137" s="186"/>
      <c r="D137" s="186"/>
      <c r="E137" s="187"/>
      <c r="F137" s="187"/>
      <c r="G137" s="187"/>
      <c r="H137" s="187"/>
      <c r="I137" s="187"/>
      <c r="J137" s="187"/>
      <c r="K137" s="187"/>
      <c r="L137" s="187"/>
      <c r="M137" s="187"/>
      <c r="N137" s="187"/>
      <c r="O137" s="187"/>
      <c r="P137" s="187"/>
      <c r="Q137" s="187"/>
      <c r="R137" s="187"/>
      <c r="S137" s="187"/>
      <c r="T137" s="187"/>
      <c r="U137" s="187"/>
      <c r="V137" s="187"/>
      <c r="W137" s="187"/>
      <c r="X137" s="187"/>
      <c r="Y137" s="187"/>
      <c r="Z137" s="187"/>
      <c r="AA137" s="187"/>
      <c r="AB137" s="250"/>
    </row>
    <row r="138" ht="15.75" customHeight="1">
      <c r="A138" s="115"/>
      <c r="B138" s="186"/>
      <c r="C138" s="186"/>
      <c r="D138" s="186"/>
      <c r="E138" s="187"/>
      <c r="F138" s="187"/>
      <c r="G138" s="187"/>
      <c r="H138" s="187"/>
      <c r="I138" s="187"/>
      <c r="J138" s="187"/>
      <c r="K138" s="187"/>
      <c r="L138" s="187"/>
      <c r="M138" s="187"/>
      <c r="N138" s="187"/>
      <c r="O138" s="187"/>
      <c r="P138" s="187"/>
      <c r="Q138" s="187"/>
      <c r="R138" s="187"/>
      <c r="S138" s="187"/>
      <c r="T138" s="187"/>
      <c r="U138" s="187"/>
      <c r="V138" s="187"/>
      <c r="W138" s="187"/>
      <c r="X138" s="187"/>
      <c r="Y138" s="187"/>
      <c r="Z138" s="187"/>
      <c r="AA138" s="187"/>
      <c r="AB138" s="250"/>
    </row>
    <row r="139" ht="15.75" customHeight="1">
      <c r="A139" s="115"/>
      <c r="B139" s="186"/>
      <c r="C139" s="186"/>
      <c r="D139" s="186"/>
      <c r="E139" s="187"/>
      <c r="F139" s="187"/>
      <c r="G139" s="187"/>
      <c r="H139" s="187"/>
      <c r="I139" s="187"/>
      <c r="J139" s="187"/>
      <c r="K139" s="187"/>
      <c r="L139" s="187"/>
      <c r="M139" s="187"/>
      <c r="N139" s="187"/>
      <c r="O139" s="187"/>
      <c r="P139" s="187"/>
      <c r="Q139" s="187"/>
      <c r="R139" s="187"/>
      <c r="S139" s="187"/>
      <c r="T139" s="187"/>
      <c r="U139" s="187"/>
      <c r="V139" s="187"/>
      <c r="W139" s="187"/>
      <c r="X139" s="187"/>
      <c r="Y139" s="187"/>
      <c r="Z139" s="187"/>
      <c r="AA139" s="187"/>
      <c r="AB139" s="250"/>
    </row>
    <row r="140" ht="15.75" customHeight="1">
      <c r="A140" s="115"/>
      <c r="B140" s="186"/>
      <c r="C140" s="186"/>
      <c r="D140" s="186"/>
      <c r="E140" s="187"/>
      <c r="F140" s="187"/>
      <c r="G140" s="187"/>
      <c r="H140" s="187"/>
      <c r="I140" s="187"/>
      <c r="J140" s="187"/>
      <c r="K140" s="187"/>
      <c r="L140" s="187"/>
      <c r="M140" s="187"/>
      <c r="N140" s="187"/>
      <c r="O140" s="187"/>
      <c r="P140" s="187"/>
      <c r="Q140" s="187"/>
      <c r="R140" s="187"/>
      <c r="S140" s="187"/>
      <c r="T140" s="187"/>
      <c r="U140" s="187"/>
      <c r="V140" s="187"/>
      <c r="W140" s="187"/>
      <c r="X140" s="187"/>
      <c r="Y140" s="187"/>
      <c r="Z140" s="187"/>
      <c r="AA140" s="187"/>
      <c r="AB140" s="250"/>
    </row>
    <row r="141" ht="15.75" customHeight="1">
      <c r="A141" s="115"/>
      <c r="B141" s="186"/>
      <c r="C141" s="186"/>
      <c r="D141" s="186"/>
      <c r="E141" s="187"/>
      <c r="F141" s="187"/>
      <c r="G141" s="187"/>
      <c r="H141" s="187"/>
      <c r="I141" s="187"/>
      <c r="J141" s="187"/>
      <c r="K141" s="187"/>
      <c r="L141" s="187"/>
      <c r="M141" s="187"/>
      <c r="N141" s="187"/>
      <c r="O141" s="187"/>
      <c r="P141" s="187"/>
      <c r="Q141" s="187"/>
      <c r="R141" s="187"/>
      <c r="S141" s="187"/>
      <c r="T141" s="187"/>
      <c r="U141" s="187"/>
      <c r="V141" s="187"/>
      <c r="W141" s="187"/>
      <c r="X141" s="187"/>
      <c r="Y141" s="187"/>
      <c r="Z141" s="187"/>
      <c r="AA141" s="187"/>
      <c r="AB141" s="250"/>
    </row>
    <row r="142" ht="15.75" customHeight="1">
      <c r="A142" s="115"/>
      <c r="B142" s="186"/>
      <c r="C142" s="186"/>
      <c r="D142" s="186"/>
      <c r="E142" s="187"/>
      <c r="F142" s="187"/>
      <c r="G142" s="187"/>
      <c r="H142" s="187"/>
      <c r="I142" s="187"/>
      <c r="J142" s="187"/>
      <c r="K142" s="187"/>
      <c r="L142" s="187"/>
      <c r="M142" s="187"/>
      <c r="N142" s="187"/>
      <c r="O142" s="187"/>
      <c r="P142" s="187"/>
      <c r="Q142" s="187"/>
      <c r="R142" s="187"/>
      <c r="S142" s="187"/>
      <c r="T142" s="187"/>
      <c r="U142" s="187"/>
      <c r="V142" s="187"/>
      <c r="W142" s="187"/>
      <c r="X142" s="187"/>
      <c r="Y142" s="187"/>
      <c r="Z142" s="187"/>
      <c r="AA142" s="187"/>
      <c r="AB142" s="250"/>
    </row>
    <row r="143" ht="15.75" customHeight="1">
      <c r="A143" s="115"/>
      <c r="B143" s="186"/>
      <c r="C143" s="186"/>
      <c r="D143" s="186"/>
      <c r="E143" s="187"/>
      <c r="F143" s="187"/>
      <c r="G143" s="187"/>
      <c r="H143" s="187"/>
      <c r="I143" s="187"/>
      <c r="J143" s="187"/>
      <c r="K143" s="187"/>
      <c r="L143" s="187"/>
      <c r="M143" s="187"/>
      <c r="N143" s="187"/>
      <c r="O143" s="187"/>
      <c r="P143" s="187"/>
      <c r="Q143" s="187"/>
      <c r="R143" s="187"/>
      <c r="S143" s="187"/>
      <c r="T143" s="187"/>
      <c r="U143" s="187"/>
      <c r="V143" s="187"/>
      <c r="W143" s="187"/>
      <c r="X143" s="187"/>
      <c r="Y143" s="187"/>
      <c r="Z143" s="187"/>
      <c r="AA143" s="187"/>
      <c r="AB143" s="250"/>
    </row>
    <row r="144" ht="15.75" customHeight="1">
      <c r="A144" s="115"/>
      <c r="B144" s="186"/>
      <c r="C144" s="186"/>
      <c r="D144" s="186"/>
      <c r="E144" s="187"/>
      <c r="F144" s="187"/>
      <c r="G144" s="187"/>
      <c r="H144" s="187"/>
      <c r="I144" s="187"/>
      <c r="J144" s="187"/>
      <c r="K144" s="187"/>
      <c r="L144" s="187"/>
      <c r="M144" s="187"/>
      <c r="N144" s="187"/>
      <c r="O144" s="187"/>
      <c r="P144" s="187"/>
      <c r="Q144" s="187"/>
      <c r="R144" s="187"/>
      <c r="S144" s="187"/>
      <c r="T144" s="187"/>
      <c r="U144" s="187"/>
      <c r="V144" s="187"/>
      <c r="W144" s="187"/>
      <c r="X144" s="187"/>
      <c r="Y144" s="187"/>
      <c r="Z144" s="187"/>
      <c r="AA144" s="187"/>
      <c r="AB144" s="250"/>
    </row>
    <row r="145" ht="15.75" customHeight="1">
      <c r="A145" s="115"/>
      <c r="B145" s="186"/>
      <c r="C145" s="186"/>
      <c r="D145" s="186"/>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187"/>
      <c r="AA145" s="187"/>
      <c r="AB145" s="250"/>
    </row>
    <row r="146" ht="15.75" customHeight="1">
      <c r="A146" s="115"/>
      <c r="B146" s="186"/>
      <c r="C146" s="186"/>
      <c r="D146" s="186"/>
      <c r="E146" s="187"/>
      <c r="F146" s="187"/>
      <c r="G146" s="187"/>
      <c r="H146" s="187"/>
      <c r="I146" s="187"/>
      <c r="J146" s="187"/>
      <c r="K146" s="187"/>
      <c r="L146" s="187"/>
      <c r="M146" s="187"/>
      <c r="N146" s="187"/>
      <c r="O146" s="187"/>
      <c r="P146" s="187"/>
      <c r="Q146" s="187"/>
      <c r="R146" s="187"/>
      <c r="S146" s="187"/>
      <c r="T146" s="187"/>
      <c r="U146" s="187"/>
      <c r="V146" s="187"/>
      <c r="W146" s="187"/>
      <c r="X146" s="187"/>
      <c r="Y146" s="187"/>
      <c r="Z146" s="187"/>
      <c r="AA146" s="187"/>
      <c r="AB146" s="250"/>
    </row>
    <row r="147" ht="15.75" customHeight="1">
      <c r="A147" s="115"/>
      <c r="B147" s="186"/>
      <c r="C147" s="186"/>
      <c r="D147" s="186"/>
      <c r="E147" s="187"/>
      <c r="F147" s="187"/>
      <c r="G147" s="187"/>
      <c r="H147" s="187"/>
      <c r="I147" s="187"/>
      <c r="J147" s="187"/>
      <c r="K147" s="187"/>
      <c r="L147" s="187"/>
      <c r="M147" s="187"/>
      <c r="N147" s="187"/>
      <c r="O147" s="187"/>
      <c r="P147" s="187"/>
      <c r="Q147" s="187"/>
      <c r="R147" s="187"/>
      <c r="S147" s="187"/>
      <c r="T147" s="187"/>
      <c r="U147" s="187"/>
      <c r="V147" s="187"/>
      <c r="W147" s="187"/>
      <c r="X147" s="187"/>
      <c r="Y147" s="187"/>
      <c r="Z147" s="187"/>
      <c r="AA147" s="187"/>
      <c r="AB147" s="250"/>
    </row>
    <row r="148" ht="15.75" customHeight="1">
      <c r="A148" s="115"/>
      <c r="B148" s="186"/>
      <c r="C148" s="186"/>
      <c r="D148" s="186"/>
      <c r="E148" s="187"/>
      <c r="F148" s="187"/>
      <c r="G148" s="187"/>
      <c r="H148" s="187"/>
      <c r="I148" s="187"/>
      <c r="J148" s="187"/>
      <c r="K148" s="187"/>
      <c r="L148" s="187"/>
      <c r="M148" s="187"/>
      <c r="N148" s="187"/>
      <c r="O148" s="187"/>
      <c r="P148" s="187"/>
      <c r="Q148" s="187"/>
      <c r="R148" s="187"/>
      <c r="S148" s="187"/>
      <c r="T148" s="187"/>
      <c r="U148" s="187"/>
      <c r="V148" s="187"/>
      <c r="W148" s="187"/>
      <c r="X148" s="187"/>
      <c r="Y148" s="187"/>
      <c r="Z148" s="187"/>
      <c r="AA148" s="187"/>
      <c r="AB148" s="250"/>
    </row>
    <row r="149" ht="15.75" customHeight="1">
      <c r="A149" s="115"/>
      <c r="B149" s="186"/>
      <c r="C149" s="186"/>
      <c r="D149" s="186"/>
      <c r="E149" s="187"/>
      <c r="F149" s="187"/>
      <c r="G149" s="187"/>
      <c r="H149" s="187"/>
      <c r="I149" s="187"/>
      <c r="J149" s="187"/>
      <c r="K149" s="187"/>
      <c r="L149" s="187"/>
      <c r="M149" s="187"/>
      <c r="N149" s="187"/>
      <c r="O149" s="187"/>
      <c r="P149" s="187"/>
      <c r="Q149" s="187"/>
      <c r="R149" s="187"/>
      <c r="S149" s="187"/>
      <c r="T149" s="187"/>
      <c r="U149" s="187"/>
      <c r="V149" s="187"/>
      <c r="W149" s="187"/>
      <c r="X149" s="187"/>
      <c r="Y149" s="187"/>
      <c r="Z149" s="187"/>
      <c r="AA149" s="187"/>
      <c r="AB149" s="250"/>
    </row>
    <row r="150" ht="15.75" customHeight="1">
      <c r="A150" s="115"/>
      <c r="B150" s="186"/>
      <c r="C150" s="186"/>
      <c r="D150" s="186"/>
      <c r="E150" s="187"/>
      <c r="F150" s="187"/>
      <c r="G150" s="187"/>
      <c r="H150" s="187"/>
      <c r="I150" s="187"/>
      <c r="J150" s="187"/>
      <c r="K150" s="187"/>
      <c r="L150" s="187"/>
      <c r="M150" s="187"/>
      <c r="N150" s="187"/>
      <c r="O150" s="187"/>
      <c r="P150" s="187"/>
      <c r="Q150" s="187"/>
      <c r="R150" s="187"/>
      <c r="S150" s="187"/>
      <c r="T150" s="187"/>
      <c r="U150" s="187"/>
      <c r="V150" s="187"/>
      <c r="W150" s="187"/>
      <c r="X150" s="187"/>
      <c r="Y150" s="187"/>
      <c r="Z150" s="187"/>
      <c r="AA150" s="187"/>
      <c r="AB150" s="250"/>
    </row>
    <row r="151" ht="15.75" customHeight="1">
      <c r="A151" s="115"/>
      <c r="B151" s="186"/>
      <c r="C151" s="186"/>
      <c r="D151" s="186"/>
      <c r="E151" s="187"/>
      <c r="F151" s="187"/>
      <c r="G151" s="187"/>
      <c r="H151" s="187"/>
      <c r="I151" s="187"/>
      <c r="J151" s="187"/>
      <c r="K151" s="187"/>
      <c r="L151" s="187"/>
      <c r="M151" s="187"/>
      <c r="N151" s="187"/>
      <c r="O151" s="187"/>
      <c r="P151" s="187"/>
      <c r="Q151" s="187"/>
      <c r="R151" s="187"/>
      <c r="S151" s="187"/>
      <c r="T151" s="187"/>
      <c r="U151" s="187"/>
      <c r="V151" s="187"/>
      <c r="W151" s="187"/>
      <c r="X151" s="187"/>
      <c r="Y151" s="187"/>
      <c r="Z151" s="187"/>
      <c r="AA151" s="187"/>
      <c r="AB151" s="250"/>
    </row>
    <row r="152" ht="15.75" customHeight="1">
      <c r="A152" s="115"/>
      <c r="B152" s="186"/>
      <c r="C152" s="186"/>
      <c r="D152" s="186"/>
      <c r="E152" s="187"/>
      <c r="F152" s="187"/>
      <c r="G152" s="187"/>
      <c r="H152" s="187"/>
      <c r="I152" s="187"/>
      <c r="J152" s="187"/>
      <c r="K152" s="187"/>
      <c r="L152" s="187"/>
      <c r="M152" s="187"/>
      <c r="N152" s="187"/>
      <c r="O152" s="187"/>
      <c r="P152" s="187"/>
      <c r="Q152" s="187"/>
      <c r="R152" s="187"/>
      <c r="S152" s="187"/>
      <c r="T152" s="187"/>
      <c r="U152" s="187"/>
      <c r="V152" s="187"/>
      <c r="W152" s="187"/>
      <c r="X152" s="187"/>
      <c r="Y152" s="187"/>
      <c r="Z152" s="187"/>
      <c r="AA152" s="187"/>
      <c r="AB152" s="250"/>
    </row>
    <row r="153" ht="15.75" customHeight="1">
      <c r="A153" s="115"/>
      <c r="B153" s="186"/>
      <c r="C153" s="186"/>
      <c r="D153" s="186"/>
      <c r="E153" s="187"/>
      <c r="F153" s="187"/>
      <c r="G153" s="187"/>
      <c r="H153" s="187"/>
      <c r="I153" s="187"/>
      <c r="J153" s="187"/>
      <c r="K153" s="187"/>
      <c r="L153" s="187"/>
      <c r="M153" s="187"/>
      <c r="N153" s="187"/>
      <c r="O153" s="187"/>
      <c r="P153" s="187"/>
      <c r="Q153" s="187"/>
      <c r="R153" s="187"/>
      <c r="S153" s="187"/>
      <c r="T153" s="187"/>
      <c r="U153" s="187"/>
      <c r="V153" s="187"/>
      <c r="W153" s="187"/>
      <c r="X153" s="187"/>
      <c r="Y153" s="187"/>
      <c r="Z153" s="187"/>
      <c r="AA153" s="187"/>
      <c r="AB153" s="250"/>
    </row>
    <row r="154" ht="15.75" customHeight="1">
      <c r="A154" s="115"/>
      <c r="B154" s="186"/>
      <c r="C154" s="186"/>
      <c r="D154" s="186"/>
      <c r="E154" s="187"/>
      <c r="F154" s="187"/>
      <c r="G154" s="187"/>
      <c r="H154" s="187"/>
      <c r="I154" s="187"/>
      <c r="J154" s="187"/>
      <c r="K154" s="187"/>
      <c r="L154" s="187"/>
      <c r="M154" s="187"/>
      <c r="N154" s="187"/>
      <c r="O154" s="187"/>
      <c r="P154" s="187"/>
      <c r="Q154" s="187"/>
      <c r="R154" s="187"/>
      <c r="S154" s="187"/>
      <c r="T154" s="187"/>
      <c r="U154" s="187"/>
      <c r="V154" s="187"/>
      <c r="W154" s="187"/>
      <c r="X154" s="187"/>
      <c r="Y154" s="187"/>
      <c r="Z154" s="187"/>
      <c r="AA154" s="187"/>
      <c r="AB154" s="250"/>
    </row>
    <row r="155" ht="15.75" customHeight="1">
      <c r="A155" s="115"/>
      <c r="B155" s="186"/>
      <c r="C155" s="186"/>
      <c r="D155" s="186"/>
      <c r="E155" s="187"/>
      <c r="F155" s="187"/>
      <c r="G155" s="187"/>
      <c r="H155" s="187"/>
      <c r="I155" s="187"/>
      <c r="J155" s="187"/>
      <c r="K155" s="187"/>
      <c r="L155" s="187"/>
      <c r="M155" s="187"/>
      <c r="N155" s="187"/>
      <c r="O155" s="187"/>
      <c r="P155" s="187"/>
      <c r="Q155" s="187"/>
      <c r="R155" s="187"/>
      <c r="S155" s="187"/>
      <c r="T155" s="187"/>
      <c r="U155" s="187"/>
      <c r="V155" s="187"/>
      <c r="W155" s="187"/>
      <c r="X155" s="187"/>
      <c r="Y155" s="187"/>
      <c r="Z155" s="187"/>
      <c r="AA155" s="187"/>
      <c r="AB155" s="250"/>
    </row>
    <row r="156" ht="15.75" customHeight="1">
      <c r="A156" s="115"/>
      <c r="B156" s="186"/>
      <c r="C156" s="186"/>
      <c r="D156" s="186"/>
      <c r="E156" s="187"/>
      <c r="F156" s="187"/>
      <c r="G156" s="187"/>
      <c r="H156" s="187"/>
      <c r="I156" s="187"/>
      <c r="J156" s="187"/>
      <c r="K156" s="187"/>
      <c r="L156" s="187"/>
      <c r="M156" s="187"/>
      <c r="N156" s="187"/>
      <c r="O156" s="187"/>
      <c r="P156" s="187"/>
      <c r="Q156" s="187"/>
      <c r="R156" s="187"/>
      <c r="S156" s="187"/>
      <c r="T156" s="187"/>
      <c r="U156" s="187"/>
      <c r="V156" s="187"/>
      <c r="W156" s="187"/>
      <c r="X156" s="187"/>
      <c r="Y156" s="187"/>
      <c r="Z156" s="187"/>
      <c r="AA156" s="187"/>
      <c r="AB156" s="250"/>
    </row>
    <row r="157" ht="15.75" customHeight="1">
      <c r="A157" s="115"/>
      <c r="B157" s="186"/>
      <c r="C157" s="186"/>
      <c r="D157" s="186"/>
      <c r="E157" s="187"/>
      <c r="F157" s="187"/>
      <c r="G157" s="187"/>
      <c r="H157" s="187"/>
      <c r="I157" s="187"/>
      <c r="J157" s="187"/>
      <c r="K157" s="187"/>
      <c r="L157" s="187"/>
      <c r="M157" s="187"/>
      <c r="N157" s="187"/>
      <c r="O157" s="187"/>
      <c r="P157" s="187"/>
      <c r="Q157" s="187"/>
      <c r="R157" s="187"/>
      <c r="S157" s="187"/>
      <c r="T157" s="187"/>
      <c r="U157" s="187"/>
      <c r="V157" s="187"/>
      <c r="W157" s="187"/>
      <c r="X157" s="187"/>
      <c r="Y157" s="187"/>
      <c r="Z157" s="187"/>
      <c r="AA157" s="187"/>
      <c r="AB157" s="250"/>
    </row>
    <row r="158" ht="15.75" customHeight="1">
      <c r="A158" s="115"/>
      <c r="B158" s="186"/>
      <c r="C158" s="186"/>
      <c r="D158" s="186"/>
      <c r="E158" s="187"/>
      <c r="F158" s="187"/>
      <c r="G158" s="187"/>
      <c r="H158" s="187"/>
      <c r="I158" s="187"/>
      <c r="J158" s="187"/>
      <c r="K158" s="187"/>
      <c r="L158" s="187"/>
      <c r="M158" s="187"/>
      <c r="N158" s="187"/>
      <c r="O158" s="187"/>
      <c r="P158" s="187"/>
      <c r="Q158" s="187"/>
      <c r="R158" s="187"/>
      <c r="S158" s="187"/>
      <c r="T158" s="187"/>
      <c r="U158" s="187"/>
      <c r="V158" s="187"/>
      <c r="W158" s="187"/>
      <c r="X158" s="187"/>
      <c r="Y158" s="187"/>
      <c r="Z158" s="187"/>
      <c r="AA158" s="187"/>
      <c r="AB158" s="250"/>
    </row>
    <row r="159" ht="15.75" customHeight="1">
      <c r="A159" s="115"/>
      <c r="B159" s="186"/>
      <c r="C159" s="186"/>
      <c r="D159" s="186"/>
      <c r="E159" s="187"/>
      <c r="F159" s="187"/>
      <c r="G159" s="187"/>
      <c r="H159" s="187"/>
      <c r="I159" s="187"/>
      <c r="J159" s="187"/>
      <c r="K159" s="187"/>
      <c r="L159" s="187"/>
      <c r="M159" s="187"/>
      <c r="N159" s="187"/>
      <c r="O159" s="187"/>
      <c r="P159" s="187"/>
      <c r="Q159" s="187"/>
      <c r="R159" s="187"/>
      <c r="S159" s="187"/>
      <c r="T159" s="187"/>
      <c r="U159" s="187"/>
      <c r="V159" s="187"/>
      <c r="W159" s="187"/>
      <c r="X159" s="187"/>
      <c r="Y159" s="187"/>
      <c r="Z159" s="187"/>
      <c r="AA159" s="187"/>
      <c r="AB159" s="250"/>
    </row>
    <row r="160" ht="15.75" customHeight="1">
      <c r="A160" s="115"/>
      <c r="B160" s="186"/>
      <c r="C160" s="186"/>
      <c r="D160" s="186"/>
      <c r="E160" s="187"/>
      <c r="F160" s="187"/>
      <c r="G160" s="187"/>
      <c r="H160" s="187"/>
      <c r="I160" s="187"/>
      <c r="J160" s="187"/>
      <c r="K160" s="187"/>
      <c r="L160" s="187"/>
      <c r="M160" s="187"/>
      <c r="N160" s="187"/>
      <c r="O160" s="187"/>
      <c r="P160" s="187"/>
      <c r="Q160" s="187"/>
      <c r="R160" s="187"/>
      <c r="S160" s="187"/>
      <c r="T160" s="187"/>
      <c r="U160" s="187"/>
      <c r="V160" s="187"/>
      <c r="W160" s="187"/>
      <c r="X160" s="187"/>
      <c r="Y160" s="187"/>
      <c r="Z160" s="187"/>
      <c r="AA160" s="187"/>
      <c r="AB160" s="250"/>
    </row>
    <row r="161" ht="15.75" customHeight="1">
      <c r="A161" s="115"/>
      <c r="B161" s="186"/>
      <c r="C161" s="186"/>
      <c r="D161" s="186"/>
      <c r="E161" s="187"/>
      <c r="F161" s="187"/>
      <c r="G161" s="187"/>
      <c r="H161" s="187"/>
      <c r="I161" s="187"/>
      <c r="J161" s="187"/>
      <c r="K161" s="187"/>
      <c r="L161" s="187"/>
      <c r="M161" s="187"/>
      <c r="N161" s="187"/>
      <c r="O161" s="187"/>
      <c r="P161" s="187"/>
      <c r="Q161" s="187"/>
      <c r="R161" s="187"/>
      <c r="S161" s="187"/>
      <c r="T161" s="187"/>
      <c r="U161" s="187"/>
      <c r="V161" s="187"/>
      <c r="W161" s="187"/>
      <c r="X161" s="187"/>
      <c r="Y161" s="187"/>
      <c r="Z161" s="187"/>
      <c r="AA161" s="187"/>
      <c r="AB161" s="250"/>
    </row>
    <row r="162" ht="15.75" customHeight="1">
      <c r="A162" s="115"/>
      <c r="B162" s="186"/>
      <c r="C162" s="186"/>
      <c r="D162" s="186"/>
      <c r="E162" s="187"/>
      <c r="F162" s="187"/>
      <c r="G162" s="187"/>
      <c r="H162" s="187"/>
      <c r="I162" s="187"/>
      <c r="J162" s="187"/>
      <c r="K162" s="187"/>
      <c r="L162" s="187"/>
      <c r="M162" s="187"/>
      <c r="N162" s="187"/>
      <c r="O162" s="187"/>
      <c r="P162" s="187"/>
      <c r="Q162" s="187"/>
      <c r="R162" s="187"/>
      <c r="S162" s="187"/>
      <c r="T162" s="187"/>
      <c r="U162" s="187"/>
      <c r="V162" s="187"/>
      <c r="W162" s="187"/>
      <c r="X162" s="187"/>
      <c r="Y162" s="187"/>
      <c r="Z162" s="187"/>
      <c r="AA162" s="187"/>
      <c r="AB162" s="250"/>
    </row>
    <row r="163" ht="15.75" customHeight="1">
      <c r="A163" s="115"/>
      <c r="B163" s="186"/>
      <c r="C163" s="186"/>
      <c r="D163" s="186"/>
      <c r="E163" s="187"/>
      <c r="F163" s="187"/>
      <c r="G163" s="187"/>
      <c r="H163" s="187"/>
      <c r="I163" s="187"/>
      <c r="J163" s="187"/>
      <c r="K163" s="187"/>
      <c r="L163" s="187"/>
      <c r="M163" s="187"/>
      <c r="N163" s="187"/>
      <c r="O163" s="187"/>
      <c r="P163" s="187"/>
      <c r="Q163" s="187"/>
      <c r="R163" s="187"/>
      <c r="S163" s="187"/>
      <c r="T163" s="187"/>
      <c r="U163" s="187"/>
      <c r="V163" s="187"/>
      <c r="W163" s="187"/>
      <c r="X163" s="187"/>
      <c r="Y163" s="187"/>
      <c r="Z163" s="187"/>
      <c r="AA163" s="187"/>
      <c r="AB163" s="250"/>
    </row>
    <row r="164" ht="15.75" customHeight="1">
      <c r="A164" s="115"/>
      <c r="B164" s="186"/>
      <c r="C164" s="186"/>
      <c r="D164" s="186"/>
      <c r="E164" s="187"/>
      <c r="F164" s="187"/>
      <c r="G164" s="187"/>
      <c r="H164" s="187"/>
      <c r="I164" s="187"/>
      <c r="J164" s="187"/>
      <c r="K164" s="187"/>
      <c r="L164" s="187"/>
      <c r="M164" s="187"/>
      <c r="N164" s="187"/>
      <c r="O164" s="187"/>
      <c r="P164" s="187"/>
      <c r="Q164" s="187"/>
      <c r="R164" s="187"/>
      <c r="S164" s="187"/>
      <c r="T164" s="187"/>
      <c r="U164" s="187"/>
      <c r="V164" s="187"/>
      <c r="W164" s="187"/>
      <c r="X164" s="187"/>
      <c r="Y164" s="187"/>
      <c r="Z164" s="187"/>
      <c r="AA164" s="187"/>
      <c r="AB164" s="250"/>
    </row>
    <row r="165" ht="15.75" customHeight="1">
      <c r="A165" s="115"/>
      <c r="B165" s="186"/>
      <c r="C165" s="186"/>
      <c r="D165" s="186"/>
      <c r="E165" s="187"/>
      <c r="F165" s="187"/>
      <c r="G165" s="187"/>
      <c r="H165" s="187"/>
      <c r="I165" s="187"/>
      <c r="J165" s="187"/>
      <c r="K165" s="187"/>
      <c r="L165" s="187"/>
      <c r="M165" s="187"/>
      <c r="N165" s="187"/>
      <c r="O165" s="187"/>
      <c r="P165" s="187"/>
      <c r="Q165" s="187"/>
      <c r="R165" s="187"/>
      <c r="S165" s="187"/>
      <c r="T165" s="187"/>
      <c r="U165" s="187"/>
      <c r="V165" s="187"/>
      <c r="W165" s="187"/>
      <c r="X165" s="187"/>
      <c r="Y165" s="187"/>
      <c r="Z165" s="187"/>
      <c r="AA165" s="187"/>
      <c r="AB165" s="250"/>
    </row>
    <row r="166" ht="15.75" customHeight="1">
      <c r="A166" s="115"/>
      <c r="B166" s="186"/>
      <c r="C166" s="186"/>
      <c r="D166" s="186"/>
      <c r="E166" s="187"/>
      <c r="F166" s="187"/>
      <c r="G166" s="187"/>
      <c r="H166" s="187"/>
      <c r="I166" s="187"/>
      <c r="J166" s="187"/>
      <c r="K166" s="187"/>
      <c r="L166" s="187"/>
      <c r="M166" s="187"/>
      <c r="N166" s="187"/>
      <c r="O166" s="187"/>
      <c r="P166" s="187"/>
      <c r="Q166" s="187"/>
      <c r="R166" s="187"/>
      <c r="S166" s="187"/>
      <c r="T166" s="187"/>
      <c r="U166" s="187"/>
      <c r="V166" s="187"/>
      <c r="W166" s="187"/>
      <c r="X166" s="187"/>
      <c r="Y166" s="187"/>
      <c r="Z166" s="187"/>
      <c r="AA166" s="187"/>
      <c r="AB166" s="250"/>
    </row>
    <row r="167" ht="15.75" customHeight="1">
      <c r="A167" s="115"/>
      <c r="B167" s="186"/>
      <c r="C167" s="186"/>
      <c r="D167" s="186"/>
      <c r="E167" s="187"/>
      <c r="F167" s="187"/>
      <c r="G167" s="187"/>
      <c r="H167" s="187"/>
      <c r="I167" s="187"/>
      <c r="J167" s="187"/>
      <c r="K167" s="187"/>
      <c r="L167" s="187"/>
      <c r="M167" s="187"/>
      <c r="N167" s="187"/>
      <c r="O167" s="187"/>
      <c r="P167" s="187"/>
      <c r="Q167" s="187"/>
      <c r="R167" s="187"/>
      <c r="S167" s="187"/>
      <c r="T167" s="187"/>
      <c r="U167" s="187"/>
      <c r="V167" s="187"/>
      <c r="W167" s="187"/>
      <c r="X167" s="187"/>
      <c r="Y167" s="187"/>
      <c r="Z167" s="187"/>
      <c r="AA167" s="187"/>
      <c r="AB167" s="250"/>
    </row>
    <row r="168" ht="15.75" customHeight="1">
      <c r="A168" s="115"/>
      <c r="B168" s="186"/>
      <c r="C168" s="186"/>
      <c r="D168" s="186"/>
      <c r="E168" s="187"/>
      <c r="F168" s="187"/>
      <c r="G168" s="187"/>
      <c r="H168" s="187"/>
      <c r="I168" s="187"/>
      <c r="J168" s="187"/>
      <c r="K168" s="187"/>
      <c r="L168" s="187"/>
      <c r="M168" s="187"/>
      <c r="N168" s="187"/>
      <c r="O168" s="187"/>
      <c r="P168" s="187"/>
      <c r="Q168" s="187"/>
      <c r="R168" s="187"/>
      <c r="S168" s="187"/>
      <c r="T168" s="187"/>
      <c r="U168" s="187"/>
      <c r="V168" s="187"/>
      <c r="W168" s="187"/>
      <c r="X168" s="187"/>
      <c r="Y168" s="187"/>
      <c r="Z168" s="187"/>
      <c r="AA168" s="187"/>
      <c r="AB168" s="250"/>
    </row>
    <row r="169" ht="15.75" customHeight="1">
      <c r="A169" s="115"/>
      <c r="B169" s="186"/>
      <c r="C169" s="186"/>
      <c r="D169" s="186"/>
      <c r="E169" s="187"/>
      <c r="F169" s="187"/>
      <c r="G169" s="187"/>
      <c r="H169" s="187"/>
      <c r="I169" s="187"/>
      <c r="J169" s="187"/>
      <c r="K169" s="187"/>
      <c r="L169" s="187"/>
      <c r="M169" s="187"/>
      <c r="N169" s="187"/>
      <c r="O169" s="187"/>
      <c r="P169" s="187"/>
      <c r="Q169" s="187"/>
      <c r="R169" s="187"/>
      <c r="S169" s="187"/>
      <c r="T169" s="187"/>
      <c r="U169" s="187"/>
      <c r="V169" s="187"/>
      <c r="W169" s="187"/>
      <c r="X169" s="187"/>
      <c r="Y169" s="187"/>
      <c r="Z169" s="187"/>
      <c r="AA169" s="187"/>
      <c r="AB169" s="250"/>
    </row>
    <row r="170" ht="15.75" customHeight="1">
      <c r="A170" s="115"/>
      <c r="B170" s="186"/>
      <c r="C170" s="186"/>
      <c r="D170" s="186"/>
      <c r="E170" s="187"/>
      <c r="F170" s="187"/>
      <c r="G170" s="187"/>
      <c r="H170" s="187"/>
      <c r="I170" s="187"/>
      <c r="J170" s="187"/>
      <c r="K170" s="187"/>
      <c r="L170" s="187"/>
      <c r="M170" s="187"/>
      <c r="N170" s="187"/>
      <c r="O170" s="187"/>
      <c r="P170" s="187"/>
      <c r="Q170" s="187"/>
      <c r="R170" s="187"/>
      <c r="S170" s="187"/>
      <c r="T170" s="187"/>
      <c r="U170" s="187"/>
      <c r="V170" s="187"/>
      <c r="W170" s="187"/>
      <c r="X170" s="187"/>
      <c r="Y170" s="187"/>
      <c r="Z170" s="187"/>
      <c r="AA170" s="187"/>
      <c r="AB170" s="250"/>
    </row>
    <row r="171" ht="15.75" customHeight="1">
      <c r="A171" s="115"/>
      <c r="B171" s="186"/>
      <c r="C171" s="186"/>
      <c r="D171" s="186"/>
      <c r="E171" s="187"/>
      <c r="F171" s="187"/>
      <c r="G171" s="187"/>
      <c r="H171" s="187"/>
      <c r="I171" s="187"/>
      <c r="J171" s="187"/>
      <c r="K171" s="187"/>
      <c r="L171" s="187"/>
      <c r="M171" s="187"/>
      <c r="N171" s="187"/>
      <c r="O171" s="187"/>
      <c r="P171" s="187"/>
      <c r="Q171" s="187"/>
      <c r="R171" s="187"/>
      <c r="S171" s="187"/>
      <c r="T171" s="187"/>
      <c r="U171" s="187"/>
      <c r="V171" s="187"/>
      <c r="W171" s="187"/>
      <c r="X171" s="187"/>
      <c r="Y171" s="187"/>
      <c r="Z171" s="187"/>
      <c r="AA171" s="187"/>
      <c r="AB171" s="250"/>
    </row>
    <row r="172" ht="15.75" customHeight="1">
      <c r="A172" s="115"/>
      <c r="B172" s="186"/>
      <c r="C172" s="186"/>
      <c r="D172" s="186"/>
      <c r="E172" s="187"/>
      <c r="F172" s="187"/>
      <c r="G172" s="187"/>
      <c r="H172" s="187"/>
      <c r="I172" s="187"/>
      <c r="J172" s="187"/>
      <c r="K172" s="187"/>
      <c r="L172" s="187"/>
      <c r="M172" s="187"/>
      <c r="N172" s="187"/>
      <c r="O172" s="187"/>
      <c r="P172" s="187"/>
      <c r="Q172" s="187"/>
      <c r="R172" s="187"/>
      <c r="S172" s="187"/>
      <c r="T172" s="187"/>
      <c r="U172" s="187"/>
      <c r="V172" s="187"/>
      <c r="W172" s="187"/>
      <c r="X172" s="187"/>
      <c r="Y172" s="187"/>
      <c r="Z172" s="187"/>
      <c r="AA172" s="187"/>
      <c r="AB172" s="250"/>
    </row>
    <row r="173" ht="15.75" customHeight="1">
      <c r="A173" s="115"/>
      <c r="B173" s="186"/>
      <c r="C173" s="186"/>
      <c r="D173" s="186"/>
      <c r="E173" s="187"/>
      <c r="F173" s="187"/>
      <c r="G173" s="187"/>
      <c r="H173" s="187"/>
      <c r="I173" s="187"/>
      <c r="J173" s="187"/>
      <c r="K173" s="187"/>
      <c r="L173" s="187"/>
      <c r="M173" s="187"/>
      <c r="N173" s="187"/>
      <c r="O173" s="187"/>
      <c r="P173" s="187"/>
      <c r="Q173" s="187"/>
      <c r="R173" s="187"/>
      <c r="S173" s="187"/>
      <c r="T173" s="187"/>
      <c r="U173" s="187"/>
      <c r="V173" s="187"/>
      <c r="W173" s="187"/>
      <c r="X173" s="187"/>
      <c r="Y173" s="187"/>
      <c r="Z173" s="187"/>
      <c r="AA173" s="187"/>
      <c r="AB173" s="250"/>
    </row>
    <row r="174" ht="15.75" customHeight="1">
      <c r="A174" s="115"/>
      <c r="B174" s="186"/>
      <c r="C174" s="186"/>
      <c r="D174" s="186"/>
      <c r="E174" s="187"/>
      <c r="F174" s="187"/>
      <c r="G174" s="187"/>
      <c r="H174" s="187"/>
      <c r="I174" s="187"/>
      <c r="J174" s="187"/>
      <c r="K174" s="187"/>
      <c r="L174" s="187"/>
      <c r="M174" s="187"/>
      <c r="N174" s="187"/>
      <c r="O174" s="187"/>
      <c r="P174" s="187"/>
      <c r="Q174" s="187"/>
      <c r="R174" s="187"/>
      <c r="S174" s="187"/>
      <c r="T174" s="187"/>
      <c r="U174" s="187"/>
      <c r="V174" s="187"/>
      <c r="W174" s="187"/>
      <c r="X174" s="187"/>
      <c r="Y174" s="187"/>
      <c r="Z174" s="187"/>
      <c r="AA174" s="187"/>
      <c r="AB174" s="250"/>
    </row>
    <row r="175" ht="15.75" customHeight="1">
      <c r="A175" s="115"/>
      <c r="B175" s="186"/>
      <c r="C175" s="186"/>
      <c r="D175" s="186"/>
      <c r="E175" s="187"/>
      <c r="F175" s="187"/>
      <c r="G175" s="187"/>
      <c r="H175" s="187"/>
      <c r="I175" s="187"/>
      <c r="J175" s="187"/>
      <c r="K175" s="187"/>
      <c r="L175" s="187"/>
      <c r="M175" s="187"/>
      <c r="N175" s="187"/>
      <c r="O175" s="187"/>
      <c r="P175" s="187"/>
      <c r="Q175" s="187"/>
      <c r="R175" s="187"/>
      <c r="S175" s="187"/>
      <c r="T175" s="187"/>
      <c r="U175" s="187"/>
      <c r="V175" s="187"/>
      <c r="W175" s="187"/>
      <c r="X175" s="187"/>
      <c r="Y175" s="187"/>
      <c r="Z175" s="187"/>
      <c r="AA175" s="187"/>
      <c r="AB175" s="250"/>
    </row>
    <row r="176" ht="15.75" customHeight="1">
      <c r="A176" s="115"/>
      <c r="B176" s="186"/>
      <c r="C176" s="186"/>
      <c r="D176" s="186"/>
      <c r="E176" s="187"/>
      <c r="F176" s="187"/>
      <c r="G176" s="187"/>
      <c r="H176" s="187"/>
      <c r="I176" s="187"/>
      <c r="J176" s="187"/>
      <c r="K176" s="187"/>
      <c r="L176" s="187"/>
      <c r="M176" s="187"/>
      <c r="N176" s="187"/>
      <c r="O176" s="187"/>
      <c r="P176" s="187"/>
      <c r="Q176" s="187"/>
      <c r="R176" s="187"/>
      <c r="S176" s="187"/>
      <c r="T176" s="187"/>
      <c r="U176" s="187"/>
      <c r="V176" s="187"/>
      <c r="W176" s="187"/>
      <c r="X176" s="187"/>
      <c r="Y176" s="187"/>
      <c r="Z176" s="187"/>
      <c r="AA176" s="187"/>
      <c r="AB176" s="250"/>
    </row>
    <row r="177" ht="15.75" customHeight="1">
      <c r="A177" s="115"/>
      <c r="B177" s="186"/>
      <c r="C177" s="186"/>
      <c r="D177" s="186"/>
      <c r="E177" s="187"/>
      <c r="F177" s="187"/>
      <c r="G177" s="187"/>
      <c r="H177" s="187"/>
      <c r="I177" s="187"/>
      <c r="J177" s="187"/>
      <c r="K177" s="187"/>
      <c r="L177" s="187"/>
      <c r="M177" s="187"/>
      <c r="N177" s="187"/>
      <c r="O177" s="187"/>
      <c r="P177" s="187"/>
      <c r="Q177" s="187"/>
      <c r="R177" s="187"/>
      <c r="S177" s="187"/>
      <c r="T177" s="187"/>
      <c r="U177" s="187"/>
      <c r="V177" s="187"/>
      <c r="W177" s="187"/>
      <c r="X177" s="187"/>
      <c r="Y177" s="187"/>
      <c r="Z177" s="187"/>
      <c r="AA177" s="187"/>
      <c r="AB177" s="250"/>
    </row>
    <row r="178" ht="15.75" customHeight="1">
      <c r="A178" s="115"/>
      <c r="B178" s="186"/>
      <c r="C178" s="186"/>
      <c r="D178" s="186"/>
      <c r="E178" s="187"/>
      <c r="F178" s="187"/>
      <c r="G178" s="187"/>
      <c r="H178" s="187"/>
      <c r="I178" s="187"/>
      <c r="J178" s="187"/>
      <c r="K178" s="187"/>
      <c r="L178" s="187"/>
      <c r="M178" s="187"/>
      <c r="N178" s="187"/>
      <c r="O178" s="187"/>
      <c r="P178" s="187"/>
      <c r="Q178" s="187"/>
      <c r="R178" s="187"/>
      <c r="S178" s="187"/>
      <c r="T178" s="187"/>
      <c r="U178" s="187"/>
      <c r="V178" s="187"/>
      <c r="W178" s="187"/>
      <c r="X178" s="187"/>
      <c r="Y178" s="187"/>
      <c r="Z178" s="187"/>
      <c r="AA178" s="187"/>
      <c r="AB178" s="250"/>
    </row>
    <row r="179" ht="15.75" customHeight="1">
      <c r="A179" s="115"/>
      <c r="B179" s="186"/>
      <c r="C179" s="186"/>
      <c r="D179" s="186"/>
      <c r="E179" s="187"/>
      <c r="F179" s="187"/>
      <c r="G179" s="187"/>
      <c r="H179" s="187"/>
      <c r="I179" s="187"/>
      <c r="J179" s="187"/>
      <c r="K179" s="187"/>
      <c r="L179" s="187"/>
      <c r="M179" s="187"/>
      <c r="N179" s="187"/>
      <c r="O179" s="187"/>
      <c r="P179" s="187"/>
      <c r="Q179" s="187"/>
      <c r="R179" s="187"/>
      <c r="S179" s="187"/>
      <c r="T179" s="187"/>
      <c r="U179" s="187"/>
      <c r="V179" s="187"/>
      <c r="W179" s="187"/>
      <c r="X179" s="187"/>
      <c r="Y179" s="187"/>
      <c r="Z179" s="187"/>
      <c r="AA179" s="187"/>
      <c r="AB179" s="250"/>
    </row>
    <row r="180" ht="15.75" customHeight="1">
      <c r="A180" s="115"/>
      <c r="B180" s="186"/>
      <c r="C180" s="186"/>
      <c r="D180" s="186"/>
      <c r="E180" s="187"/>
      <c r="F180" s="187"/>
      <c r="G180" s="187"/>
      <c r="H180" s="187"/>
      <c r="I180" s="187"/>
      <c r="J180" s="187"/>
      <c r="K180" s="187"/>
      <c r="L180" s="187"/>
      <c r="M180" s="187"/>
      <c r="N180" s="187"/>
      <c r="O180" s="187"/>
      <c r="P180" s="187"/>
      <c r="Q180" s="187"/>
      <c r="R180" s="187"/>
      <c r="S180" s="187"/>
      <c r="T180" s="187"/>
      <c r="U180" s="187"/>
      <c r="V180" s="187"/>
      <c r="W180" s="187"/>
      <c r="X180" s="187"/>
      <c r="Y180" s="187"/>
      <c r="Z180" s="187"/>
      <c r="AA180" s="187"/>
      <c r="AB180" s="250"/>
    </row>
    <row r="181" ht="15.75" customHeight="1">
      <c r="A181" s="115"/>
      <c r="B181" s="186"/>
      <c r="C181" s="186"/>
      <c r="D181" s="186"/>
      <c r="E181" s="187"/>
      <c r="F181" s="187"/>
      <c r="G181" s="187"/>
      <c r="H181" s="187"/>
      <c r="I181" s="187"/>
      <c r="J181" s="187"/>
      <c r="K181" s="187"/>
      <c r="L181" s="187"/>
      <c r="M181" s="187"/>
      <c r="N181" s="187"/>
      <c r="O181" s="187"/>
      <c r="P181" s="187"/>
      <c r="Q181" s="187"/>
      <c r="R181" s="187"/>
      <c r="S181" s="187"/>
      <c r="T181" s="187"/>
      <c r="U181" s="187"/>
      <c r="V181" s="187"/>
      <c r="W181" s="187"/>
      <c r="X181" s="187"/>
      <c r="Y181" s="187"/>
      <c r="Z181" s="187"/>
      <c r="AA181" s="187"/>
      <c r="AB181" s="250"/>
    </row>
    <row r="182" ht="15.75" customHeight="1">
      <c r="A182" s="115"/>
      <c r="B182" s="186"/>
      <c r="C182" s="186"/>
      <c r="D182" s="186"/>
      <c r="E182" s="187"/>
      <c r="F182" s="187"/>
      <c r="G182" s="187"/>
      <c r="H182" s="187"/>
      <c r="I182" s="187"/>
      <c r="J182" s="187"/>
      <c r="K182" s="187"/>
      <c r="L182" s="187"/>
      <c r="M182" s="187"/>
      <c r="N182" s="187"/>
      <c r="O182" s="187"/>
      <c r="P182" s="187"/>
      <c r="Q182" s="187"/>
      <c r="R182" s="187"/>
      <c r="S182" s="187"/>
      <c r="T182" s="187"/>
      <c r="U182" s="187"/>
      <c r="V182" s="187"/>
      <c r="W182" s="187"/>
      <c r="X182" s="187"/>
      <c r="Y182" s="187"/>
      <c r="Z182" s="187"/>
      <c r="AA182" s="187"/>
      <c r="AB182" s="250"/>
    </row>
    <row r="183" ht="15.75" customHeight="1">
      <c r="A183" s="115"/>
      <c r="B183" s="186"/>
      <c r="C183" s="186"/>
      <c r="D183" s="186"/>
      <c r="E183" s="187"/>
      <c r="F183" s="187"/>
      <c r="G183" s="187"/>
      <c r="H183" s="187"/>
      <c r="I183" s="187"/>
      <c r="J183" s="187"/>
      <c r="K183" s="187"/>
      <c r="L183" s="187"/>
      <c r="M183" s="187"/>
      <c r="N183" s="187"/>
      <c r="O183" s="187"/>
      <c r="P183" s="187"/>
      <c r="Q183" s="187"/>
      <c r="R183" s="187"/>
      <c r="S183" s="187"/>
      <c r="T183" s="187"/>
      <c r="U183" s="187"/>
      <c r="V183" s="187"/>
      <c r="W183" s="187"/>
      <c r="X183" s="187"/>
      <c r="Y183" s="187"/>
      <c r="Z183" s="187"/>
      <c r="AA183" s="187"/>
      <c r="AB183" s="250"/>
    </row>
    <row r="184" ht="15.75" customHeight="1">
      <c r="A184" s="115"/>
      <c r="B184" s="186"/>
      <c r="C184" s="186"/>
      <c r="D184" s="186"/>
      <c r="E184" s="187"/>
      <c r="F184" s="187"/>
      <c r="G184" s="187"/>
      <c r="H184" s="187"/>
      <c r="I184" s="187"/>
      <c r="J184" s="187"/>
      <c r="K184" s="187"/>
      <c r="L184" s="187"/>
      <c r="M184" s="187"/>
      <c r="N184" s="187"/>
      <c r="O184" s="187"/>
      <c r="P184" s="187"/>
      <c r="Q184" s="187"/>
      <c r="R184" s="187"/>
      <c r="S184" s="187"/>
      <c r="T184" s="187"/>
      <c r="U184" s="187"/>
      <c r="V184" s="187"/>
      <c r="W184" s="187"/>
      <c r="X184" s="187"/>
      <c r="Y184" s="187"/>
      <c r="Z184" s="187"/>
      <c r="AA184" s="187"/>
      <c r="AB184" s="250"/>
    </row>
    <row r="185" ht="15.75" customHeight="1">
      <c r="A185" s="115"/>
      <c r="B185" s="186"/>
      <c r="C185" s="186"/>
      <c r="D185" s="186"/>
      <c r="E185" s="187"/>
      <c r="F185" s="187"/>
      <c r="G185" s="187"/>
      <c r="H185" s="187"/>
      <c r="I185" s="187"/>
      <c r="J185" s="187"/>
      <c r="K185" s="187"/>
      <c r="L185" s="187"/>
      <c r="M185" s="187"/>
      <c r="N185" s="187"/>
      <c r="O185" s="187"/>
      <c r="P185" s="187"/>
      <c r="Q185" s="187"/>
      <c r="R185" s="187"/>
      <c r="S185" s="187"/>
      <c r="T185" s="187"/>
      <c r="U185" s="187"/>
      <c r="V185" s="187"/>
      <c r="W185" s="187"/>
      <c r="X185" s="187"/>
      <c r="Y185" s="187"/>
      <c r="Z185" s="187"/>
      <c r="AA185" s="187"/>
      <c r="AB185" s="250"/>
    </row>
    <row r="186" ht="15.75" customHeight="1">
      <c r="A186" s="115"/>
      <c r="B186" s="186"/>
      <c r="C186" s="186"/>
      <c r="D186" s="186"/>
      <c r="E186" s="187"/>
      <c r="F186" s="187"/>
      <c r="G186" s="187"/>
      <c r="H186" s="187"/>
      <c r="I186" s="187"/>
      <c r="J186" s="187"/>
      <c r="K186" s="187"/>
      <c r="L186" s="187"/>
      <c r="M186" s="187"/>
      <c r="N186" s="187"/>
      <c r="O186" s="187"/>
      <c r="P186" s="187"/>
      <c r="Q186" s="187"/>
      <c r="R186" s="187"/>
      <c r="S186" s="187"/>
      <c r="T186" s="187"/>
      <c r="U186" s="187"/>
      <c r="V186" s="187"/>
      <c r="W186" s="187"/>
      <c r="X186" s="187"/>
      <c r="Y186" s="187"/>
      <c r="Z186" s="187"/>
      <c r="AA186" s="187"/>
      <c r="AB186" s="250"/>
    </row>
    <row r="187" ht="15.75" customHeight="1">
      <c r="A187" s="115"/>
      <c r="B187" s="186"/>
      <c r="C187" s="186"/>
      <c r="D187" s="186"/>
      <c r="E187" s="187"/>
      <c r="F187" s="187"/>
      <c r="G187" s="187"/>
      <c r="H187" s="187"/>
      <c r="I187" s="187"/>
      <c r="J187" s="187"/>
      <c r="K187" s="187"/>
      <c r="L187" s="187"/>
      <c r="M187" s="187"/>
      <c r="N187" s="187"/>
      <c r="O187" s="187"/>
      <c r="P187" s="187"/>
      <c r="Q187" s="187"/>
      <c r="R187" s="187"/>
      <c r="S187" s="187"/>
      <c r="T187" s="187"/>
      <c r="U187" s="187"/>
      <c r="V187" s="187"/>
      <c r="W187" s="187"/>
      <c r="X187" s="187"/>
      <c r="Y187" s="187"/>
      <c r="Z187" s="187"/>
      <c r="AA187" s="187"/>
      <c r="AB187" s="250"/>
    </row>
    <row r="188" ht="15.75" customHeight="1">
      <c r="A188" s="115"/>
      <c r="B188" s="186"/>
      <c r="C188" s="186"/>
      <c r="D188" s="186"/>
      <c r="E188" s="187"/>
      <c r="F188" s="187"/>
      <c r="G188" s="187"/>
      <c r="H188" s="187"/>
      <c r="I188" s="187"/>
      <c r="J188" s="187"/>
      <c r="K188" s="187"/>
      <c r="L188" s="187"/>
      <c r="M188" s="187"/>
      <c r="N188" s="187"/>
      <c r="O188" s="187"/>
      <c r="P188" s="187"/>
      <c r="Q188" s="187"/>
      <c r="R188" s="187"/>
      <c r="S188" s="187"/>
      <c r="T188" s="187"/>
      <c r="U188" s="187"/>
      <c r="V188" s="187"/>
      <c r="W188" s="187"/>
      <c r="X188" s="187"/>
      <c r="Y188" s="187"/>
      <c r="Z188" s="187"/>
      <c r="AA188" s="187"/>
      <c r="AB188" s="250"/>
    </row>
    <row r="189" ht="15.75" customHeight="1">
      <c r="A189" s="115"/>
      <c r="B189" s="186"/>
      <c r="C189" s="186"/>
      <c r="D189" s="186"/>
      <c r="E189" s="187"/>
      <c r="F189" s="187"/>
      <c r="G189" s="187"/>
      <c r="H189" s="187"/>
      <c r="I189" s="187"/>
      <c r="J189" s="187"/>
      <c r="K189" s="187"/>
      <c r="L189" s="187"/>
      <c r="M189" s="187"/>
      <c r="N189" s="187"/>
      <c r="O189" s="187"/>
      <c r="P189" s="187"/>
      <c r="Q189" s="187"/>
      <c r="R189" s="187"/>
      <c r="S189" s="187"/>
      <c r="T189" s="187"/>
      <c r="U189" s="187"/>
      <c r="V189" s="187"/>
      <c r="W189" s="187"/>
      <c r="X189" s="187"/>
      <c r="Y189" s="187"/>
      <c r="Z189" s="187"/>
      <c r="AA189" s="187"/>
      <c r="AB189" s="250"/>
    </row>
    <row r="190" ht="15.75" customHeight="1">
      <c r="A190" s="115"/>
      <c r="B190" s="186"/>
      <c r="C190" s="186"/>
      <c r="D190" s="186"/>
      <c r="E190" s="187"/>
      <c r="F190" s="187"/>
      <c r="G190" s="187"/>
      <c r="H190" s="187"/>
      <c r="I190" s="187"/>
      <c r="J190" s="187"/>
      <c r="K190" s="187"/>
      <c r="L190" s="187"/>
      <c r="M190" s="187"/>
      <c r="N190" s="187"/>
      <c r="O190" s="187"/>
      <c r="P190" s="187"/>
      <c r="Q190" s="187"/>
      <c r="R190" s="187"/>
      <c r="S190" s="187"/>
      <c r="T190" s="187"/>
      <c r="U190" s="187"/>
      <c r="V190" s="187"/>
      <c r="W190" s="187"/>
      <c r="X190" s="187"/>
      <c r="Y190" s="187"/>
      <c r="Z190" s="187"/>
      <c r="AA190" s="187"/>
      <c r="AB190" s="250"/>
    </row>
    <row r="191" ht="15.75" customHeight="1">
      <c r="A191" s="115"/>
      <c r="B191" s="186"/>
      <c r="C191" s="186"/>
      <c r="D191" s="186"/>
      <c r="E191" s="187"/>
      <c r="F191" s="187"/>
      <c r="G191" s="187"/>
      <c r="H191" s="187"/>
      <c r="I191" s="187"/>
      <c r="J191" s="187"/>
      <c r="K191" s="187"/>
      <c r="L191" s="187"/>
      <c r="M191" s="187"/>
      <c r="N191" s="187"/>
      <c r="O191" s="187"/>
      <c r="P191" s="187"/>
      <c r="Q191" s="187"/>
      <c r="R191" s="187"/>
      <c r="S191" s="187"/>
      <c r="T191" s="187"/>
      <c r="U191" s="187"/>
      <c r="V191" s="187"/>
      <c r="W191" s="187"/>
      <c r="X191" s="187"/>
      <c r="Y191" s="187"/>
      <c r="Z191" s="187"/>
      <c r="AA191" s="187"/>
      <c r="AB191" s="250"/>
    </row>
    <row r="192" ht="15.75" customHeight="1">
      <c r="A192" s="115"/>
      <c r="B192" s="186"/>
      <c r="C192" s="186"/>
      <c r="D192" s="186"/>
      <c r="E192" s="187"/>
      <c r="F192" s="187"/>
      <c r="G192" s="187"/>
      <c r="H192" s="187"/>
      <c r="I192" s="187"/>
      <c r="J192" s="187"/>
      <c r="K192" s="187"/>
      <c r="L192" s="187"/>
      <c r="M192" s="187"/>
      <c r="N192" s="187"/>
      <c r="O192" s="187"/>
      <c r="P192" s="187"/>
      <c r="Q192" s="187"/>
      <c r="R192" s="187"/>
      <c r="S192" s="187"/>
      <c r="T192" s="187"/>
      <c r="U192" s="187"/>
      <c r="V192" s="187"/>
      <c r="W192" s="187"/>
      <c r="X192" s="187"/>
      <c r="Y192" s="187"/>
      <c r="Z192" s="187"/>
      <c r="AA192" s="187"/>
      <c r="AB192" s="250"/>
    </row>
    <row r="193" ht="15.75" customHeight="1">
      <c r="A193" s="115"/>
      <c r="B193" s="186"/>
      <c r="C193" s="186"/>
      <c r="D193" s="186"/>
      <c r="E193" s="187"/>
      <c r="F193" s="187"/>
      <c r="G193" s="187"/>
      <c r="H193" s="187"/>
      <c r="I193" s="187"/>
      <c r="J193" s="187"/>
      <c r="K193" s="187"/>
      <c r="L193" s="187"/>
      <c r="M193" s="187"/>
      <c r="N193" s="187"/>
      <c r="O193" s="187"/>
      <c r="P193" s="187"/>
      <c r="Q193" s="187"/>
      <c r="R193" s="187"/>
      <c r="S193" s="187"/>
      <c r="T193" s="187"/>
      <c r="U193" s="187"/>
      <c r="V193" s="187"/>
      <c r="W193" s="187"/>
      <c r="X193" s="187"/>
      <c r="Y193" s="187"/>
      <c r="Z193" s="187"/>
      <c r="AA193" s="187"/>
      <c r="AB193" s="250"/>
    </row>
    <row r="194" ht="15.75" customHeight="1">
      <c r="A194" s="115"/>
      <c r="B194" s="186"/>
      <c r="C194" s="186"/>
      <c r="D194" s="186"/>
      <c r="E194" s="187"/>
      <c r="F194" s="187"/>
      <c r="G194" s="187"/>
      <c r="H194" s="187"/>
      <c r="I194" s="187"/>
      <c r="J194" s="187"/>
      <c r="K194" s="187"/>
      <c r="L194" s="187"/>
      <c r="M194" s="187"/>
      <c r="N194" s="187"/>
      <c r="O194" s="187"/>
      <c r="P194" s="187"/>
      <c r="Q194" s="187"/>
      <c r="R194" s="187"/>
      <c r="S194" s="187"/>
      <c r="T194" s="187"/>
      <c r="U194" s="187"/>
      <c r="V194" s="187"/>
      <c r="W194" s="187"/>
      <c r="X194" s="187"/>
      <c r="Y194" s="187"/>
      <c r="Z194" s="187"/>
      <c r="AA194" s="187"/>
      <c r="AB194" s="250"/>
    </row>
    <row r="195" ht="15.75" customHeight="1">
      <c r="A195" s="115"/>
      <c r="B195" s="186"/>
      <c r="C195" s="186"/>
      <c r="D195" s="186"/>
      <c r="E195" s="187"/>
      <c r="F195" s="187"/>
      <c r="G195" s="187"/>
      <c r="H195" s="187"/>
      <c r="I195" s="187"/>
      <c r="J195" s="187"/>
      <c r="K195" s="187"/>
      <c r="L195" s="187"/>
      <c r="M195" s="187"/>
      <c r="N195" s="187"/>
      <c r="O195" s="187"/>
      <c r="P195" s="187"/>
      <c r="Q195" s="187"/>
      <c r="R195" s="187"/>
      <c r="S195" s="187"/>
      <c r="T195" s="187"/>
      <c r="U195" s="187"/>
      <c r="V195" s="187"/>
      <c r="W195" s="187"/>
      <c r="X195" s="187"/>
      <c r="Y195" s="187"/>
      <c r="Z195" s="187"/>
      <c r="AA195" s="187"/>
      <c r="AB195" s="250"/>
    </row>
    <row r="196" ht="15.75" customHeight="1">
      <c r="A196" s="115"/>
      <c r="B196" s="186"/>
      <c r="C196" s="186"/>
      <c r="D196" s="186"/>
      <c r="E196" s="187"/>
      <c r="F196" s="187"/>
      <c r="G196" s="187"/>
      <c r="H196" s="187"/>
      <c r="I196" s="187"/>
      <c r="J196" s="187"/>
      <c r="K196" s="187"/>
      <c r="L196" s="187"/>
      <c r="M196" s="187"/>
      <c r="N196" s="187"/>
      <c r="O196" s="187"/>
      <c r="P196" s="187"/>
      <c r="Q196" s="187"/>
      <c r="R196" s="187"/>
      <c r="S196" s="187"/>
      <c r="T196" s="187"/>
      <c r="U196" s="187"/>
      <c r="V196" s="187"/>
      <c r="W196" s="187"/>
      <c r="X196" s="187"/>
      <c r="Y196" s="187"/>
      <c r="Z196" s="187"/>
      <c r="AA196" s="187"/>
      <c r="AB196" s="250"/>
    </row>
    <row r="197" ht="15.75" customHeight="1">
      <c r="A197" s="115"/>
      <c r="B197" s="186"/>
      <c r="C197" s="186"/>
      <c r="D197" s="186"/>
      <c r="E197" s="187"/>
      <c r="F197" s="187"/>
      <c r="G197" s="187"/>
      <c r="H197" s="187"/>
      <c r="I197" s="187"/>
      <c r="J197" s="187"/>
      <c r="K197" s="187"/>
      <c r="L197" s="187"/>
      <c r="M197" s="187"/>
      <c r="N197" s="187"/>
      <c r="O197" s="187"/>
      <c r="P197" s="187"/>
      <c r="Q197" s="187"/>
      <c r="R197" s="187"/>
      <c r="S197" s="187"/>
      <c r="T197" s="187"/>
      <c r="U197" s="187"/>
      <c r="V197" s="187"/>
      <c r="W197" s="187"/>
      <c r="X197" s="187"/>
      <c r="Y197" s="187"/>
      <c r="Z197" s="187"/>
      <c r="AA197" s="187"/>
      <c r="AB197" s="250"/>
    </row>
    <row r="198" ht="15.75" customHeight="1">
      <c r="A198" s="115"/>
      <c r="B198" s="186"/>
      <c r="C198" s="186"/>
      <c r="D198" s="186"/>
      <c r="E198" s="187"/>
      <c r="F198" s="187"/>
      <c r="G198" s="187"/>
      <c r="H198" s="187"/>
      <c r="I198" s="187"/>
      <c r="J198" s="187"/>
      <c r="K198" s="187"/>
      <c r="L198" s="187"/>
      <c r="M198" s="187"/>
      <c r="N198" s="187"/>
      <c r="O198" s="187"/>
      <c r="P198" s="187"/>
      <c r="Q198" s="187"/>
      <c r="R198" s="187"/>
      <c r="S198" s="187"/>
      <c r="T198" s="187"/>
      <c r="U198" s="187"/>
      <c r="V198" s="187"/>
      <c r="W198" s="187"/>
      <c r="X198" s="187"/>
      <c r="Y198" s="187"/>
      <c r="Z198" s="187"/>
      <c r="AA198" s="187"/>
      <c r="AB198" s="250"/>
    </row>
    <row r="199" ht="15.75" customHeight="1">
      <c r="A199" s="115"/>
      <c r="B199" s="186"/>
      <c r="C199" s="186"/>
      <c r="D199" s="186"/>
      <c r="E199" s="187"/>
      <c r="F199" s="187"/>
      <c r="G199" s="187"/>
      <c r="H199" s="187"/>
      <c r="I199" s="187"/>
      <c r="J199" s="187"/>
      <c r="K199" s="187"/>
      <c r="L199" s="187"/>
      <c r="M199" s="187"/>
      <c r="N199" s="187"/>
      <c r="O199" s="187"/>
      <c r="P199" s="187"/>
      <c r="Q199" s="187"/>
      <c r="R199" s="187"/>
      <c r="S199" s="187"/>
      <c r="T199" s="187"/>
      <c r="U199" s="187"/>
      <c r="V199" s="187"/>
      <c r="W199" s="187"/>
      <c r="X199" s="187"/>
      <c r="Y199" s="187"/>
      <c r="Z199" s="187"/>
      <c r="AA199" s="187"/>
      <c r="AB199" s="250"/>
    </row>
    <row r="200" ht="15.75" customHeight="1">
      <c r="A200" s="115"/>
      <c r="B200" s="186"/>
      <c r="C200" s="186"/>
      <c r="D200" s="186"/>
      <c r="E200" s="187"/>
      <c r="F200" s="187"/>
      <c r="G200" s="187"/>
      <c r="H200" s="187"/>
      <c r="I200" s="187"/>
      <c r="J200" s="187"/>
      <c r="K200" s="187"/>
      <c r="L200" s="187"/>
      <c r="M200" s="187"/>
      <c r="N200" s="187"/>
      <c r="O200" s="187"/>
      <c r="P200" s="187"/>
      <c r="Q200" s="187"/>
      <c r="R200" s="187"/>
      <c r="S200" s="187"/>
      <c r="T200" s="187"/>
      <c r="U200" s="187"/>
      <c r="V200" s="187"/>
      <c r="W200" s="187"/>
      <c r="X200" s="187"/>
      <c r="Y200" s="187"/>
      <c r="Z200" s="187"/>
      <c r="AA200" s="187"/>
      <c r="AB200" s="250"/>
    </row>
    <row r="201" ht="15.75" customHeight="1">
      <c r="A201" s="115"/>
      <c r="B201" s="186"/>
      <c r="C201" s="186"/>
      <c r="D201" s="186"/>
      <c r="E201" s="187"/>
      <c r="F201" s="187"/>
      <c r="G201" s="187"/>
      <c r="H201" s="187"/>
      <c r="I201" s="187"/>
      <c r="J201" s="187"/>
      <c r="K201" s="187"/>
      <c r="L201" s="187"/>
      <c r="M201" s="187"/>
      <c r="N201" s="187"/>
      <c r="O201" s="187"/>
      <c r="P201" s="187"/>
      <c r="Q201" s="187"/>
      <c r="R201" s="187"/>
      <c r="S201" s="187"/>
      <c r="T201" s="187"/>
      <c r="U201" s="187"/>
      <c r="V201" s="187"/>
      <c r="W201" s="187"/>
      <c r="X201" s="187"/>
      <c r="Y201" s="187"/>
      <c r="Z201" s="187"/>
      <c r="AA201" s="187"/>
      <c r="AB201" s="250"/>
    </row>
    <row r="202" ht="15.75" customHeight="1">
      <c r="A202" s="187"/>
      <c r="B202" s="187"/>
      <c r="C202" s="187"/>
      <c r="D202" s="187"/>
      <c r="E202" s="187"/>
      <c r="F202" s="187"/>
      <c r="G202" s="187"/>
      <c r="H202" s="187"/>
      <c r="I202" s="187"/>
      <c r="J202" s="187"/>
      <c r="K202" s="187"/>
      <c r="L202" s="187"/>
      <c r="M202" s="187"/>
      <c r="N202" s="187"/>
      <c r="O202" s="187"/>
      <c r="P202" s="187"/>
      <c r="Q202" s="187"/>
      <c r="R202" s="187"/>
      <c r="S202" s="187"/>
      <c r="T202" s="187"/>
      <c r="U202" s="187"/>
      <c r="V202" s="187"/>
      <c r="W202" s="187"/>
      <c r="X202" s="187"/>
      <c r="Y202" s="187"/>
      <c r="Z202" s="187"/>
      <c r="AA202" s="187"/>
      <c r="AB202" s="250"/>
    </row>
    <row r="203" ht="15.75" customHeight="1">
      <c r="A203" s="187"/>
      <c r="B203" s="187"/>
      <c r="C203" s="187"/>
      <c r="D203" s="187"/>
      <c r="E203" s="187"/>
      <c r="F203" s="187"/>
      <c r="G203" s="187"/>
      <c r="H203" s="187"/>
      <c r="I203" s="187"/>
      <c r="J203" s="187"/>
      <c r="K203" s="187"/>
      <c r="L203" s="187"/>
      <c r="M203" s="187"/>
      <c r="N203" s="187"/>
      <c r="O203" s="187"/>
      <c r="P203" s="187"/>
      <c r="Q203" s="187"/>
      <c r="R203" s="187"/>
      <c r="S203" s="187"/>
      <c r="T203" s="187"/>
      <c r="U203" s="187"/>
      <c r="V203" s="187"/>
      <c r="W203" s="187"/>
      <c r="X203" s="187"/>
      <c r="Y203" s="187"/>
      <c r="Z203" s="187"/>
      <c r="AA203" s="187"/>
      <c r="AB203" s="250"/>
    </row>
    <row r="204" ht="15.75" customHeight="1">
      <c r="A204" s="187"/>
      <c r="B204" s="187"/>
      <c r="C204" s="187"/>
      <c r="D204" s="187"/>
      <c r="E204" s="187"/>
      <c r="F204" s="187"/>
      <c r="G204" s="187"/>
      <c r="H204" s="187"/>
      <c r="I204" s="187"/>
      <c r="J204" s="187"/>
      <c r="K204" s="187"/>
      <c r="L204" s="187"/>
      <c r="M204" s="187"/>
      <c r="N204" s="187"/>
      <c r="O204" s="187"/>
      <c r="P204" s="187"/>
      <c r="Q204" s="187"/>
      <c r="R204" s="187"/>
      <c r="S204" s="187"/>
      <c r="T204" s="187"/>
      <c r="U204" s="187"/>
      <c r="V204" s="187"/>
      <c r="W204" s="187"/>
      <c r="X204" s="187"/>
      <c r="Y204" s="187"/>
      <c r="Z204" s="187"/>
      <c r="AA204" s="187"/>
      <c r="AB204" s="250"/>
    </row>
    <row r="205" ht="15.75" customHeight="1">
      <c r="A205" s="187"/>
      <c r="B205" s="187"/>
      <c r="C205" s="187"/>
      <c r="D205" s="187"/>
      <c r="E205" s="187"/>
      <c r="F205" s="187"/>
      <c r="G205" s="187"/>
      <c r="H205" s="187"/>
      <c r="I205" s="187"/>
      <c r="J205" s="187"/>
      <c r="K205" s="187"/>
      <c r="L205" s="187"/>
      <c r="M205" s="187"/>
      <c r="N205" s="187"/>
      <c r="O205" s="187"/>
      <c r="P205" s="187"/>
      <c r="Q205" s="187"/>
      <c r="R205" s="187"/>
      <c r="S205" s="187"/>
      <c r="T205" s="187"/>
      <c r="U205" s="187"/>
      <c r="V205" s="187"/>
      <c r="W205" s="187"/>
      <c r="X205" s="187"/>
      <c r="Y205" s="187"/>
      <c r="Z205" s="187"/>
      <c r="AA205" s="187"/>
      <c r="AB205" s="250"/>
    </row>
    <row r="206" ht="15.75" customHeight="1">
      <c r="A206" s="187"/>
      <c r="B206" s="187"/>
      <c r="C206" s="187"/>
      <c r="D206" s="187"/>
      <c r="E206" s="187"/>
      <c r="F206" s="187"/>
      <c r="G206" s="187"/>
      <c r="H206" s="187"/>
      <c r="I206" s="187"/>
      <c r="J206" s="187"/>
      <c r="K206" s="187"/>
      <c r="L206" s="187"/>
      <c r="M206" s="187"/>
      <c r="N206" s="187"/>
      <c r="O206" s="187"/>
      <c r="P206" s="187"/>
      <c r="Q206" s="187"/>
      <c r="R206" s="187"/>
      <c r="S206" s="187"/>
      <c r="T206" s="187"/>
      <c r="U206" s="187"/>
      <c r="V206" s="187"/>
      <c r="W206" s="187"/>
      <c r="X206" s="187"/>
      <c r="Y206" s="187"/>
      <c r="Z206" s="187"/>
      <c r="AA206" s="187"/>
      <c r="AB206" s="250"/>
    </row>
    <row r="207" ht="15.75" customHeight="1">
      <c r="A207" s="187"/>
      <c r="B207" s="187"/>
      <c r="C207" s="187"/>
      <c r="D207" s="187"/>
      <c r="E207" s="187"/>
      <c r="F207" s="187"/>
      <c r="G207" s="187"/>
      <c r="H207" s="187"/>
      <c r="I207" s="187"/>
      <c r="J207" s="187"/>
      <c r="K207" s="187"/>
      <c r="L207" s="187"/>
      <c r="M207" s="187"/>
      <c r="N207" s="187"/>
      <c r="O207" s="187"/>
      <c r="P207" s="187"/>
      <c r="Q207" s="187"/>
      <c r="R207" s="187"/>
      <c r="S207" s="187"/>
      <c r="T207" s="187"/>
      <c r="U207" s="187"/>
      <c r="V207" s="187"/>
      <c r="W207" s="187"/>
      <c r="X207" s="187"/>
      <c r="Y207" s="187"/>
      <c r="Z207" s="187"/>
      <c r="AA207" s="187"/>
      <c r="AB207" s="250"/>
    </row>
    <row r="208" ht="15.75" customHeight="1">
      <c r="A208" s="187"/>
      <c r="B208" s="187"/>
      <c r="C208" s="187"/>
      <c r="D208" s="187"/>
      <c r="E208" s="187"/>
      <c r="F208" s="187"/>
      <c r="G208" s="187"/>
      <c r="H208" s="187"/>
      <c r="I208" s="187"/>
      <c r="J208" s="187"/>
      <c r="K208" s="187"/>
      <c r="L208" s="187"/>
      <c r="M208" s="187"/>
      <c r="N208" s="187"/>
      <c r="O208" s="187"/>
      <c r="P208" s="187"/>
      <c r="Q208" s="187"/>
      <c r="R208" s="187"/>
      <c r="S208" s="187"/>
      <c r="T208" s="187"/>
      <c r="U208" s="187"/>
      <c r="V208" s="187"/>
      <c r="W208" s="187"/>
      <c r="X208" s="187"/>
      <c r="Y208" s="187"/>
      <c r="Z208" s="187"/>
      <c r="AA208" s="187"/>
      <c r="AB208" s="250"/>
    </row>
    <row r="209" ht="15.75" customHeight="1">
      <c r="A209" s="187"/>
      <c r="B209" s="187"/>
      <c r="C209" s="187"/>
      <c r="D209" s="187"/>
      <c r="E209" s="187"/>
      <c r="F209" s="187"/>
      <c r="G209" s="187"/>
      <c r="H209" s="187"/>
      <c r="I209" s="187"/>
      <c r="J209" s="187"/>
      <c r="K209" s="187"/>
      <c r="L209" s="187"/>
      <c r="M209" s="187"/>
      <c r="N209" s="187"/>
      <c r="O209" s="187"/>
      <c r="P209" s="187"/>
      <c r="Q209" s="187"/>
      <c r="R209" s="187"/>
      <c r="S209" s="187"/>
      <c r="T209" s="187"/>
      <c r="U209" s="187"/>
      <c r="V209" s="187"/>
      <c r="W209" s="187"/>
      <c r="X209" s="187"/>
      <c r="Y209" s="187"/>
      <c r="Z209" s="187"/>
      <c r="AA209" s="187"/>
      <c r="AB209" s="250"/>
    </row>
    <row r="210" ht="15.75" customHeight="1">
      <c r="A210" s="187"/>
      <c r="B210" s="187"/>
      <c r="C210" s="187"/>
      <c r="D210" s="187"/>
      <c r="E210" s="187"/>
      <c r="F210" s="187"/>
      <c r="G210" s="187"/>
      <c r="H210" s="187"/>
      <c r="I210" s="187"/>
      <c r="J210" s="187"/>
      <c r="K210" s="187"/>
      <c r="L210" s="187"/>
      <c r="M210" s="187"/>
      <c r="N210" s="187"/>
      <c r="O210" s="187"/>
      <c r="P210" s="187"/>
      <c r="Q210" s="187"/>
      <c r="R210" s="187"/>
      <c r="S210" s="187"/>
      <c r="T210" s="187"/>
      <c r="U210" s="187"/>
      <c r="V210" s="187"/>
      <c r="W210" s="187"/>
      <c r="X210" s="187"/>
      <c r="Y210" s="187"/>
      <c r="Z210" s="187"/>
      <c r="AA210" s="187"/>
      <c r="AB210" s="250"/>
    </row>
    <row r="211" ht="15.75" customHeight="1">
      <c r="A211" s="187"/>
      <c r="B211" s="187"/>
      <c r="C211" s="187"/>
      <c r="D211" s="187"/>
      <c r="E211" s="187"/>
      <c r="F211" s="187"/>
      <c r="G211" s="187"/>
      <c r="H211" s="187"/>
      <c r="I211" s="187"/>
      <c r="J211" s="187"/>
      <c r="K211" s="187"/>
      <c r="L211" s="187"/>
      <c r="M211" s="187"/>
      <c r="N211" s="187"/>
      <c r="O211" s="187"/>
      <c r="P211" s="187"/>
      <c r="Q211" s="187"/>
      <c r="R211" s="187"/>
      <c r="S211" s="187"/>
      <c r="T211" s="187"/>
      <c r="U211" s="187"/>
      <c r="V211" s="187"/>
      <c r="W211" s="187"/>
      <c r="X211" s="187"/>
      <c r="Y211" s="187"/>
      <c r="Z211" s="187"/>
      <c r="AA211" s="187"/>
      <c r="AB211" s="250"/>
    </row>
    <row r="212" ht="15.75" customHeight="1">
      <c r="A212" s="187"/>
      <c r="B212" s="187"/>
      <c r="C212" s="187"/>
      <c r="D212" s="187"/>
      <c r="E212" s="187"/>
      <c r="F212" s="187"/>
      <c r="G212" s="187"/>
      <c r="H212" s="187"/>
      <c r="I212" s="187"/>
      <c r="J212" s="187"/>
      <c r="K212" s="187"/>
      <c r="L212" s="187"/>
      <c r="M212" s="187"/>
      <c r="N212" s="187"/>
      <c r="O212" s="187"/>
      <c r="P212" s="187"/>
      <c r="Q212" s="187"/>
      <c r="R212" s="187"/>
      <c r="S212" s="187"/>
      <c r="T212" s="187"/>
      <c r="U212" s="187"/>
      <c r="V212" s="187"/>
      <c r="W212" s="187"/>
      <c r="X212" s="187"/>
      <c r="Y212" s="187"/>
      <c r="Z212" s="187"/>
      <c r="AA212" s="187"/>
      <c r="AB212" s="250"/>
    </row>
    <row r="213" ht="15.75" customHeight="1">
      <c r="A213" s="187"/>
      <c r="B213" s="187"/>
      <c r="C213" s="187"/>
      <c r="D213" s="187"/>
      <c r="E213" s="187"/>
      <c r="F213" s="187"/>
      <c r="G213" s="187"/>
      <c r="H213" s="187"/>
      <c r="I213" s="187"/>
      <c r="J213" s="187"/>
      <c r="K213" s="187"/>
      <c r="L213" s="187"/>
      <c r="M213" s="187"/>
      <c r="N213" s="187"/>
      <c r="O213" s="187"/>
      <c r="P213" s="187"/>
      <c r="Q213" s="187"/>
      <c r="R213" s="187"/>
      <c r="S213" s="187"/>
      <c r="T213" s="187"/>
      <c r="U213" s="187"/>
      <c r="V213" s="187"/>
      <c r="W213" s="187"/>
      <c r="X213" s="187"/>
      <c r="Y213" s="187"/>
      <c r="Z213" s="187"/>
      <c r="AA213" s="187"/>
      <c r="AB213" s="250"/>
    </row>
    <row r="214" ht="15.75" customHeight="1">
      <c r="A214" s="187"/>
      <c r="B214" s="187"/>
      <c r="C214" s="187"/>
      <c r="D214" s="187"/>
      <c r="E214" s="187"/>
      <c r="F214" s="187"/>
      <c r="G214" s="187"/>
      <c r="H214" s="187"/>
      <c r="I214" s="187"/>
      <c r="J214" s="187"/>
      <c r="K214" s="187"/>
      <c r="L214" s="187"/>
      <c r="M214" s="187"/>
      <c r="N214" s="187"/>
      <c r="O214" s="187"/>
      <c r="P214" s="187"/>
      <c r="Q214" s="187"/>
      <c r="R214" s="187"/>
      <c r="S214" s="187"/>
      <c r="T214" s="187"/>
      <c r="U214" s="187"/>
      <c r="V214" s="187"/>
      <c r="W214" s="187"/>
      <c r="X214" s="187"/>
      <c r="Y214" s="187"/>
      <c r="Z214" s="187"/>
      <c r="AA214" s="187"/>
      <c r="AB214" s="250"/>
    </row>
    <row r="215" ht="15.75" customHeight="1">
      <c r="A215" s="187"/>
      <c r="B215" s="187"/>
      <c r="C215" s="187"/>
      <c r="D215" s="187"/>
      <c r="E215" s="187"/>
      <c r="F215" s="187"/>
      <c r="G215" s="187"/>
      <c r="H215" s="187"/>
      <c r="I215" s="187"/>
      <c r="J215" s="187"/>
      <c r="K215" s="187"/>
      <c r="L215" s="187"/>
      <c r="M215" s="187"/>
      <c r="N215" s="187"/>
      <c r="O215" s="187"/>
      <c r="P215" s="187"/>
      <c r="Q215" s="187"/>
      <c r="R215" s="187"/>
      <c r="S215" s="187"/>
      <c r="T215" s="187"/>
      <c r="U215" s="187"/>
      <c r="V215" s="187"/>
      <c r="W215" s="187"/>
      <c r="X215" s="187"/>
      <c r="Y215" s="187"/>
      <c r="Z215" s="187"/>
      <c r="AA215" s="187"/>
      <c r="AB215" s="250"/>
    </row>
    <row r="216" ht="15.75" customHeight="1">
      <c r="A216" s="187"/>
      <c r="B216" s="187"/>
      <c r="C216" s="187"/>
      <c r="D216" s="187"/>
      <c r="E216" s="187"/>
      <c r="F216" s="187"/>
      <c r="G216" s="187"/>
      <c r="H216" s="187"/>
      <c r="I216" s="187"/>
      <c r="J216" s="187"/>
      <c r="K216" s="187"/>
      <c r="L216" s="187"/>
      <c r="M216" s="187"/>
      <c r="N216" s="187"/>
      <c r="O216" s="187"/>
      <c r="P216" s="187"/>
      <c r="Q216" s="187"/>
      <c r="R216" s="187"/>
      <c r="S216" s="187"/>
      <c r="T216" s="187"/>
      <c r="U216" s="187"/>
      <c r="V216" s="187"/>
      <c r="W216" s="187"/>
      <c r="X216" s="187"/>
      <c r="Y216" s="187"/>
      <c r="Z216" s="187"/>
      <c r="AA216" s="187"/>
      <c r="AB216" s="250"/>
    </row>
    <row r="217" ht="15.75" customHeight="1">
      <c r="A217" s="187"/>
      <c r="B217" s="187"/>
      <c r="C217" s="187"/>
      <c r="D217" s="187"/>
      <c r="E217" s="187"/>
      <c r="F217" s="187"/>
      <c r="G217" s="187"/>
      <c r="H217" s="187"/>
      <c r="I217" s="187"/>
      <c r="J217" s="187"/>
      <c r="K217" s="187"/>
      <c r="L217" s="187"/>
      <c r="M217" s="187"/>
      <c r="N217" s="187"/>
      <c r="O217" s="187"/>
      <c r="P217" s="187"/>
      <c r="Q217" s="187"/>
      <c r="R217" s="187"/>
      <c r="S217" s="187"/>
      <c r="T217" s="187"/>
      <c r="U217" s="187"/>
      <c r="V217" s="187"/>
      <c r="W217" s="187"/>
      <c r="X217" s="187"/>
      <c r="Y217" s="187"/>
      <c r="Z217" s="187"/>
      <c r="AA217" s="187"/>
      <c r="AB217" s="250"/>
    </row>
    <row r="218" ht="15.75" customHeight="1">
      <c r="A218" s="187"/>
      <c r="B218" s="187"/>
      <c r="C218" s="187"/>
      <c r="D218" s="187"/>
      <c r="E218" s="187"/>
      <c r="F218" s="187"/>
      <c r="G218" s="187"/>
      <c r="H218" s="187"/>
      <c r="I218" s="187"/>
      <c r="J218" s="187"/>
      <c r="K218" s="187"/>
      <c r="L218" s="187"/>
      <c r="M218" s="187"/>
      <c r="N218" s="187"/>
      <c r="O218" s="187"/>
      <c r="P218" s="187"/>
      <c r="Q218" s="187"/>
      <c r="R218" s="187"/>
      <c r="S218" s="187"/>
      <c r="T218" s="187"/>
      <c r="U218" s="187"/>
      <c r="V218" s="187"/>
      <c r="W218" s="187"/>
      <c r="X218" s="187"/>
      <c r="Y218" s="187"/>
      <c r="Z218" s="187"/>
      <c r="AA218" s="187"/>
      <c r="AB218" s="250"/>
    </row>
    <row r="219" ht="15.75" customHeight="1">
      <c r="A219" s="187"/>
      <c r="B219" s="187"/>
      <c r="C219" s="187"/>
      <c r="D219" s="187"/>
      <c r="E219" s="187"/>
      <c r="F219" s="187"/>
      <c r="G219" s="187"/>
      <c r="H219" s="187"/>
      <c r="I219" s="187"/>
      <c r="J219" s="187"/>
      <c r="K219" s="187"/>
      <c r="L219" s="187"/>
      <c r="M219" s="187"/>
      <c r="N219" s="187"/>
      <c r="O219" s="187"/>
      <c r="P219" s="187"/>
      <c r="Q219" s="187"/>
      <c r="R219" s="187"/>
      <c r="S219" s="187"/>
      <c r="T219" s="187"/>
      <c r="U219" s="187"/>
      <c r="V219" s="187"/>
      <c r="W219" s="187"/>
      <c r="X219" s="187"/>
      <c r="Y219" s="187"/>
      <c r="Z219" s="187"/>
      <c r="AA219" s="187"/>
      <c r="AB219" s="250"/>
    </row>
    <row r="220" ht="15.75" customHeight="1">
      <c r="A220" s="187"/>
      <c r="B220" s="187"/>
      <c r="C220" s="187"/>
      <c r="D220" s="187"/>
      <c r="E220" s="187"/>
      <c r="F220" s="187"/>
      <c r="G220" s="187"/>
      <c r="H220" s="187"/>
      <c r="I220" s="187"/>
      <c r="J220" s="187"/>
      <c r="K220" s="187"/>
      <c r="L220" s="187"/>
      <c r="M220" s="187"/>
      <c r="N220" s="187"/>
      <c r="O220" s="187"/>
      <c r="P220" s="187"/>
      <c r="Q220" s="187"/>
      <c r="R220" s="187"/>
      <c r="S220" s="187"/>
      <c r="T220" s="187"/>
      <c r="U220" s="187"/>
      <c r="V220" s="187"/>
      <c r="W220" s="187"/>
      <c r="X220" s="187"/>
      <c r="Y220" s="187"/>
      <c r="Z220" s="187"/>
      <c r="AA220" s="187"/>
      <c r="AB220" s="250"/>
    </row>
    <row r="221" ht="15.75" customHeight="1">
      <c r="A221" s="187"/>
      <c r="B221" s="187"/>
      <c r="C221" s="187"/>
      <c r="D221" s="187"/>
      <c r="E221" s="187"/>
      <c r="F221" s="187"/>
      <c r="G221" s="187"/>
      <c r="H221" s="187"/>
      <c r="I221" s="187"/>
      <c r="J221" s="187"/>
      <c r="K221" s="187"/>
      <c r="L221" s="187"/>
      <c r="M221" s="187"/>
      <c r="N221" s="187"/>
      <c r="O221" s="187"/>
      <c r="P221" s="187"/>
      <c r="Q221" s="187"/>
      <c r="R221" s="187"/>
      <c r="S221" s="187"/>
      <c r="T221" s="187"/>
      <c r="U221" s="187"/>
      <c r="V221" s="187"/>
      <c r="W221" s="187"/>
      <c r="X221" s="187"/>
      <c r="Y221" s="187"/>
      <c r="Z221" s="187"/>
      <c r="AA221" s="187"/>
      <c r="AB221" s="250"/>
    </row>
    <row r="222" ht="15.75" customHeight="1">
      <c r="A222" s="187"/>
      <c r="B222" s="187"/>
      <c r="C222" s="187"/>
      <c r="D222" s="187"/>
      <c r="E222" s="187"/>
      <c r="F222" s="187"/>
      <c r="G222" s="187"/>
      <c r="H222" s="187"/>
      <c r="I222" s="187"/>
      <c r="J222" s="187"/>
      <c r="K222" s="187"/>
      <c r="L222" s="187"/>
      <c r="M222" s="187"/>
      <c r="N222" s="187"/>
      <c r="O222" s="187"/>
      <c r="P222" s="187"/>
      <c r="Q222" s="187"/>
      <c r="R222" s="187"/>
      <c r="S222" s="187"/>
      <c r="T222" s="187"/>
      <c r="U222" s="187"/>
      <c r="V222" s="187"/>
      <c r="W222" s="187"/>
      <c r="X222" s="187"/>
      <c r="Y222" s="187"/>
      <c r="Z222" s="187"/>
      <c r="AA222" s="187"/>
      <c r="AB222" s="250"/>
    </row>
    <row r="223" ht="15.75" customHeight="1">
      <c r="A223" s="187"/>
      <c r="B223" s="187"/>
      <c r="C223" s="187"/>
      <c r="D223" s="187"/>
      <c r="E223" s="187"/>
      <c r="F223" s="187"/>
      <c r="G223" s="187"/>
      <c r="H223" s="187"/>
      <c r="I223" s="187"/>
      <c r="J223" s="187"/>
      <c r="K223" s="187"/>
      <c r="L223" s="187"/>
      <c r="M223" s="187"/>
      <c r="N223" s="187"/>
      <c r="O223" s="187"/>
      <c r="P223" s="187"/>
      <c r="Q223" s="187"/>
      <c r="R223" s="187"/>
      <c r="S223" s="187"/>
      <c r="T223" s="187"/>
      <c r="U223" s="187"/>
      <c r="V223" s="187"/>
      <c r="W223" s="187"/>
      <c r="X223" s="187"/>
      <c r="Y223" s="187"/>
      <c r="Z223" s="187"/>
      <c r="AA223" s="187"/>
      <c r="AB223" s="250"/>
    </row>
    <row r="224" ht="15.75" customHeight="1">
      <c r="A224" s="187"/>
      <c r="B224" s="187"/>
      <c r="C224" s="187"/>
      <c r="D224" s="187"/>
      <c r="E224" s="187"/>
      <c r="F224" s="187"/>
      <c r="G224" s="187"/>
      <c r="H224" s="187"/>
      <c r="I224" s="187"/>
      <c r="J224" s="187"/>
      <c r="K224" s="187"/>
      <c r="L224" s="187"/>
      <c r="M224" s="187"/>
      <c r="N224" s="187"/>
      <c r="O224" s="187"/>
      <c r="P224" s="187"/>
      <c r="Q224" s="187"/>
      <c r="R224" s="187"/>
      <c r="S224" s="187"/>
      <c r="T224" s="187"/>
      <c r="U224" s="187"/>
      <c r="V224" s="187"/>
      <c r="W224" s="187"/>
      <c r="X224" s="187"/>
      <c r="Y224" s="187"/>
      <c r="Z224" s="187"/>
      <c r="AA224" s="187"/>
      <c r="AB224" s="250"/>
    </row>
    <row r="225" ht="15.75" customHeight="1">
      <c r="A225" s="187"/>
      <c r="B225" s="187"/>
      <c r="C225" s="187"/>
      <c r="D225" s="187"/>
      <c r="E225" s="187"/>
      <c r="F225" s="187"/>
      <c r="G225" s="187"/>
      <c r="H225" s="187"/>
      <c r="I225" s="187"/>
      <c r="J225" s="187"/>
      <c r="K225" s="187"/>
      <c r="L225" s="187"/>
      <c r="M225" s="187"/>
      <c r="N225" s="187"/>
      <c r="O225" s="187"/>
      <c r="P225" s="187"/>
      <c r="Q225" s="187"/>
      <c r="R225" s="187"/>
      <c r="S225" s="187"/>
      <c r="T225" s="187"/>
      <c r="U225" s="187"/>
      <c r="V225" s="187"/>
      <c r="W225" s="187"/>
      <c r="X225" s="187"/>
      <c r="Y225" s="187"/>
      <c r="Z225" s="187"/>
      <c r="AA225" s="187"/>
      <c r="AB225" s="250"/>
    </row>
    <row r="226" ht="15.75" customHeight="1">
      <c r="A226" s="187"/>
      <c r="B226" s="187"/>
      <c r="C226" s="187"/>
      <c r="D226" s="187"/>
      <c r="E226" s="187"/>
      <c r="F226" s="187"/>
      <c r="G226" s="187"/>
      <c r="H226" s="187"/>
      <c r="I226" s="187"/>
      <c r="J226" s="187"/>
      <c r="K226" s="187"/>
      <c r="L226" s="187"/>
      <c r="M226" s="187"/>
      <c r="N226" s="187"/>
      <c r="O226" s="187"/>
      <c r="P226" s="187"/>
      <c r="Q226" s="187"/>
      <c r="R226" s="187"/>
      <c r="S226" s="187"/>
      <c r="T226" s="187"/>
      <c r="U226" s="187"/>
      <c r="V226" s="187"/>
      <c r="W226" s="187"/>
      <c r="X226" s="187"/>
      <c r="Y226" s="187"/>
      <c r="Z226" s="187"/>
      <c r="AA226" s="187"/>
      <c r="AB226" s="250"/>
    </row>
    <row r="227" ht="15.75" customHeight="1">
      <c r="A227" s="187"/>
      <c r="B227" s="187"/>
      <c r="C227" s="187"/>
      <c r="D227" s="187"/>
      <c r="E227" s="187"/>
      <c r="F227" s="187"/>
      <c r="G227" s="187"/>
      <c r="H227" s="187"/>
      <c r="I227" s="187"/>
      <c r="J227" s="187"/>
      <c r="K227" s="187"/>
      <c r="L227" s="187"/>
      <c r="M227" s="187"/>
      <c r="N227" s="187"/>
      <c r="O227" s="187"/>
      <c r="P227" s="187"/>
      <c r="Q227" s="187"/>
      <c r="R227" s="187"/>
      <c r="S227" s="187"/>
      <c r="T227" s="187"/>
      <c r="U227" s="187"/>
      <c r="V227" s="187"/>
      <c r="W227" s="187"/>
      <c r="X227" s="187"/>
      <c r="Y227" s="187"/>
      <c r="Z227" s="187"/>
      <c r="AA227" s="187"/>
      <c r="AB227" s="250"/>
    </row>
    <row r="228" ht="15.75" customHeight="1">
      <c r="A228" s="187"/>
      <c r="B228" s="187"/>
      <c r="C228" s="187"/>
      <c r="D228" s="187"/>
      <c r="E228" s="187"/>
      <c r="F228" s="187"/>
      <c r="G228" s="187"/>
      <c r="H228" s="187"/>
      <c r="I228" s="187"/>
      <c r="J228" s="187"/>
      <c r="K228" s="187"/>
      <c r="L228" s="187"/>
      <c r="M228" s="187"/>
      <c r="N228" s="187"/>
      <c r="O228" s="187"/>
      <c r="P228" s="187"/>
      <c r="Q228" s="187"/>
      <c r="R228" s="187"/>
      <c r="S228" s="187"/>
      <c r="T228" s="187"/>
      <c r="U228" s="187"/>
      <c r="V228" s="187"/>
      <c r="W228" s="187"/>
      <c r="X228" s="187"/>
      <c r="Y228" s="187"/>
      <c r="Z228" s="187"/>
      <c r="AA228" s="187"/>
      <c r="AB228" s="250"/>
    </row>
    <row r="229" ht="15.75" customHeight="1">
      <c r="A229" s="187"/>
      <c r="B229" s="187"/>
      <c r="C229" s="187"/>
      <c r="D229" s="187"/>
      <c r="E229" s="187"/>
      <c r="F229" s="187"/>
      <c r="G229" s="187"/>
      <c r="H229" s="187"/>
      <c r="I229" s="187"/>
      <c r="J229" s="187"/>
      <c r="K229" s="187"/>
      <c r="L229" s="187"/>
      <c r="M229" s="187"/>
      <c r="N229" s="187"/>
      <c r="O229" s="187"/>
      <c r="P229" s="187"/>
      <c r="Q229" s="187"/>
      <c r="R229" s="187"/>
      <c r="S229" s="187"/>
      <c r="T229" s="187"/>
      <c r="U229" s="187"/>
      <c r="V229" s="187"/>
      <c r="W229" s="187"/>
      <c r="X229" s="187"/>
      <c r="Y229" s="187"/>
      <c r="Z229" s="187"/>
      <c r="AA229" s="187"/>
      <c r="AB229" s="250"/>
    </row>
    <row r="230" ht="15.75" customHeight="1">
      <c r="A230" s="187"/>
      <c r="B230" s="187"/>
      <c r="C230" s="187"/>
      <c r="D230" s="187"/>
      <c r="E230" s="187"/>
      <c r="F230" s="187"/>
      <c r="G230" s="187"/>
      <c r="H230" s="187"/>
      <c r="I230" s="187"/>
      <c r="J230" s="187"/>
      <c r="K230" s="187"/>
      <c r="L230" s="187"/>
      <c r="M230" s="187"/>
      <c r="N230" s="187"/>
      <c r="O230" s="187"/>
      <c r="P230" s="187"/>
      <c r="Q230" s="187"/>
      <c r="R230" s="187"/>
      <c r="S230" s="187"/>
      <c r="T230" s="187"/>
      <c r="U230" s="187"/>
      <c r="V230" s="187"/>
      <c r="W230" s="187"/>
      <c r="X230" s="187"/>
      <c r="Y230" s="187"/>
      <c r="Z230" s="187"/>
      <c r="AA230" s="187"/>
      <c r="AB230" s="250"/>
    </row>
    <row r="231" ht="15.75" customHeight="1">
      <c r="A231" s="187"/>
      <c r="B231" s="187"/>
      <c r="C231" s="187"/>
      <c r="D231" s="187"/>
      <c r="E231" s="187"/>
      <c r="F231" s="187"/>
      <c r="G231" s="187"/>
      <c r="H231" s="187"/>
      <c r="I231" s="187"/>
      <c r="J231" s="187"/>
      <c r="K231" s="187"/>
      <c r="L231" s="187"/>
      <c r="M231" s="187"/>
      <c r="N231" s="187"/>
      <c r="O231" s="187"/>
      <c r="P231" s="187"/>
      <c r="Q231" s="187"/>
      <c r="R231" s="187"/>
      <c r="S231" s="187"/>
      <c r="T231" s="187"/>
      <c r="U231" s="187"/>
      <c r="V231" s="187"/>
      <c r="W231" s="187"/>
      <c r="X231" s="187"/>
      <c r="Y231" s="187"/>
      <c r="Z231" s="187"/>
      <c r="AA231" s="187"/>
      <c r="AB231" s="250"/>
    </row>
    <row r="232" ht="15.75" customHeight="1">
      <c r="A232" s="187"/>
      <c r="B232" s="187"/>
      <c r="C232" s="187"/>
      <c r="D232" s="187"/>
      <c r="E232" s="187"/>
      <c r="F232" s="187"/>
      <c r="G232" s="187"/>
      <c r="H232" s="187"/>
      <c r="I232" s="187"/>
      <c r="J232" s="187"/>
      <c r="K232" s="187"/>
      <c r="L232" s="187"/>
      <c r="M232" s="187"/>
      <c r="N232" s="187"/>
      <c r="O232" s="187"/>
      <c r="P232" s="187"/>
      <c r="Q232" s="187"/>
      <c r="R232" s="187"/>
      <c r="S232" s="187"/>
      <c r="T232" s="187"/>
      <c r="U232" s="187"/>
      <c r="V232" s="187"/>
      <c r="W232" s="187"/>
      <c r="X232" s="187"/>
      <c r="Y232" s="187"/>
      <c r="Z232" s="187"/>
      <c r="AA232" s="187"/>
      <c r="AB232" s="250"/>
    </row>
    <row r="233" ht="15.75" customHeight="1">
      <c r="A233" s="187"/>
      <c r="B233" s="187"/>
      <c r="C233" s="187"/>
      <c r="D233" s="187"/>
      <c r="E233" s="187"/>
      <c r="F233" s="187"/>
      <c r="G233" s="187"/>
      <c r="H233" s="187"/>
      <c r="I233" s="187"/>
      <c r="J233" s="187"/>
      <c r="K233" s="187"/>
      <c r="L233" s="187"/>
      <c r="M233" s="187"/>
      <c r="N233" s="187"/>
      <c r="O233" s="187"/>
      <c r="P233" s="187"/>
      <c r="Q233" s="187"/>
      <c r="R233" s="187"/>
      <c r="S233" s="187"/>
      <c r="T233" s="187"/>
      <c r="U233" s="187"/>
      <c r="V233" s="187"/>
      <c r="W233" s="187"/>
      <c r="X233" s="187"/>
      <c r="Y233" s="187"/>
      <c r="Z233" s="187"/>
      <c r="AA233" s="187"/>
      <c r="AB233" s="250"/>
    </row>
    <row r="234" ht="15.75" customHeight="1">
      <c r="A234" s="187"/>
      <c r="B234" s="187"/>
      <c r="C234" s="187"/>
      <c r="D234" s="187"/>
      <c r="E234" s="187"/>
      <c r="F234" s="187"/>
      <c r="G234" s="187"/>
      <c r="H234" s="187"/>
      <c r="I234" s="187"/>
      <c r="J234" s="187"/>
      <c r="K234" s="187"/>
      <c r="L234" s="187"/>
      <c r="M234" s="187"/>
      <c r="N234" s="187"/>
      <c r="O234" s="187"/>
      <c r="P234" s="187"/>
      <c r="Q234" s="187"/>
      <c r="R234" s="187"/>
      <c r="S234" s="187"/>
      <c r="T234" s="187"/>
      <c r="U234" s="187"/>
      <c r="V234" s="187"/>
      <c r="W234" s="187"/>
      <c r="X234" s="187"/>
      <c r="Y234" s="187"/>
      <c r="Z234" s="187"/>
      <c r="AA234" s="187"/>
      <c r="AB234" s="250"/>
    </row>
    <row r="235" ht="15.75" customHeight="1">
      <c r="A235" s="187"/>
      <c r="B235" s="187"/>
      <c r="C235" s="187"/>
      <c r="D235" s="187"/>
      <c r="E235" s="187"/>
      <c r="F235" s="187"/>
      <c r="G235" s="187"/>
      <c r="H235" s="187"/>
      <c r="I235" s="187"/>
      <c r="J235" s="187"/>
      <c r="K235" s="187"/>
      <c r="L235" s="187"/>
      <c r="M235" s="187"/>
      <c r="N235" s="187"/>
      <c r="O235" s="187"/>
      <c r="P235" s="187"/>
      <c r="Q235" s="187"/>
      <c r="R235" s="187"/>
      <c r="S235" s="187"/>
      <c r="T235" s="187"/>
      <c r="U235" s="187"/>
      <c r="V235" s="187"/>
      <c r="W235" s="187"/>
      <c r="X235" s="187"/>
      <c r="Y235" s="187"/>
      <c r="Z235" s="187"/>
      <c r="AA235" s="187"/>
      <c r="AB235" s="250"/>
    </row>
    <row r="236" ht="15.75" customHeight="1">
      <c r="A236" s="187"/>
      <c r="B236" s="187"/>
      <c r="C236" s="187"/>
      <c r="D236" s="187"/>
      <c r="E236" s="187"/>
      <c r="F236" s="187"/>
      <c r="G236" s="187"/>
      <c r="H236" s="187"/>
      <c r="I236" s="187"/>
      <c r="J236" s="187"/>
      <c r="K236" s="187"/>
      <c r="L236" s="187"/>
      <c r="M236" s="187"/>
      <c r="N236" s="187"/>
      <c r="O236" s="187"/>
      <c r="P236" s="187"/>
      <c r="Q236" s="187"/>
      <c r="R236" s="187"/>
      <c r="S236" s="187"/>
      <c r="T236" s="187"/>
      <c r="U236" s="187"/>
      <c r="V236" s="187"/>
      <c r="W236" s="187"/>
      <c r="X236" s="187"/>
      <c r="Y236" s="187"/>
      <c r="Z236" s="187"/>
      <c r="AA236" s="187"/>
      <c r="AB236" s="250"/>
    </row>
    <row r="237" ht="15.75" customHeight="1">
      <c r="A237" s="187"/>
      <c r="B237" s="187"/>
      <c r="C237" s="187"/>
      <c r="D237" s="187"/>
      <c r="E237" s="187"/>
      <c r="F237" s="187"/>
      <c r="G237" s="187"/>
      <c r="H237" s="187"/>
      <c r="I237" s="187"/>
      <c r="J237" s="187"/>
      <c r="K237" s="187"/>
      <c r="L237" s="187"/>
      <c r="M237" s="187"/>
      <c r="N237" s="187"/>
      <c r="O237" s="187"/>
      <c r="P237" s="187"/>
      <c r="Q237" s="187"/>
      <c r="R237" s="187"/>
      <c r="S237" s="187"/>
      <c r="T237" s="187"/>
      <c r="U237" s="187"/>
      <c r="V237" s="187"/>
      <c r="W237" s="187"/>
      <c r="X237" s="187"/>
      <c r="Y237" s="187"/>
      <c r="Z237" s="187"/>
      <c r="AA237" s="187"/>
      <c r="AB237" s="250"/>
    </row>
    <row r="238" ht="15.75" customHeight="1">
      <c r="A238" s="187"/>
      <c r="B238" s="187"/>
      <c r="C238" s="187"/>
      <c r="D238" s="187"/>
      <c r="E238" s="187"/>
      <c r="F238" s="187"/>
      <c r="G238" s="187"/>
      <c r="H238" s="187"/>
      <c r="I238" s="187"/>
      <c r="J238" s="187"/>
      <c r="K238" s="187"/>
      <c r="L238" s="187"/>
      <c r="M238" s="187"/>
      <c r="N238" s="187"/>
      <c r="O238" s="187"/>
      <c r="P238" s="187"/>
      <c r="Q238" s="187"/>
      <c r="R238" s="187"/>
      <c r="S238" s="187"/>
      <c r="T238" s="187"/>
      <c r="U238" s="187"/>
      <c r="V238" s="187"/>
      <c r="W238" s="187"/>
      <c r="X238" s="187"/>
      <c r="Y238" s="187"/>
      <c r="Z238" s="187"/>
      <c r="AA238" s="187"/>
      <c r="AB238" s="250"/>
    </row>
    <row r="239" ht="15.75" customHeight="1">
      <c r="A239" s="187"/>
      <c r="B239" s="187"/>
      <c r="C239" s="187"/>
      <c r="D239" s="187"/>
      <c r="E239" s="187"/>
      <c r="F239" s="187"/>
      <c r="G239" s="187"/>
      <c r="H239" s="187"/>
      <c r="I239" s="187"/>
      <c r="J239" s="187"/>
      <c r="K239" s="187"/>
      <c r="L239" s="187"/>
      <c r="M239" s="187"/>
      <c r="N239" s="187"/>
      <c r="O239" s="187"/>
      <c r="P239" s="187"/>
      <c r="Q239" s="187"/>
      <c r="R239" s="187"/>
      <c r="S239" s="187"/>
      <c r="T239" s="187"/>
      <c r="U239" s="187"/>
      <c r="V239" s="187"/>
      <c r="W239" s="187"/>
      <c r="X239" s="187"/>
      <c r="Y239" s="187"/>
      <c r="Z239" s="187"/>
      <c r="AA239" s="187"/>
      <c r="AB239" s="250"/>
    </row>
    <row r="240" ht="15.75" customHeight="1">
      <c r="A240" s="187"/>
      <c r="B240" s="187"/>
      <c r="C240" s="187"/>
      <c r="D240" s="187"/>
      <c r="E240" s="187"/>
      <c r="F240" s="187"/>
      <c r="G240" s="187"/>
      <c r="H240" s="187"/>
      <c r="I240" s="187"/>
      <c r="J240" s="187"/>
      <c r="K240" s="187"/>
      <c r="L240" s="187"/>
      <c r="M240" s="187"/>
      <c r="N240" s="187"/>
      <c r="O240" s="187"/>
      <c r="P240" s="187"/>
      <c r="Q240" s="187"/>
      <c r="R240" s="187"/>
      <c r="S240" s="187"/>
      <c r="T240" s="187"/>
      <c r="U240" s="187"/>
      <c r="V240" s="187"/>
      <c r="W240" s="187"/>
      <c r="X240" s="187"/>
      <c r="Y240" s="187"/>
      <c r="Z240" s="187"/>
      <c r="AA240" s="187"/>
      <c r="AB240" s="250"/>
    </row>
    <row r="241" ht="15.75" customHeight="1">
      <c r="A241" s="187"/>
      <c r="B241" s="187"/>
      <c r="C241" s="187"/>
      <c r="D241" s="187"/>
      <c r="E241" s="187"/>
      <c r="F241" s="187"/>
      <c r="G241" s="187"/>
      <c r="H241" s="187"/>
      <c r="I241" s="187"/>
      <c r="J241" s="187"/>
      <c r="K241" s="187"/>
      <c r="L241" s="187"/>
      <c r="M241" s="187"/>
      <c r="N241" s="187"/>
      <c r="O241" s="187"/>
      <c r="P241" s="187"/>
      <c r="Q241" s="187"/>
      <c r="R241" s="187"/>
      <c r="S241" s="187"/>
      <c r="T241" s="187"/>
      <c r="U241" s="187"/>
      <c r="V241" s="187"/>
      <c r="W241" s="187"/>
      <c r="X241" s="187"/>
      <c r="Y241" s="187"/>
      <c r="Z241" s="187"/>
      <c r="AA241" s="187"/>
      <c r="AB241" s="250"/>
    </row>
    <row r="242" ht="15.75" customHeight="1">
      <c r="A242" s="187"/>
      <c r="B242" s="187"/>
      <c r="C242" s="187"/>
      <c r="D242" s="187"/>
      <c r="E242" s="187"/>
      <c r="F242" s="187"/>
      <c r="G242" s="187"/>
      <c r="H242" s="187"/>
      <c r="I242" s="187"/>
      <c r="J242" s="187"/>
      <c r="K242" s="187"/>
      <c r="L242" s="187"/>
      <c r="M242" s="187"/>
      <c r="N242" s="187"/>
      <c r="O242" s="187"/>
      <c r="P242" s="187"/>
      <c r="Q242" s="187"/>
      <c r="R242" s="187"/>
      <c r="S242" s="187"/>
      <c r="T242" s="187"/>
      <c r="U242" s="187"/>
      <c r="V242" s="187"/>
      <c r="W242" s="187"/>
      <c r="X242" s="187"/>
      <c r="Y242" s="187"/>
      <c r="Z242" s="187"/>
      <c r="AA242" s="187"/>
      <c r="AB242" s="250"/>
    </row>
    <row r="243" ht="15.75" customHeight="1">
      <c r="A243" s="187"/>
      <c r="B243" s="187"/>
      <c r="C243" s="187"/>
      <c r="D243" s="187"/>
      <c r="E243" s="187"/>
      <c r="F243" s="187"/>
      <c r="G243" s="187"/>
      <c r="H243" s="187"/>
      <c r="I243" s="187"/>
      <c r="J243" s="187"/>
      <c r="K243" s="187"/>
      <c r="L243" s="187"/>
      <c r="M243" s="187"/>
      <c r="N243" s="187"/>
      <c r="O243" s="187"/>
      <c r="P243" s="187"/>
      <c r="Q243" s="187"/>
      <c r="R243" s="187"/>
      <c r="S243" s="187"/>
      <c r="T243" s="187"/>
      <c r="U243" s="187"/>
      <c r="V243" s="187"/>
      <c r="W243" s="187"/>
      <c r="X243" s="187"/>
      <c r="Y243" s="187"/>
      <c r="Z243" s="187"/>
      <c r="AA243" s="187"/>
      <c r="AB243" s="250"/>
    </row>
    <row r="244" ht="15.75" customHeight="1">
      <c r="A244" s="187"/>
      <c r="B244" s="187"/>
      <c r="C244" s="187"/>
      <c r="D244" s="187"/>
      <c r="E244" s="187"/>
      <c r="F244" s="187"/>
      <c r="G244" s="187"/>
      <c r="H244" s="187"/>
      <c r="I244" s="187"/>
      <c r="J244" s="187"/>
      <c r="K244" s="187"/>
      <c r="L244" s="187"/>
      <c r="M244" s="187"/>
      <c r="N244" s="187"/>
      <c r="O244" s="187"/>
      <c r="P244" s="187"/>
      <c r="Q244" s="187"/>
      <c r="R244" s="187"/>
      <c r="S244" s="187"/>
      <c r="T244" s="187"/>
      <c r="U244" s="187"/>
      <c r="V244" s="187"/>
      <c r="W244" s="187"/>
      <c r="X244" s="187"/>
      <c r="Y244" s="187"/>
      <c r="Z244" s="187"/>
      <c r="AA244" s="187"/>
      <c r="AB244" s="250"/>
    </row>
    <row r="245" ht="15.75" customHeight="1">
      <c r="A245" s="187"/>
      <c r="B245" s="187"/>
      <c r="C245" s="187"/>
      <c r="D245" s="187"/>
      <c r="E245" s="187"/>
      <c r="F245" s="187"/>
      <c r="G245" s="187"/>
      <c r="H245" s="187"/>
      <c r="I245" s="187"/>
      <c r="J245" s="187"/>
      <c r="K245" s="187"/>
      <c r="L245" s="187"/>
      <c r="M245" s="187"/>
      <c r="N245" s="187"/>
      <c r="O245" s="187"/>
      <c r="P245" s="187"/>
      <c r="Q245" s="187"/>
      <c r="R245" s="187"/>
      <c r="S245" s="187"/>
      <c r="T245" s="187"/>
      <c r="U245" s="187"/>
      <c r="V245" s="187"/>
      <c r="W245" s="187"/>
      <c r="X245" s="187"/>
      <c r="Y245" s="187"/>
      <c r="Z245" s="187"/>
      <c r="AA245" s="187"/>
      <c r="AB245" s="250"/>
    </row>
    <row r="246" ht="15.75" customHeight="1">
      <c r="A246" s="187"/>
      <c r="B246" s="187"/>
      <c r="C246" s="187"/>
      <c r="D246" s="187"/>
      <c r="E246" s="187"/>
      <c r="F246" s="187"/>
      <c r="G246" s="187"/>
      <c r="H246" s="187"/>
      <c r="I246" s="187"/>
      <c r="J246" s="187"/>
      <c r="K246" s="187"/>
      <c r="L246" s="187"/>
      <c r="M246" s="187"/>
      <c r="N246" s="187"/>
      <c r="O246" s="187"/>
      <c r="P246" s="187"/>
      <c r="Q246" s="187"/>
      <c r="R246" s="187"/>
      <c r="S246" s="187"/>
      <c r="T246" s="187"/>
      <c r="U246" s="187"/>
      <c r="V246" s="187"/>
      <c r="W246" s="187"/>
      <c r="X246" s="187"/>
      <c r="Y246" s="187"/>
      <c r="Z246" s="187"/>
      <c r="AA246" s="187"/>
      <c r="AB246" s="250"/>
    </row>
    <row r="247" ht="15.75" customHeight="1">
      <c r="AB247" s="250"/>
    </row>
    <row r="248" ht="15.75" customHeight="1">
      <c r="AB248" s="250"/>
    </row>
    <row r="249" ht="15.75" customHeight="1">
      <c r="AB249" s="250"/>
    </row>
    <row r="250" ht="15.75" customHeight="1">
      <c r="AB250" s="250"/>
    </row>
    <row r="251" ht="15.75" customHeight="1">
      <c r="AB251" s="250"/>
    </row>
    <row r="252" ht="15.75" customHeight="1">
      <c r="AB252" s="250"/>
    </row>
    <row r="253" ht="15.75" customHeight="1">
      <c r="AB253" s="250"/>
    </row>
    <row r="254" ht="15.75" customHeight="1">
      <c r="AB254" s="250"/>
    </row>
    <row r="255" ht="15.75" customHeight="1">
      <c r="AB255" s="250"/>
    </row>
    <row r="256" ht="15.75" customHeight="1">
      <c r="AB256" s="250"/>
    </row>
    <row r="257" ht="15.75" customHeight="1">
      <c r="AB257" s="250"/>
    </row>
    <row r="258" ht="15.75" customHeight="1">
      <c r="AB258" s="250"/>
    </row>
    <row r="259" ht="15.75" customHeight="1">
      <c r="AB259" s="250"/>
    </row>
    <row r="260" ht="15.75" customHeight="1">
      <c r="AB260" s="250"/>
    </row>
    <row r="261" ht="15.75" customHeight="1">
      <c r="AB261" s="250"/>
    </row>
    <row r="262" ht="15.75" customHeight="1">
      <c r="AB262" s="250"/>
    </row>
    <row r="263" ht="15.75" customHeight="1">
      <c r="AB263" s="250"/>
    </row>
    <row r="264" ht="15.75" customHeight="1">
      <c r="AB264" s="250"/>
    </row>
    <row r="265" ht="15.75" customHeight="1">
      <c r="AB265" s="250"/>
    </row>
    <row r="266" ht="15.75" customHeight="1">
      <c r="AB266" s="250"/>
    </row>
    <row r="267" ht="15.75" customHeight="1">
      <c r="AB267" s="250"/>
    </row>
    <row r="268" ht="15.75" customHeight="1">
      <c r="AB268" s="250"/>
    </row>
    <row r="269" ht="15.75" customHeight="1">
      <c r="AB269" s="250"/>
    </row>
    <row r="270" ht="15.75" customHeight="1">
      <c r="AB270" s="250"/>
    </row>
    <row r="271" ht="15.75" customHeight="1">
      <c r="AB271" s="250"/>
    </row>
    <row r="272" ht="15.75" customHeight="1">
      <c r="AB272" s="250"/>
    </row>
    <row r="273" ht="15.75" customHeight="1">
      <c r="AB273" s="250"/>
    </row>
    <row r="274" ht="15.75" customHeight="1">
      <c r="AB274" s="250"/>
    </row>
    <row r="275" ht="15.75" customHeight="1">
      <c r="AB275" s="250"/>
    </row>
    <row r="276" ht="15.75" customHeight="1">
      <c r="AB276" s="250"/>
    </row>
    <row r="277" ht="15.75" customHeight="1">
      <c r="AB277" s="250"/>
    </row>
    <row r="278" ht="15.75" customHeight="1">
      <c r="AB278" s="250"/>
    </row>
    <row r="279" ht="15.75" customHeight="1">
      <c r="AB279" s="250"/>
    </row>
    <row r="280" ht="15.75" customHeight="1">
      <c r="AB280" s="250"/>
    </row>
    <row r="281" ht="15.75" customHeight="1">
      <c r="AB281" s="250"/>
    </row>
    <row r="282" ht="15.75" customHeight="1">
      <c r="AB282" s="250"/>
    </row>
    <row r="283" ht="15.75" customHeight="1">
      <c r="AB283" s="250"/>
    </row>
    <row r="284" ht="15.75" customHeight="1">
      <c r="AB284" s="250"/>
    </row>
    <row r="285" ht="15.75" customHeight="1">
      <c r="AB285" s="250"/>
    </row>
    <row r="286" ht="15.75" customHeight="1">
      <c r="AB286" s="250"/>
    </row>
    <row r="287" ht="15.75" customHeight="1">
      <c r="AB287" s="250"/>
    </row>
    <row r="288" ht="15.75" customHeight="1">
      <c r="AB288" s="250"/>
    </row>
    <row r="289" ht="15.75" customHeight="1">
      <c r="AB289" s="250"/>
    </row>
    <row r="290" ht="15.75" customHeight="1">
      <c r="AB290" s="250"/>
    </row>
    <row r="291" ht="15.75" customHeight="1">
      <c r="AB291" s="250"/>
    </row>
    <row r="292" ht="15.75" customHeight="1">
      <c r="AB292" s="250"/>
    </row>
    <row r="293" ht="15.75" customHeight="1">
      <c r="AB293" s="250"/>
    </row>
    <row r="294" ht="15.75" customHeight="1">
      <c r="AB294" s="250"/>
    </row>
    <row r="295" ht="15.75" customHeight="1">
      <c r="AB295" s="250"/>
    </row>
    <row r="296" ht="15.75" customHeight="1">
      <c r="AB296" s="250"/>
    </row>
    <row r="297" ht="15.75" customHeight="1">
      <c r="AB297" s="250"/>
    </row>
    <row r="298" ht="15.75" customHeight="1">
      <c r="AB298" s="250"/>
    </row>
    <row r="299" ht="15.75" customHeight="1">
      <c r="AB299" s="250"/>
    </row>
    <row r="300" ht="15.75" customHeight="1">
      <c r="AB300" s="250"/>
    </row>
    <row r="301" ht="15.75" customHeight="1">
      <c r="AB301" s="250"/>
    </row>
    <row r="302" ht="15.75" customHeight="1">
      <c r="AB302" s="250"/>
    </row>
    <row r="303" ht="15.75" customHeight="1">
      <c r="AB303" s="250"/>
    </row>
    <row r="304" ht="15.75" customHeight="1">
      <c r="AB304" s="250"/>
    </row>
    <row r="305" ht="15.75" customHeight="1">
      <c r="AB305" s="250"/>
    </row>
    <row r="306" ht="15.75" customHeight="1">
      <c r="AB306" s="250"/>
    </row>
    <row r="307" ht="15.75" customHeight="1">
      <c r="AB307" s="250"/>
    </row>
    <row r="308" ht="15.75" customHeight="1">
      <c r="AB308" s="250"/>
    </row>
    <row r="309" ht="15.75" customHeight="1">
      <c r="AB309" s="250"/>
    </row>
    <row r="310" ht="15.75" customHeight="1">
      <c r="AB310" s="250"/>
    </row>
    <row r="311" ht="15.75" customHeight="1">
      <c r="AB311" s="250"/>
    </row>
    <row r="312" ht="15.75" customHeight="1">
      <c r="AB312" s="250"/>
    </row>
    <row r="313" ht="15.75" customHeight="1">
      <c r="AB313" s="250"/>
    </row>
    <row r="314" ht="15.75" customHeight="1">
      <c r="AB314" s="250"/>
    </row>
    <row r="315" ht="15.75" customHeight="1">
      <c r="AB315" s="250"/>
    </row>
    <row r="316" ht="15.75" customHeight="1">
      <c r="AB316" s="250"/>
    </row>
    <row r="317" ht="15.75" customHeight="1">
      <c r="AB317" s="250"/>
    </row>
    <row r="318" ht="15.75" customHeight="1">
      <c r="AB318" s="250"/>
    </row>
    <row r="319" ht="15.75" customHeight="1">
      <c r="AB319" s="250"/>
    </row>
    <row r="320" ht="15.75" customHeight="1">
      <c r="AB320" s="250"/>
    </row>
    <row r="321" ht="15.75" customHeight="1">
      <c r="AB321" s="250"/>
    </row>
    <row r="322" ht="15.75" customHeight="1">
      <c r="AB322" s="250"/>
    </row>
    <row r="323" ht="15.75" customHeight="1">
      <c r="AB323" s="250"/>
    </row>
    <row r="324" ht="15.75" customHeight="1">
      <c r="AB324" s="250"/>
    </row>
    <row r="325" ht="15.75" customHeight="1">
      <c r="AB325" s="250"/>
    </row>
    <row r="326" ht="15.75" customHeight="1">
      <c r="AB326" s="250"/>
    </row>
    <row r="327" ht="15.75" customHeight="1">
      <c r="AB327" s="250"/>
    </row>
    <row r="328" ht="15.75" customHeight="1">
      <c r="AB328" s="250"/>
    </row>
    <row r="329" ht="15.75" customHeight="1">
      <c r="AB329" s="250"/>
    </row>
    <row r="330" ht="15.75" customHeight="1">
      <c r="AB330" s="250"/>
    </row>
    <row r="331" ht="15.75" customHeight="1">
      <c r="AB331" s="250"/>
    </row>
    <row r="332" ht="15.75" customHeight="1">
      <c r="AB332" s="250"/>
    </row>
    <row r="333" ht="15.75" customHeight="1">
      <c r="AB333" s="250"/>
    </row>
    <row r="334" ht="15.75" customHeight="1">
      <c r="AB334" s="250"/>
    </row>
    <row r="335" ht="15.75" customHeight="1">
      <c r="AB335" s="250"/>
    </row>
    <row r="336" ht="15.75" customHeight="1">
      <c r="AB336" s="250"/>
    </row>
    <row r="337" ht="15.75" customHeight="1">
      <c r="AB337" s="250"/>
    </row>
    <row r="338" ht="15.75" customHeight="1">
      <c r="AB338" s="250"/>
    </row>
    <row r="339" ht="15.75" customHeight="1">
      <c r="AB339" s="250"/>
    </row>
    <row r="340" ht="15.75" customHeight="1">
      <c r="AB340" s="250"/>
    </row>
    <row r="341" ht="15.75" customHeight="1">
      <c r="AB341" s="250"/>
    </row>
    <row r="342" ht="15.75" customHeight="1">
      <c r="AB342" s="250"/>
    </row>
    <row r="343" ht="15.75" customHeight="1">
      <c r="AB343" s="250"/>
    </row>
    <row r="344" ht="15.75" customHeight="1">
      <c r="AB344" s="250"/>
    </row>
    <row r="345" ht="15.75" customHeight="1">
      <c r="AB345" s="250"/>
    </row>
    <row r="346" ht="15.75" customHeight="1">
      <c r="AB346" s="250"/>
    </row>
    <row r="347" ht="15.75" customHeight="1">
      <c r="AB347" s="250"/>
    </row>
    <row r="348" ht="15.75" customHeight="1">
      <c r="AB348" s="250"/>
    </row>
    <row r="349" ht="15.75" customHeight="1">
      <c r="AB349" s="250"/>
    </row>
    <row r="350" ht="15.75" customHeight="1">
      <c r="AB350" s="250"/>
    </row>
    <row r="351" ht="15.75" customHeight="1">
      <c r="AB351" s="250"/>
    </row>
    <row r="352" ht="15.75" customHeight="1">
      <c r="AB352" s="250"/>
    </row>
    <row r="353" ht="15.75" customHeight="1">
      <c r="AB353" s="250"/>
    </row>
    <row r="354" ht="15.75" customHeight="1">
      <c r="AB354" s="250"/>
    </row>
    <row r="355" ht="15.75" customHeight="1">
      <c r="AB355" s="250"/>
    </row>
    <row r="356" ht="15.75" customHeight="1">
      <c r="AB356" s="250"/>
    </row>
    <row r="357" ht="15.75" customHeight="1">
      <c r="AB357" s="250"/>
    </row>
    <row r="358" ht="15.75" customHeight="1">
      <c r="AB358" s="250"/>
    </row>
    <row r="359" ht="15.75" customHeight="1">
      <c r="AB359" s="250"/>
    </row>
    <row r="360" ht="15.75" customHeight="1">
      <c r="AB360" s="250"/>
    </row>
    <row r="361" ht="15.75" customHeight="1">
      <c r="AB361" s="250"/>
    </row>
    <row r="362" ht="15.75" customHeight="1">
      <c r="AB362" s="250"/>
    </row>
    <row r="363" ht="15.75" customHeight="1">
      <c r="AB363" s="250"/>
    </row>
    <row r="364" ht="15.75" customHeight="1">
      <c r="AB364" s="250"/>
    </row>
    <row r="365" ht="15.75" customHeight="1">
      <c r="AB365" s="250"/>
    </row>
    <row r="366" ht="15.75" customHeight="1">
      <c r="AB366" s="250"/>
    </row>
    <row r="367" ht="15.75" customHeight="1">
      <c r="AB367" s="250"/>
    </row>
    <row r="368" ht="15.75" customHeight="1">
      <c r="AB368" s="250"/>
    </row>
    <row r="369" ht="15.75" customHeight="1">
      <c r="AB369" s="250"/>
    </row>
    <row r="370" ht="15.75" customHeight="1">
      <c r="AB370" s="250"/>
    </row>
    <row r="371" ht="15.75" customHeight="1">
      <c r="AB371" s="250"/>
    </row>
    <row r="372" ht="15.75" customHeight="1">
      <c r="AB372" s="250"/>
    </row>
    <row r="373" ht="15.75" customHeight="1">
      <c r="AB373" s="250"/>
    </row>
    <row r="374" ht="15.75" customHeight="1">
      <c r="AB374" s="250"/>
    </row>
    <row r="375" ht="15.75" customHeight="1">
      <c r="AB375" s="250"/>
    </row>
    <row r="376" ht="15.75" customHeight="1">
      <c r="AB376" s="250"/>
    </row>
    <row r="377" ht="15.75" customHeight="1">
      <c r="AB377" s="250"/>
    </row>
    <row r="378" ht="15.75" customHeight="1">
      <c r="AB378" s="250"/>
    </row>
    <row r="379" ht="15.75" customHeight="1">
      <c r="AB379" s="250"/>
    </row>
    <row r="380" ht="15.75" customHeight="1">
      <c r="AB380" s="250"/>
    </row>
    <row r="381" ht="15.75" customHeight="1">
      <c r="AB381" s="250"/>
    </row>
    <row r="382" ht="15.75" customHeight="1">
      <c r="AB382" s="250"/>
    </row>
    <row r="383" ht="15.75" customHeight="1">
      <c r="AB383" s="250"/>
    </row>
    <row r="384" ht="15.75" customHeight="1">
      <c r="AB384" s="250"/>
    </row>
    <row r="385" ht="15.75" customHeight="1">
      <c r="AB385" s="250"/>
    </row>
    <row r="386" ht="15.75" customHeight="1">
      <c r="AB386" s="250"/>
    </row>
    <row r="387" ht="15.75" customHeight="1">
      <c r="AB387" s="250"/>
    </row>
    <row r="388" ht="15.75" customHeight="1">
      <c r="AB388" s="250"/>
    </row>
    <row r="389" ht="15.75" customHeight="1">
      <c r="AB389" s="250"/>
    </row>
    <row r="390" ht="15.75" customHeight="1">
      <c r="AB390" s="250"/>
    </row>
    <row r="391" ht="15.75" customHeight="1">
      <c r="AB391" s="250"/>
    </row>
    <row r="392" ht="15.75" customHeight="1">
      <c r="AB392" s="250"/>
    </row>
    <row r="393" ht="15.75" customHeight="1">
      <c r="AB393" s="250"/>
    </row>
    <row r="394" ht="15.75" customHeight="1">
      <c r="AB394" s="250"/>
    </row>
    <row r="395" ht="15.75" customHeight="1">
      <c r="AB395" s="250"/>
    </row>
    <row r="396" ht="15.75" customHeight="1">
      <c r="AB396" s="250"/>
    </row>
    <row r="397" ht="15.75" customHeight="1">
      <c r="AB397" s="250"/>
    </row>
    <row r="398" ht="15.75" customHeight="1">
      <c r="AB398" s="250"/>
    </row>
    <row r="399" ht="15.75" customHeight="1">
      <c r="AB399" s="250"/>
    </row>
    <row r="400" ht="15.75" customHeight="1">
      <c r="AB400" s="250"/>
    </row>
    <row r="401" ht="15.75" customHeight="1">
      <c r="AB401" s="250"/>
    </row>
    <row r="402" ht="15.75" customHeight="1">
      <c r="AB402" s="250"/>
    </row>
    <row r="403" ht="15.75" customHeight="1">
      <c r="AB403" s="250"/>
    </row>
    <row r="404" ht="15.75" customHeight="1">
      <c r="AB404" s="250"/>
    </row>
    <row r="405" ht="15.75" customHeight="1">
      <c r="AB405" s="250"/>
    </row>
    <row r="406" ht="15.75" customHeight="1">
      <c r="AB406" s="250"/>
    </row>
    <row r="407" ht="15.75" customHeight="1">
      <c r="AB407" s="250"/>
    </row>
    <row r="408" ht="15.75" customHeight="1">
      <c r="AB408" s="250"/>
    </row>
    <row r="409" ht="15.75" customHeight="1">
      <c r="AB409" s="250"/>
    </row>
    <row r="410" ht="15.75" customHeight="1">
      <c r="AB410" s="250"/>
    </row>
    <row r="411" ht="15.75" customHeight="1">
      <c r="AB411" s="250"/>
    </row>
    <row r="412" ht="15.75" customHeight="1">
      <c r="AB412" s="250"/>
    </row>
    <row r="413" ht="15.75" customHeight="1">
      <c r="AB413" s="250"/>
    </row>
    <row r="414" ht="15.75" customHeight="1">
      <c r="AB414" s="250"/>
    </row>
    <row r="415" ht="15.75" customHeight="1">
      <c r="AB415" s="250"/>
    </row>
    <row r="416" ht="15.75" customHeight="1">
      <c r="AB416" s="250"/>
    </row>
    <row r="417" ht="15.75" customHeight="1">
      <c r="AB417" s="250"/>
    </row>
    <row r="418" ht="15.75" customHeight="1">
      <c r="AB418" s="250"/>
    </row>
    <row r="419" ht="15.75" customHeight="1">
      <c r="AB419" s="250"/>
    </row>
    <row r="420" ht="15.75" customHeight="1">
      <c r="AB420" s="250"/>
    </row>
    <row r="421" ht="15.75" customHeight="1">
      <c r="AB421" s="250"/>
    </row>
    <row r="422" ht="15.75" customHeight="1">
      <c r="AB422" s="250"/>
    </row>
    <row r="423" ht="15.75" customHeight="1">
      <c r="AB423" s="250"/>
    </row>
    <row r="424" ht="15.75" customHeight="1">
      <c r="AB424" s="250"/>
    </row>
    <row r="425" ht="15.75" customHeight="1">
      <c r="AB425" s="250"/>
    </row>
    <row r="426" ht="15.75" customHeight="1">
      <c r="AB426" s="250"/>
    </row>
    <row r="427" ht="15.75" customHeight="1">
      <c r="AB427" s="250"/>
    </row>
    <row r="428" ht="15.75" customHeight="1">
      <c r="AB428" s="250"/>
    </row>
    <row r="429" ht="15.75" customHeight="1">
      <c r="AB429" s="250"/>
    </row>
    <row r="430" ht="15.75" customHeight="1">
      <c r="AB430" s="250"/>
    </row>
    <row r="431" ht="15.75" customHeight="1">
      <c r="AB431" s="250"/>
    </row>
    <row r="432" ht="15.75" customHeight="1">
      <c r="AB432" s="250"/>
    </row>
    <row r="433" ht="15.75" customHeight="1">
      <c r="AB433" s="250"/>
    </row>
    <row r="434" ht="15.75" customHeight="1">
      <c r="AB434" s="250"/>
    </row>
    <row r="435" ht="15.75" customHeight="1">
      <c r="AB435" s="250"/>
    </row>
    <row r="436" ht="15.75" customHeight="1">
      <c r="AB436" s="250"/>
    </row>
    <row r="437" ht="15.75" customHeight="1">
      <c r="AB437" s="250"/>
    </row>
    <row r="438" ht="15.75" customHeight="1">
      <c r="AB438" s="250"/>
    </row>
    <row r="439" ht="15.75" customHeight="1">
      <c r="AB439" s="250"/>
    </row>
    <row r="440" ht="15.75" customHeight="1">
      <c r="AB440" s="250"/>
    </row>
    <row r="441" ht="15.75" customHeight="1">
      <c r="AB441" s="250"/>
    </row>
    <row r="442" ht="15.75" customHeight="1">
      <c r="AB442" s="250"/>
    </row>
    <row r="443" ht="15.75" customHeight="1">
      <c r="AB443" s="250"/>
    </row>
    <row r="444" ht="15.75" customHeight="1">
      <c r="AB444" s="250"/>
    </row>
    <row r="445" ht="15.75" customHeight="1">
      <c r="AB445" s="250"/>
    </row>
    <row r="446" ht="15.75" customHeight="1">
      <c r="AB446" s="250"/>
    </row>
    <row r="447" ht="15.75" customHeight="1">
      <c r="AB447" s="250"/>
    </row>
    <row r="448" ht="15.75" customHeight="1">
      <c r="AB448" s="250"/>
    </row>
    <row r="449" ht="15.75" customHeight="1">
      <c r="AB449" s="250"/>
    </row>
    <row r="450" ht="15.75" customHeight="1">
      <c r="AB450" s="250"/>
    </row>
    <row r="451" ht="15.75" customHeight="1">
      <c r="AB451" s="250"/>
    </row>
    <row r="452" ht="15.75" customHeight="1">
      <c r="AB452" s="250"/>
    </row>
    <row r="453" ht="15.75" customHeight="1">
      <c r="AB453" s="250"/>
    </row>
    <row r="454" ht="15.75" customHeight="1">
      <c r="AB454" s="250"/>
    </row>
    <row r="455" ht="15.75" customHeight="1">
      <c r="AB455" s="250"/>
    </row>
    <row r="456" ht="15.75" customHeight="1">
      <c r="AB456" s="250"/>
    </row>
    <row r="457" ht="15.75" customHeight="1">
      <c r="AB457" s="250"/>
    </row>
    <row r="458" ht="15.75" customHeight="1">
      <c r="AB458" s="250"/>
    </row>
    <row r="459" ht="15.75" customHeight="1">
      <c r="AB459" s="250"/>
    </row>
    <row r="460" ht="15.75" customHeight="1">
      <c r="AB460" s="250"/>
    </row>
    <row r="461" ht="15.75" customHeight="1">
      <c r="AB461" s="250"/>
    </row>
    <row r="462" ht="15.75" customHeight="1">
      <c r="AB462" s="250"/>
    </row>
    <row r="463" ht="15.75" customHeight="1">
      <c r="AB463" s="250"/>
    </row>
    <row r="464" ht="15.75" customHeight="1">
      <c r="AB464" s="250"/>
    </row>
    <row r="465" ht="15.75" customHeight="1">
      <c r="AB465" s="250"/>
    </row>
    <row r="466" ht="15.75" customHeight="1">
      <c r="AB466" s="250"/>
    </row>
    <row r="467" ht="15.75" customHeight="1">
      <c r="AB467" s="250"/>
    </row>
    <row r="468" ht="15.75" customHeight="1">
      <c r="AB468" s="250"/>
    </row>
    <row r="469" ht="15.75" customHeight="1">
      <c r="AB469" s="250"/>
    </row>
    <row r="470" ht="15.75" customHeight="1">
      <c r="AB470" s="250"/>
    </row>
    <row r="471" ht="15.75" customHeight="1">
      <c r="AB471" s="250"/>
    </row>
    <row r="472" ht="15.75" customHeight="1">
      <c r="AB472" s="250"/>
    </row>
    <row r="473" ht="15.75" customHeight="1">
      <c r="AB473" s="250"/>
    </row>
    <row r="474" ht="15.75" customHeight="1">
      <c r="AB474" s="250"/>
    </row>
    <row r="475" ht="15.75" customHeight="1">
      <c r="AB475" s="250"/>
    </row>
    <row r="476" ht="15.75" customHeight="1">
      <c r="AB476" s="250"/>
    </row>
    <row r="477" ht="15.75" customHeight="1">
      <c r="AB477" s="250"/>
    </row>
    <row r="478" ht="15.75" customHeight="1">
      <c r="AB478" s="250"/>
    </row>
    <row r="479" ht="15.75" customHeight="1">
      <c r="AB479" s="250"/>
    </row>
    <row r="480" ht="15.75" customHeight="1">
      <c r="AB480" s="250"/>
    </row>
    <row r="481" ht="15.75" customHeight="1">
      <c r="AB481" s="250"/>
    </row>
    <row r="482" ht="15.75" customHeight="1">
      <c r="AB482" s="250"/>
    </row>
    <row r="483" ht="15.75" customHeight="1">
      <c r="AB483" s="250"/>
    </row>
    <row r="484" ht="15.75" customHeight="1">
      <c r="AB484" s="250"/>
    </row>
    <row r="485" ht="15.75" customHeight="1">
      <c r="AB485" s="250"/>
    </row>
    <row r="486" ht="15.75" customHeight="1">
      <c r="AB486" s="250"/>
    </row>
    <row r="487" ht="15.75" customHeight="1">
      <c r="AB487" s="250"/>
    </row>
    <row r="488" ht="15.75" customHeight="1">
      <c r="AB488" s="250"/>
    </row>
    <row r="489" ht="15.75" customHeight="1">
      <c r="AB489" s="250"/>
    </row>
    <row r="490" ht="15.75" customHeight="1">
      <c r="AB490" s="250"/>
    </row>
    <row r="491" ht="15.75" customHeight="1">
      <c r="AB491" s="250"/>
    </row>
    <row r="492" ht="15.75" customHeight="1">
      <c r="AB492" s="250"/>
    </row>
    <row r="493" ht="15.75" customHeight="1">
      <c r="AB493" s="250"/>
    </row>
    <row r="494" ht="15.75" customHeight="1">
      <c r="AB494" s="250"/>
    </row>
    <row r="495" ht="15.75" customHeight="1">
      <c r="AB495" s="250"/>
    </row>
    <row r="496" ht="15.75" customHeight="1">
      <c r="AB496" s="250"/>
    </row>
    <row r="497" ht="15.75" customHeight="1">
      <c r="AB497" s="250"/>
    </row>
    <row r="498" ht="15.75" customHeight="1">
      <c r="AB498" s="250"/>
    </row>
    <row r="499" ht="15.75" customHeight="1">
      <c r="AB499" s="250"/>
    </row>
    <row r="500" ht="15.75" customHeight="1">
      <c r="AB500" s="250"/>
    </row>
    <row r="501" ht="15.75" customHeight="1">
      <c r="AB501" s="250"/>
    </row>
    <row r="502" ht="15.75" customHeight="1">
      <c r="AB502" s="250"/>
    </row>
    <row r="503" ht="15.75" customHeight="1">
      <c r="AB503" s="250"/>
    </row>
    <row r="504" ht="15.75" customHeight="1">
      <c r="AB504" s="250"/>
    </row>
    <row r="505" ht="15.75" customHeight="1">
      <c r="AB505" s="250"/>
    </row>
    <row r="506" ht="15.75" customHeight="1">
      <c r="AB506" s="250"/>
    </row>
    <row r="507" ht="15.75" customHeight="1">
      <c r="AB507" s="250"/>
    </row>
    <row r="508" ht="15.75" customHeight="1">
      <c r="AB508" s="250"/>
    </row>
    <row r="509" ht="15.75" customHeight="1">
      <c r="AB509" s="250"/>
    </row>
    <row r="510" ht="15.75" customHeight="1">
      <c r="AB510" s="250"/>
    </row>
    <row r="511" ht="15.75" customHeight="1">
      <c r="AB511" s="250"/>
    </row>
    <row r="512" ht="15.75" customHeight="1">
      <c r="AB512" s="250"/>
    </row>
    <row r="513" ht="15.75" customHeight="1">
      <c r="AB513" s="250"/>
    </row>
    <row r="514" ht="15.75" customHeight="1">
      <c r="AB514" s="250"/>
    </row>
    <row r="515" ht="15.75" customHeight="1">
      <c r="AB515" s="250"/>
    </row>
    <row r="516" ht="15.75" customHeight="1">
      <c r="AB516" s="250"/>
    </row>
    <row r="517" ht="15.75" customHeight="1">
      <c r="AB517" s="250"/>
    </row>
    <row r="518" ht="15.75" customHeight="1">
      <c r="AB518" s="250"/>
    </row>
    <row r="519" ht="15.75" customHeight="1">
      <c r="AB519" s="250"/>
    </row>
    <row r="520" ht="15.75" customHeight="1">
      <c r="AB520" s="250"/>
    </row>
    <row r="521" ht="15.75" customHeight="1">
      <c r="AB521" s="250"/>
    </row>
    <row r="522" ht="15.75" customHeight="1">
      <c r="AB522" s="250"/>
    </row>
    <row r="523" ht="15.75" customHeight="1">
      <c r="AB523" s="250"/>
    </row>
    <row r="524" ht="15.75" customHeight="1">
      <c r="AB524" s="250"/>
    </row>
    <row r="525" ht="15.75" customHeight="1">
      <c r="AB525" s="250"/>
    </row>
    <row r="526" ht="15.75" customHeight="1">
      <c r="AB526" s="250"/>
    </row>
    <row r="527" ht="15.75" customHeight="1">
      <c r="AB527" s="250"/>
    </row>
    <row r="528" ht="15.75" customHeight="1">
      <c r="AB528" s="250"/>
    </row>
    <row r="529" ht="15.75" customHeight="1">
      <c r="AB529" s="250"/>
    </row>
    <row r="530" ht="15.75" customHeight="1">
      <c r="AB530" s="250"/>
    </row>
    <row r="531" ht="15.75" customHeight="1">
      <c r="AB531" s="250"/>
    </row>
    <row r="532" ht="15.75" customHeight="1">
      <c r="AB532" s="250"/>
    </row>
    <row r="533" ht="15.75" customHeight="1">
      <c r="AB533" s="250"/>
    </row>
    <row r="534" ht="15.75" customHeight="1">
      <c r="AB534" s="250"/>
    </row>
    <row r="535" ht="15.75" customHeight="1">
      <c r="AB535" s="250"/>
    </row>
    <row r="536" ht="15.75" customHeight="1">
      <c r="AB536" s="250"/>
    </row>
    <row r="537" ht="15.75" customHeight="1">
      <c r="AB537" s="250"/>
    </row>
    <row r="538" ht="15.75" customHeight="1">
      <c r="AB538" s="250"/>
    </row>
    <row r="539" ht="15.75" customHeight="1">
      <c r="AB539" s="250"/>
    </row>
    <row r="540" ht="15.75" customHeight="1">
      <c r="AB540" s="250"/>
    </row>
    <row r="541" ht="15.75" customHeight="1">
      <c r="AB541" s="250"/>
    </row>
    <row r="542" ht="15.75" customHeight="1">
      <c r="AB542" s="250"/>
    </row>
    <row r="543" ht="15.75" customHeight="1">
      <c r="AB543" s="250"/>
    </row>
    <row r="544" ht="15.75" customHeight="1">
      <c r="AB544" s="250"/>
    </row>
    <row r="545" ht="15.75" customHeight="1">
      <c r="AB545" s="250"/>
    </row>
    <row r="546" ht="15.75" customHeight="1">
      <c r="AB546" s="250"/>
    </row>
    <row r="547" ht="15.75" customHeight="1">
      <c r="AB547" s="250"/>
    </row>
    <row r="548" ht="15.75" customHeight="1">
      <c r="AB548" s="250"/>
    </row>
    <row r="549" ht="15.75" customHeight="1">
      <c r="AB549" s="250"/>
    </row>
    <row r="550" ht="15.75" customHeight="1">
      <c r="AB550" s="250"/>
    </row>
    <row r="551" ht="15.75" customHeight="1">
      <c r="AB551" s="250"/>
    </row>
    <row r="552" ht="15.75" customHeight="1">
      <c r="AB552" s="250"/>
    </row>
    <row r="553" ht="15.75" customHeight="1">
      <c r="AB553" s="250"/>
    </row>
    <row r="554" ht="15.75" customHeight="1">
      <c r="AB554" s="250"/>
    </row>
    <row r="555" ht="15.75" customHeight="1">
      <c r="AB555" s="250"/>
    </row>
    <row r="556" ht="15.75" customHeight="1">
      <c r="AB556" s="250"/>
    </row>
    <row r="557" ht="15.75" customHeight="1">
      <c r="AB557" s="250"/>
    </row>
    <row r="558" ht="15.75" customHeight="1">
      <c r="AB558" s="250"/>
    </row>
    <row r="559" ht="15.75" customHeight="1">
      <c r="AB559" s="250"/>
    </row>
    <row r="560" ht="15.75" customHeight="1">
      <c r="AB560" s="250"/>
    </row>
    <row r="561" ht="15.75" customHeight="1">
      <c r="AB561" s="250"/>
    </row>
    <row r="562" ht="15.75" customHeight="1">
      <c r="AB562" s="250"/>
    </row>
    <row r="563" ht="15.75" customHeight="1">
      <c r="AB563" s="250"/>
    </row>
    <row r="564" ht="15.75" customHeight="1">
      <c r="AB564" s="250"/>
    </row>
    <row r="565" ht="15.75" customHeight="1">
      <c r="AB565" s="250"/>
    </row>
    <row r="566" ht="15.75" customHeight="1">
      <c r="AB566" s="250"/>
    </row>
    <row r="567" ht="15.75" customHeight="1">
      <c r="AB567" s="250"/>
    </row>
    <row r="568" ht="15.75" customHeight="1">
      <c r="AB568" s="250"/>
    </row>
    <row r="569" ht="15.75" customHeight="1">
      <c r="AB569" s="250"/>
    </row>
    <row r="570" ht="15.75" customHeight="1">
      <c r="AB570" s="250"/>
    </row>
    <row r="571" ht="15.75" customHeight="1">
      <c r="AB571" s="250"/>
    </row>
    <row r="572" ht="15.75" customHeight="1">
      <c r="AB572" s="250"/>
    </row>
    <row r="573" ht="15.75" customHeight="1">
      <c r="AB573" s="250"/>
    </row>
    <row r="574" ht="15.75" customHeight="1">
      <c r="AB574" s="250"/>
    </row>
    <row r="575" ht="15.75" customHeight="1">
      <c r="AB575" s="250"/>
    </row>
    <row r="576" ht="15.75" customHeight="1">
      <c r="AB576" s="250"/>
    </row>
    <row r="577" ht="15.75" customHeight="1">
      <c r="AB577" s="250"/>
    </row>
    <row r="578" ht="15.75" customHeight="1">
      <c r="AB578" s="250"/>
    </row>
    <row r="579" ht="15.75" customHeight="1">
      <c r="AB579" s="250"/>
    </row>
    <row r="580" ht="15.75" customHeight="1">
      <c r="AB580" s="250"/>
    </row>
    <row r="581" ht="15.75" customHeight="1">
      <c r="AB581" s="250"/>
    </row>
    <row r="582" ht="15.75" customHeight="1">
      <c r="AB582" s="250"/>
    </row>
    <row r="583" ht="15.75" customHeight="1">
      <c r="AB583" s="250"/>
    </row>
    <row r="584" ht="15.75" customHeight="1">
      <c r="AB584" s="250"/>
    </row>
    <row r="585" ht="15.75" customHeight="1">
      <c r="AB585" s="250"/>
    </row>
    <row r="586" ht="15.75" customHeight="1">
      <c r="AB586" s="250"/>
    </row>
    <row r="587" ht="15.75" customHeight="1">
      <c r="AB587" s="250"/>
    </row>
    <row r="588" ht="15.75" customHeight="1">
      <c r="AB588" s="250"/>
    </row>
    <row r="589" ht="15.75" customHeight="1">
      <c r="AB589" s="250"/>
    </row>
    <row r="590" ht="15.75" customHeight="1">
      <c r="AB590" s="250"/>
    </row>
    <row r="591" ht="15.75" customHeight="1">
      <c r="AB591" s="250"/>
    </row>
    <row r="592" ht="15.75" customHeight="1">
      <c r="AB592" s="250"/>
    </row>
    <row r="593" ht="15.75" customHeight="1">
      <c r="AB593" s="250"/>
    </row>
    <row r="594" ht="15.75" customHeight="1">
      <c r="AB594" s="250"/>
    </row>
    <row r="595" ht="15.75" customHeight="1">
      <c r="AB595" s="250"/>
    </row>
    <row r="596" ht="15.75" customHeight="1">
      <c r="AB596" s="250"/>
    </row>
    <row r="597" ht="15.75" customHeight="1">
      <c r="AB597" s="250"/>
    </row>
    <row r="598" ht="15.75" customHeight="1">
      <c r="AB598" s="250"/>
    </row>
    <row r="599" ht="15.75" customHeight="1">
      <c r="AB599" s="250"/>
    </row>
    <row r="600" ht="15.75" customHeight="1">
      <c r="AB600" s="250"/>
    </row>
    <row r="601" ht="15.75" customHeight="1">
      <c r="AB601" s="250"/>
    </row>
    <row r="602" ht="15.75" customHeight="1">
      <c r="AB602" s="250"/>
    </row>
    <row r="603" ht="15.75" customHeight="1">
      <c r="AB603" s="250"/>
    </row>
    <row r="604" ht="15.75" customHeight="1">
      <c r="AB604" s="250"/>
    </row>
    <row r="605" ht="15.75" customHeight="1">
      <c r="AB605" s="250"/>
    </row>
    <row r="606" ht="15.75" customHeight="1">
      <c r="AB606" s="250"/>
    </row>
    <row r="607" ht="15.75" customHeight="1">
      <c r="AB607" s="250"/>
    </row>
    <row r="608" ht="15.75" customHeight="1">
      <c r="AB608" s="250"/>
    </row>
    <row r="609" ht="15.75" customHeight="1">
      <c r="AB609" s="250"/>
    </row>
    <row r="610" ht="15.75" customHeight="1">
      <c r="AB610" s="250"/>
    </row>
    <row r="611" ht="15.75" customHeight="1">
      <c r="AB611" s="250"/>
    </row>
    <row r="612" ht="15.75" customHeight="1">
      <c r="AB612" s="250"/>
    </row>
    <row r="613" ht="15.75" customHeight="1">
      <c r="AB613" s="250"/>
    </row>
    <row r="614" ht="15.75" customHeight="1">
      <c r="AB614" s="250"/>
    </row>
    <row r="615" ht="15.75" customHeight="1">
      <c r="AB615" s="250"/>
    </row>
    <row r="616" ht="15.75" customHeight="1">
      <c r="AB616" s="250"/>
    </row>
    <row r="617" ht="15.75" customHeight="1">
      <c r="AB617" s="250"/>
    </row>
    <row r="618" ht="15.75" customHeight="1">
      <c r="AB618" s="250"/>
    </row>
    <row r="619" ht="15.75" customHeight="1">
      <c r="AB619" s="250"/>
    </row>
    <row r="620" ht="15.75" customHeight="1">
      <c r="AB620" s="250"/>
    </row>
    <row r="621" ht="15.75" customHeight="1">
      <c r="AB621" s="250"/>
    </row>
    <row r="622" ht="15.75" customHeight="1">
      <c r="AB622" s="250"/>
    </row>
    <row r="623" ht="15.75" customHeight="1">
      <c r="AB623" s="250"/>
    </row>
    <row r="624" ht="15.75" customHeight="1">
      <c r="AB624" s="250"/>
    </row>
    <row r="625" ht="15.75" customHeight="1">
      <c r="AB625" s="250"/>
    </row>
    <row r="626" ht="15.75" customHeight="1">
      <c r="AB626" s="250"/>
    </row>
    <row r="627" ht="15.75" customHeight="1">
      <c r="AB627" s="250"/>
    </row>
    <row r="628" ht="15.75" customHeight="1">
      <c r="AB628" s="250"/>
    </row>
    <row r="629" ht="15.75" customHeight="1">
      <c r="AB629" s="250"/>
    </row>
    <row r="630" ht="15.75" customHeight="1">
      <c r="AB630" s="250"/>
    </row>
    <row r="631" ht="15.75" customHeight="1">
      <c r="AB631" s="250"/>
    </row>
    <row r="632" ht="15.75" customHeight="1">
      <c r="AB632" s="250"/>
    </row>
    <row r="633" ht="15.75" customHeight="1">
      <c r="AB633" s="250"/>
    </row>
    <row r="634" ht="15.75" customHeight="1">
      <c r="AB634" s="250"/>
    </row>
    <row r="635" ht="15.75" customHeight="1">
      <c r="AB635" s="250"/>
    </row>
    <row r="636" ht="15.75" customHeight="1">
      <c r="AB636" s="250"/>
    </row>
    <row r="637" ht="15.75" customHeight="1">
      <c r="AB637" s="250"/>
    </row>
    <row r="638" ht="15.75" customHeight="1">
      <c r="AB638" s="250"/>
    </row>
    <row r="639" ht="15.75" customHeight="1">
      <c r="AB639" s="250"/>
    </row>
    <row r="640" ht="15.75" customHeight="1">
      <c r="AB640" s="250"/>
    </row>
    <row r="641" ht="15.75" customHeight="1">
      <c r="AB641" s="250"/>
    </row>
    <row r="642" ht="15.75" customHeight="1">
      <c r="AB642" s="250"/>
    </row>
    <row r="643" ht="15.75" customHeight="1">
      <c r="AB643" s="250"/>
    </row>
    <row r="644" ht="15.75" customHeight="1">
      <c r="AB644" s="250"/>
    </row>
    <row r="645" ht="15.75" customHeight="1">
      <c r="AB645" s="250"/>
    </row>
    <row r="646" ht="15.75" customHeight="1">
      <c r="AB646" s="250"/>
    </row>
    <row r="647" ht="15.75" customHeight="1">
      <c r="AB647" s="250"/>
    </row>
    <row r="648" ht="15.75" customHeight="1">
      <c r="AB648" s="250"/>
    </row>
    <row r="649" ht="15.75" customHeight="1">
      <c r="AB649" s="250"/>
    </row>
    <row r="650" ht="15.75" customHeight="1">
      <c r="AB650" s="250"/>
    </row>
    <row r="651" ht="15.75" customHeight="1">
      <c r="AB651" s="250"/>
    </row>
    <row r="652" ht="15.75" customHeight="1">
      <c r="AB652" s="250"/>
    </row>
    <row r="653" ht="15.75" customHeight="1">
      <c r="AB653" s="250"/>
    </row>
    <row r="654" ht="15.75" customHeight="1">
      <c r="AB654" s="250"/>
    </row>
    <row r="655" ht="15.75" customHeight="1">
      <c r="AB655" s="250"/>
    </row>
    <row r="656" ht="15.75" customHeight="1">
      <c r="AB656" s="250"/>
    </row>
    <row r="657" ht="15.75" customHeight="1">
      <c r="AB657" s="250"/>
    </row>
    <row r="658" ht="15.75" customHeight="1">
      <c r="AB658" s="250"/>
    </row>
    <row r="659" ht="15.75" customHeight="1">
      <c r="AB659" s="250"/>
    </row>
    <row r="660" ht="15.75" customHeight="1">
      <c r="AB660" s="250"/>
    </row>
    <row r="661" ht="15.75" customHeight="1">
      <c r="AB661" s="250"/>
    </row>
    <row r="662" ht="15.75" customHeight="1">
      <c r="AB662" s="250"/>
    </row>
    <row r="663" ht="15.75" customHeight="1">
      <c r="AB663" s="250"/>
    </row>
    <row r="664" ht="15.75" customHeight="1">
      <c r="AB664" s="250"/>
    </row>
    <row r="665" ht="15.75" customHeight="1">
      <c r="AB665" s="250"/>
    </row>
    <row r="666" ht="15.75" customHeight="1">
      <c r="AB666" s="250"/>
    </row>
    <row r="667" ht="15.75" customHeight="1">
      <c r="AB667" s="250"/>
    </row>
    <row r="668" ht="15.75" customHeight="1">
      <c r="AB668" s="250"/>
    </row>
    <row r="669" ht="15.75" customHeight="1">
      <c r="AB669" s="250"/>
    </row>
    <row r="670" ht="15.75" customHeight="1">
      <c r="AB670" s="250"/>
    </row>
    <row r="671" ht="15.75" customHeight="1">
      <c r="AB671" s="250"/>
    </row>
    <row r="672" ht="15.75" customHeight="1">
      <c r="AB672" s="250"/>
    </row>
    <row r="673" ht="15.75" customHeight="1">
      <c r="AB673" s="250"/>
    </row>
    <row r="674" ht="15.75" customHeight="1">
      <c r="AB674" s="250"/>
    </row>
    <row r="675" ht="15.75" customHeight="1">
      <c r="AB675" s="250"/>
    </row>
    <row r="676" ht="15.75" customHeight="1">
      <c r="AB676" s="250"/>
    </row>
    <row r="677" ht="15.75" customHeight="1">
      <c r="AB677" s="250"/>
    </row>
    <row r="678" ht="15.75" customHeight="1">
      <c r="AB678" s="250"/>
    </row>
    <row r="679" ht="15.75" customHeight="1">
      <c r="AB679" s="250"/>
    </row>
    <row r="680" ht="15.75" customHeight="1">
      <c r="AB680" s="250"/>
    </row>
    <row r="681" ht="15.75" customHeight="1">
      <c r="AB681" s="250"/>
    </row>
    <row r="682" ht="15.75" customHeight="1">
      <c r="AB682" s="250"/>
    </row>
    <row r="683" ht="15.75" customHeight="1">
      <c r="AB683" s="250"/>
    </row>
    <row r="684" ht="15.75" customHeight="1">
      <c r="AB684" s="250"/>
    </row>
    <row r="685" ht="15.75" customHeight="1">
      <c r="AB685" s="250"/>
    </row>
    <row r="686" ht="15.75" customHeight="1">
      <c r="AB686" s="250"/>
    </row>
    <row r="687" ht="15.75" customHeight="1">
      <c r="AB687" s="250"/>
    </row>
    <row r="688" ht="15.75" customHeight="1">
      <c r="AB688" s="250"/>
    </row>
    <row r="689" ht="15.75" customHeight="1">
      <c r="AB689" s="250"/>
    </row>
    <row r="690" ht="15.75" customHeight="1">
      <c r="AB690" s="250"/>
    </row>
    <row r="691" ht="15.75" customHeight="1">
      <c r="AB691" s="250"/>
    </row>
    <row r="692" ht="15.75" customHeight="1">
      <c r="AB692" s="250"/>
    </row>
    <row r="693" ht="15.75" customHeight="1">
      <c r="AB693" s="250"/>
    </row>
    <row r="694" ht="15.75" customHeight="1">
      <c r="AB694" s="250"/>
    </row>
    <row r="695" ht="15.75" customHeight="1">
      <c r="AB695" s="250"/>
    </row>
    <row r="696" ht="15.75" customHeight="1">
      <c r="AB696" s="250"/>
    </row>
    <row r="697" ht="15.75" customHeight="1">
      <c r="AB697" s="250"/>
    </row>
    <row r="698" ht="15.75" customHeight="1">
      <c r="AB698" s="250"/>
    </row>
    <row r="699" ht="15.75" customHeight="1">
      <c r="AB699" s="250"/>
    </row>
    <row r="700" ht="15.75" customHeight="1">
      <c r="AB700" s="250"/>
    </row>
    <row r="701" ht="15.75" customHeight="1">
      <c r="AB701" s="250"/>
    </row>
    <row r="702" ht="15.75" customHeight="1">
      <c r="AB702" s="250"/>
    </row>
    <row r="703" ht="15.75" customHeight="1">
      <c r="AB703" s="250"/>
    </row>
    <row r="704" ht="15.75" customHeight="1">
      <c r="AB704" s="250"/>
    </row>
    <row r="705" ht="15.75" customHeight="1">
      <c r="AB705" s="250"/>
    </row>
    <row r="706" ht="15.75" customHeight="1">
      <c r="AB706" s="250"/>
    </row>
    <row r="707" ht="15.75" customHeight="1">
      <c r="AB707" s="250"/>
    </row>
    <row r="708" ht="15.75" customHeight="1">
      <c r="AB708" s="250"/>
    </row>
    <row r="709" ht="15.75" customHeight="1">
      <c r="AB709" s="250"/>
    </row>
    <row r="710" ht="15.75" customHeight="1">
      <c r="AB710" s="250"/>
    </row>
    <row r="711" ht="15.75" customHeight="1">
      <c r="AB711" s="250"/>
    </row>
    <row r="712" ht="15.75" customHeight="1">
      <c r="AB712" s="250"/>
    </row>
    <row r="713" ht="15.75" customHeight="1">
      <c r="AB713" s="250"/>
    </row>
    <row r="714" ht="15.75" customHeight="1">
      <c r="AB714" s="250"/>
    </row>
    <row r="715" ht="15.75" customHeight="1">
      <c r="AB715" s="250"/>
    </row>
    <row r="716" ht="15.75" customHeight="1">
      <c r="AB716" s="250"/>
    </row>
    <row r="717" ht="15.75" customHeight="1">
      <c r="AB717" s="250"/>
    </row>
    <row r="718" ht="15.75" customHeight="1">
      <c r="AB718" s="250"/>
    </row>
    <row r="719" ht="15.75" customHeight="1">
      <c r="AB719" s="250"/>
    </row>
    <row r="720" ht="15.75" customHeight="1">
      <c r="AB720" s="250"/>
    </row>
    <row r="721" ht="15.75" customHeight="1">
      <c r="AB721" s="250"/>
    </row>
    <row r="722" ht="15.75" customHeight="1">
      <c r="AB722" s="250"/>
    </row>
    <row r="723" ht="15.75" customHeight="1">
      <c r="AB723" s="250"/>
    </row>
    <row r="724" ht="15.75" customHeight="1">
      <c r="AB724" s="250"/>
    </row>
    <row r="725" ht="15.75" customHeight="1">
      <c r="AB725" s="250"/>
    </row>
    <row r="726" ht="15.75" customHeight="1">
      <c r="AB726" s="250"/>
    </row>
    <row r="727" ht="15.75" customHeight="1">
      <c r="AB727" s="250"/>
    </row>
    <row r="728" ht="15.75" customHeight="1">
      <c r="AB728" s="250"/>
    </row>
    <row r="729" ht="15.75" customHeight="1">
      <c r="AB729" s="250"/>
    </row>
    <row r="730" ht="15.75" customHeight="1">
      <c r="AB730" s="250"/>
    </row>
    <row r="731" ht="15.75" customHeight="1">
      <c r="AB731" s="250"/>
    </row>
    <row r="732" ht="15.75" customHeight="1">
      <c r="AB732" s="250"/>
    </row>
    <row r="733" ht="15.75" customHeight="1">
      <c r="AB733" s="250"/>
    </row>
    <row r="734" ht="15.75" customHeight="1">
      <c r="AB734" s="250"/>
    </row>
    <row r="735" ht="15.75" customHeight="1">
      <c r="AB735" s="250"/>
    </row>
    <row r="736" ht="15.75" customHeight="1">
      <c r="AB736" s="250"/>
    </row>
    <row r="737" ht="15.75" customHeight="1">
      <c r="AB737" s="250"/>
    </row>
    <row r="738" ht="15.75" customHeight="1">
      <c r="AB738" s="250"/>
    </row>
    <row r="739" ht="15.75" customHeight="1">
      <c r="AB739" s="250"/>
    </row>
    <row r="740" ht="15.75" customHeight="1">
      <c r="AB740" s="250"/>
    </row>
    <row r="741" ht="15.75" customHeight="1">
      <c r="AB741" s="250"/>
    </row>
    <row r="742" ht="15.75" customHeight="1">
      <c r="AB742" s="250"/>
    </row>
    <row r="743" ht="15.75" customHeight="1">
      <c r="AB743" s="250"/>
    </row>
    <row r="744" ht="15.75" customHeight="1">
      <c r="AB744" s="250"/>
    </row>
    <row r="745" ht="15.75" customHeight="1">
      <c r="AB745" s="250"/>
    </row>
    <row r="746" ht="15.75" customHeight="1">
      <c r="AB746" s="250"/>
    </row>
    <row r="747" ht="15.75" customHeight="1">
      <c r="AB747" s="250"/>
    </row>
    <row r="748" ht="15.75" customHeight="1">
      <c r="AB748" s="250"/>
    </row>
    <row r="749" ht="15.75" customHeight="1">
      <c r="AB749" s="250"/>
    </row>
    <row r="750" ht="15.75" customHeight="1">
      <c r="AB750" s="250"/>
    </row>
    <row r="751" ht="15.75" customHeight="1">
      <c r="AB751" s="250"/>
    </row>
    <row r="752" ht="15.75" customHeight="1">
      <c r="AB752" s="250"/>
    </row>
    <row r="753" ht="15.75" customHeight="1">
      <c r="AB753" s="250"/>
    </row>
    <row r="754" ht="15.75" customHeight="1">
      <c r="AB754" s="250"/>
    </row>
    <row r="755" ht="15.75" customHeight="1">
      <c r="AB755" s="250"/>
    </row>
    <row r="756" ht="15.75" customHeight="1">
      <c r="AB756" s="250"/>
    </row>
    <row r="757" ht="15.75" customHeight="1">
      <c r="AB757" s="250"/>
    </row>
    <row r="758" ht="15.75" customHeight="1">
      <c r="AB758" s="250"/>
    </row>
    <row r="759" ht="15.75" customHeight="1">
      <c r="AB759" s="250"/>
    </row>
    <row r="760" ht="15.75" customHeight="1">
      <c r="AB760" s="250"/>
    </row>
    <row r="761" ht="15.75" customHeight="1">
      <c r="AB761" s="250"/>
    </row>
    <row r="762" ht="15.75" customHeight="1">
      <c r="AB762" s="250"/>
    </row>
    <row r="763" ht="15.75" customHeight="1">
      <c r="AB763" s="250"/>
    </row>
    <row r="764" ht="15.75" customHeight="1">
      <c r="AB764" s="250"/>
    </row>
    <row r="765" ht="15.75" customHeight="1">
      <c r="AB765" s="250"/>
    </row>
    <row r="766" ht="15.75" customHeight="1">
      <c r="AB766" s="250"/>
    </row>
    <row r="767" ht="15.75" customHeight="1">
      <c r="AB767" s="250"/>
    </row>
    <row r="768" ht="15.75" customHeight="1">
      <c r="AB768" s="250"/>
    </row>
    <row r="769" ht="15.75" customHeight="1">
      <c r="AB769" s="250"/>
    </row>
    <row r="770" ht="15.75" customHeight="1">
      <c r="AB770" s="250"/>
    </row>
    <row r="771" ht="15.75" customHeight="1">
      <c r="AB771" s="250"/>
    </row>
    <row r="772" ht="15.75" customHeight="1">
      <c r="AB772" s="250"/>
    </row>
    <row r="773" ht="15.75" customHeight="1">
      <c r="AB773" s="250"/>
    </row>
    <row r="774" ht="15.75" customHeight="1">
      <c r="AB774" s="250"/>
    </row>
    <row r="775" ht="15.75" customHeight="1">
      <c r="AB775" s="250"/>
    </row>
    <row r="776" ht="15.75" customHeight="1">
      <c r="AB776" s="250"/>
    </row>
    <row r="777" ht="15.75" customHeight="1">
      <c r="AB777" s="250"/>
    </row>
    <row r="778" ht="15.75" customHeight="1">
      <c r="AB778" s="250"/>
    </row>
    <row r="779" ht="15.75" customHeight="1">
      <c r="AB779" s="250"/>
    </row>
    <row r="780" ht="15.75" customHeight="1">
      <c r="AB780" s="250"/>
    </row>
    <row r="781" ht="15.75" customHeight="1">
      <c r="AB781" s="250"/>
    </row>
    <row r="782" ht="15.75" customHeight="1">
      <c r="AB782" s="250"/>
    </row>
    <row r="783" ht="15.75" customHeight="1">
      <c r="AB783" s="250"/>
    </row>
    <row r="784" ht="15.75" customHeight="1">
      <c r="AB784" s="250"/>
    </row>
    <row r="785" ht="15.75" customHeight="1">
      <c r="AB785" s="250"/>
    </row>
    <row r="786" ht="15.75" customHeight="1">
      <c r="AB786" s="250"/>
    </row>
    <row r="787" ht="15.75" customHeight="1">
      <c r="AB787" s="250"/>
    </row>
    <row r="788" ht="15.75" customHeight="1">
      <c r="AB788" s="250"/>
    </row>
    <row r="789" ht="15.75" customHeight="1">
      <c r="AB789" s="250"/>
    </row>
    <row r="790" ht="15.75" customHeight="1">
      <c r="AB790" s="250"/>
    </row>
    <row r="791" ht="15.75" customHeight="1">
      <c r="AB791" s="250"/>
    </row>
    <row r="792" ht="15.75" customHeight="1">
      <c r="AB792" s="250"/>
    </row>
    <row r="793" ht="15.75" customHeight="1">
      <c r="AB793" s="250"/>
    </row>
    <row r="794" ht="15.75" customHeight="1">
      <c r="AB794" s="250"/>
    </row>
    <row r="795" ht="15.75" customHeight="1">
      <c r="AB795" s="250"/>
    </row>
    <row r="796" ht="15.75" customHeight="1">
      <c r="AB796" s="250"/>
    </row>
    <row r="797" ht="15.75" customHeight="1">
      <c r="AB797" s="250"/>
    </row>
    <row r="798" ht="15.75" customHeight="1">
      <c r="AB798" s="250"/>
    </row>
    <row r="799" ht="15.75" customHeight="1">
      <c r="AB799" s="250"/>
    </row>
    <row r="800" ht="15.75" customHeight="1">
      <c r="AB800" s="250"/>
    </row>
    <row r="801" ht="15.75" customHeight="1">
      <c r="AB801" s="250"/>
    </row>
    <row r="802" ht="15.75" customHeight="1">
      <c r="AB802" s="250"/>
    </row>
    <row r="803" ht="15.75" customHeight="1">
      <c r="AB803" s="250"/>
    </row>
    <row r="804" ht="15.75" customHeight="1">
      <c r="AB804" s="250"/>
    </row>
    <row r="805" ht="15.75" customHeight="1">
      <c r="AB805" s="250"/>
    </row>
    <row r="806" ht="15.75" customHeight="1">
      <c r="AB806" s="250"/>
    </row>
    <row r="807" ht="15.75" customHeight="1">
      <c r="AB807" s="250"/>
    </row>
    <row r="808" ht="15.75" customHeight="1">
      <c r="AB808" s="250"/>
    </row>
    <row r="809" ht="15.75" customHeight="1">
      <c r="AB809" s="250"/>
    </row>
    <row r="810" ht="15.75" customHeight="1">
      <c r="AB810" s="250"/>
    </row>
    <row r="811" ht="15.75" customHeight="1">
      <c r="AB811" s="250"/>
    </row>
    <row r="812" ht="15.75" customHeight="1">
      <c r="AB812" s="250"/>
    </row>
    <row r="813" ht="15.75" customHeight="1">
      <c r="AB813" s="250"/>
    </row>
    <row r="814" ht="15.75" customHeight="1">
      <c r="AB814" s="250"/>
    </row>
    <row r="815" ht="15.75" customHeight="1">
      <c r="AB815" s="250"/>
    </row>
    <row r="816" ht="15.75" customHeight="1">
      <c r="AB816" s="250"/>
    </row>
    <row r="817" ht="15.75" customHeight="1">
      <c r="AB817" s="250"/>
    </row>
    <row r="818" ht="15.75" customHeight="1">
      <c r="AB818" s="250"/>
    </row>
    <row r="819" ht="15.75" customHeight="1">
      <c r="AB819" s="250"/>
    </row>
    <row r="820" ht="15.75" customHeight="1">
      <c r="AB820" s="250"/>
    </row>
    <row r="821" ht="15.75" customHeight="1">
      <c r="AB821" s="250"/>
    </row>
    <row r="822" ht="15.75" customHeight="1">
      <c r="AB822" s="250"/>
    </row>
    <row r="823" ht="15.75" customHeight="1">
      <c r="AB823" s="250"/>
    </row>
    <row r="824" ht="15.75" customHeight="1">
      <c r="AB824" s="250"/>
    </row>
    <row r="825" ht="15.75" customHeight="1">
      <c r="AB825" s="250"/>
    </row>
    <row r="826" ht="15.75" customHeight="1">
      <c r="AB826" s="250"/>
    </row>
    <row r="827" ht="15.75" customHeight="1">
      <c r="AB827" s="250"/>
    </row>
    <row r="828" ht="15.75" customHeight="1">
      <c r="AB828" s="250"/>
    </row>
    <row r="829" ht="15.75" customHeight="1">
      <c r="AB829" s="250"/>
    </row>
    <row r="830" ht="15.75" customHeight="1">
      <c r="AB830" s="250"/>
    </row>
    <row r="831" ht="15.75" customHeight="1">
      <c r="AB831" s="250"/>
    </row>
    <row r="832" ht="15.75" customHeight="1">
      <c r="AB832" s="250"/>
    </row>
    <row r="833" ht="15.75" customHeight="1">
      <c r="AB833" s="250"/>
    </row>
    <row r="834" ht="15.75" customHeight="1">
      <c r="AB834" s="250"/>
    </row>
    <row r="835" ht="15.75" customHeight="1">
      <c r="AB835" s="250"/>
    </row>
    <row r="836" ht="15.75" customHeight="1">
      <c r="AB836" s="250"/>
    </row>
    <row r="837" ht="15.75" customHeight="1">
      <c r="AB837" s="250"/>
    </row>
    <row r="838" ht="15.75" customHeight="1">
      <c r="AB838" s="250"/>
    </row>
    <row r="839" ht="15.75" customHeight="1">
      <c r="AB839" s="250"/>
    </row>
    <row r="840" ht="15.75" customHeight="1">
      <c r="AB840" s="250"/>
    </row>
    <row r="841" ht="15.75" customHeight="1">
      <c r="AB841" s="250"/>
    </row>
    <row r="842" ht="15.75" customHeight="1">
      <c r="AB842" s="250"/>
    </row>
    <row r="843" ht="15.75" customHeight="1">
      <c r="AB843" s="250"/>
    </row>
    <row r="844" ht="15.75" customHeight="1">
      <c r="AB844" s="250"/>
    </row>
    <row r="845" ht="15.75" customHeight="1">
      <c r="AB845" s="250"/>
    </row>
    <row r="846" ht="15.75" customHeight="1">
      <c r="AB846" s="250"/>
    </row>
    <row r="847" ht="15.75" customHeight="1">
      <c r="AB847" s="250"/>
    </row>
    <row r="848" ht="15.75" customHeight="1">
      <c r="AB848" s="250"/>
    </row>
    <row r="849" ht="15.75" customHeight="1">
      <c r="AB849" s="250"/>
    </row>
    <row r="850" ht="15.75" customHeight="1">
      <c r="AB850" s="250"/>
    </row>
    <row r="851" ht="15.75" customHeight="1">
      <c r="AB851" s="250"/>
    </row>
    <row r="852" ht="15.75" customHeight="1">
      <c r="AB852" s="250"/>
    </row>
    <row r="853" ht="15.75" customHeight="1">
      <c r="AB853" s="250"/>
    </row>
    <row r="854" ht="15.75" customHeight="1">
      <c r="AB854" s="250"/>
    </row>
    <row r="855" ht="15.75" customHeight="1">
      <c r="AB855" s="250"/>
    </row>
    <row r="856" ht="15.75" customHeight="1">
      <c r="AB856" s="250"/>
    </row>
    <row r="857" ht="15.75" customHeight="1">
      <c r="AB857" s="250"/>
    </row>
    <row r="858" ht="15.75" customHeight="1">
      <c r="AB858" s="250"/>
    </row>
    <row r="859" ht="15.75" customHeight="1">
      <c r="AB859" s="250"/>
    </row>
    <row r="860" ht="15.75" customHeight="1">
      <c r="AB860" s="250"/>
    </row>
    <row r="861" ht="15.75" customHeight="1">
      <c r="AB861" s="250"/>
    </row>
    <row r="862" ht="15.75" customHeight="1">
      <c r="AB862" s="250"/>
    </row>
    <row r="863" ht="15.75" customHeight="1">
      <c r="AB863" s="250"/>
    </row>
    <row r="864" ht="15.75" customHeight="1">
      <c r="AB864" s="250"/>
    </row>
    <row r="865" ht="15.75" customHeight="1">
      <c r="AB865" s="250"/>
    </row>
    <row r="866" ht="15.75" customHeight="1">
      <c r="AB866" s="250"/>
    </row>
    <row r="867" ht="15.75" customHeight="1">
      <c r="AB867" s="250"/>
    </row>
    <row r="868" ht="15.75" customHeight="1">
      <c r="AB868" s="250"/>
    </row>
    <row r="869" ht="15.75" customHeight="1">
      <c r="AB869" s="250"/>
    </row>
    <row r="870" ht="15.75" customHeight="1">
      <c r="AB870" s="250"/>
    </row>
    <row r="871" ht="15.75" customHeight="1">
      <c r="AB871" s="250"/>
    </row>
    <row r="872" ht="15.75" customHeight="1">
      <c r="AB872" s="250"/>
    </row>
    <row r="873" ht="15.75" customHeight="1">
      <c r="AB873" s="250"/>
    </row>
    <row r="874" ht="15.75" customHeight="1">
      <c r="AB874" s="250"/>
    </row>
    <row r="875" ht="15.75" customHeight="1">
      <c r="AB875" s="250"/>
    </row>
    <row r="876" ht="15.75" customHeight="1">
      <c r="AB876" s="250"/>
    </row>
    <row r="877" ht="15.75" customHeight="1">
      <c r="AB877" s="250"/>
    </row>
    <row r="878" ht="15.75" customHeight="1">
      <c r="AB878" s="250"/>
    </row>
    <row r="879" ht="15.75" customHeight="1">
      <c r="AB879" s="250"/>
    </row>
    <row r="880" ht="15.75" customHeight="1">
      <c r="AB880" s="250"/>
    </row>
    <row r="881" ht="15.75" customHeight="1">
      <c r="AB881" s="250"/>
    </row>
    <row r="882" ht="15.75" customHeight="1">
      <c r="AB882" s="250"/>
    </row>
    <row r="883" ht="15.75" customHeight="1">
      <c r="AB883" s="250"/>
    </row>
    <row r="884" ht="15.75" customHeight="1">
      <c r="AB884" s="250"/>
    </row>
    <row r="885" ht="15.75" customHeight="1">
      <c r="AB885" s="250"/>
    </row>
    <row r="886" ht="15.75" customHeight="1">
      <c r="AB886" s="250"/>
    </row>
    <row r="887" ht="15.75" customHeight="1">
      <c r="AB887" s="250"/>
    </row>
    <row r="888" ht="15.75" customHeight="1">
      <c r="AB888" s="250"/>
    </row>
    <row r="889" ht="15.75" customHeight="1">
      <c r="AB889" s="250"/>
    </row>
    <row r="890" ht="15.75" customHeight="1">
      <c r="AB890" s="250"/>
    </row>
    <row r="891" ht="15.75" customHeight="1">
      <c r="AB891" s="250"/>
    </row>
    <row r="892" ht="15.75" customHeight="1">
      <c r="AB892" s="250"/>
    </row>
    <row r="893" ht="15.75" customHeight="1">
      <c r="AB893" s="250"/>
    </row>
    <row r="894" ht="15.75" customHeight="1">
      <c r="AB894" s="250"/>
    </row>
    <row r="895" ht="15.75" customHeight="1">
      <c r="AB895" s="250"/>
    </row>
    <row r="896" ht="15.75" customHeight="1">
      <c r="AB896" s="250"/>
    </row>
    <row r="897" ht="15.75" customHeight="1">
      <c r="AB897" s="250"/>
    </row>
    <row r="898" ht="15.75" customHeight="1">
      <c r="AB898" s="250"/>
    </row>
    <row r="899" ht="15.75" customHeight="1">
      <c r="AB899" s="250"/>
    </row>
    <row r="900" ht="15.75" customHeight="1">
      <c r="AB900" s="250"/>
    </row>
    <row r="901" ht="15.75" customHeight="1">
      <c r="AB901" s="250"/>
    </row>
    <row r="902" ht="15.75" customHeight="1">
      <c r="AB902" s="250"/>
    </row>
    <row r="903" ht="15.75" customHeight="1">
      <c r="AB903" s="250"/>
    </row>
    <row r="904" ht="15.75" customHeight="1">
      <c r="AB904" s="250"/>
    </row>
    <row r="905" ht="15.75" customHeight="1">
      <c r="AB905" s="250"/>
    </row>
    <row r="906" ht="15.75" customHeight="1">
      <c r="AB906" s="250"/>
    </row>
    <row r="907" ht="15.75" customHeight="1">
      <c r="AB907" s="250"/>
    </row>
    <row r="908" ht="15.75" customHeight="1">
      <c r="AB908" s="250"/>
    </row>
    <row r="909" ht="15.75" customHeight="1">
      <c r="AB909" s="250"/>
    </row>
    <row r="910" ht="15.75" customHeight="1">
      <c r="AB910" s="250"/>
    </row>
    <row r="911" ht="15.75" customHeight="1">
      <c r="AB911" s="250"/>
    </row>
    <row r="912" ht="15.75" customHeight="1">
      <c r="AB912" s="250"/>
    </row>
    <row r="913" ht="15.75" customHeight="1">
      <c r="AB913" s="250"/>
    </row>
    <row r="914" ht="15.75" customHeight="1">
      <c r="AB914" s="250"/>
    </row>
    <row r="915" ht="15.75" customHeight="1">
      <c r="AB915" s="250"/>
    </row>
    <row r="916" ht="15.75" customHeight="1">
      <c r="AB916" s="250"/>
    </row>
    <row r="917" ht="15.75" customHeight="1">
      <c r="AB917" s="250"/>
    </row>
    <row r="918" ht="15.75" customHeight="1">
      <c r="AB918" s="250"/>
    </row>
    <row r="919" ht="15.75" customHeight="1">
      <c r="AB919" s="250"/>
    </row>
    <row r="920" ht="15.75" customHeight="1">
      <c r="AB920" s="250"/>
    </row>
    <row r="921" ht="15.75" customHeight="1">
      <c r="AB921" s="250"/>
    </row>
    <row r="922" ht="15.75" customHeight="1">
      <c r="AB922" s="250"/>
    </row>
    <row r="923" ht="15.75" customHeight="1">
      <c r="AB923" s="250"/>
    </row>
    <row r="924" ht="15.75" customHeight="1">
      <c r="AB924" s="250"/>
    </row>
    <row r="925" ht="15.75" customHeight="1">
      <c r="AB925" s="250"/>
    </row>
    <row r="926" ht="15.75" customHeight="1">
      <c r="AB926" s="250"/>
    </row>
    <row r="927" ht="15.75" customHeight="1">
      <c r="AB927" s="250"/>
    </row>
    <row r="928" ht="15.75" customHeight="1">
      <c r="AB928" s="250"/>
    </row>
    <row r="929" ht="15.75" customHeight="1">
      <c r="AB929" s="250"/>
    </row>
    <row r="930" ht="15.75" customHeight="1">
      <c r="AB930" s="250"/>
    </row>
    <row r="931" ht="15.75" customHeight="1">
      <c r="AB931" s="250"/>
    </row>
    <row r="932" ht="15.75" customHeight="1">
      <c r="AB932" s="250"/>
    </row>
    <row r="933" ht="15.75" customHeight="1">
      <c r="AB933" s="250"/>
    </row>
    <row r="934" ht="15.75" customHeight="1">
      <c r="AB934" s="250"/>
    </row>
    <row r="935" ht="15.75" customHeight="1">
      <c r="AB935" s="250"/>
    </row>
    <row r="936" ht="15.75" customHeight="1">
      <c r="AB936" s="250"/>
    </row>
    <row r="937" ht="15.75" customHeight="1">
      <c r="AB937" s="250"/>
    </row>
    <row r="938" ht="15.75" customHeight="1">
      <c r="AB938" s="250"/>
    </row>
    <row r="939" ht="15.75" customHeight="1">
      <c r="AB939" s="250"/>
    </row>
    <row r="940" ht="15.75" customHeight="1">
      <c r="AB940" s="250"/>
    </row>
    <row r="941" ht="15.75" customHeight="1">
      <c r="AB941" s="250"/>
    </row>
    <row r="942" ht="15.75" customHeight="1">
      <c r="AB942" s="250"/>
    </row>
    <row r="943" ht="15.75" customHeight="1">
      <c r="AB943" s="250"/>
    </row>
    <row r="944" ht="15.75" customHeight="1">
      <c r="AB944" s="250"/>
    </row>
    <row r="945" ht="15.75" customHeight="1">
      <c r="AB945" s="250"/>
    </row>
    <row r="946" ht="15.75" customHeight="1">
      <c r="AB946" s="250"/>
    </row>
    <row r="947" ht="15.75" customHeight="1">
      <c r="AB947" s="250"/>
    </row>
    <row r="948" ht="15.75" customHeight="1">
      <c r="AB948" s="250"/>
    </row>
    <row r="949" ht="15.75" customHeight="1">
      <c r="AB949" s="250"/>
    </row>
    <row r="950" ht="15.75" customHeight="1">
      <c r="AB950" s="250"/>
    </row>
    <row r="951" ht="15.75" customHeight="1">
      <c r="AB951" s="250"/>
    </row>
    <row r="952" ht="15.75" customHeight="1">
      <c r="AB952" s="250"/>
    </row>
    <row r="953" ht="15.75" customHeight="1">
      <c r="AB953" s="250"/>
    </row>
    <row r="954" ht="15.75" customHeight="1">
      <c r="AB954" s="250"/>
    </row>
    <row r="955" ht="15.75" customHeight="1">
      <c r="AB955" s="250"/>
    </row>
    <row r="956" ht="15.75" customHeight="1">
      <c r="AB956" s="250"/>
    </row>
    <row r="957" ht="15.75" customHeight="1">
      <c r="AB957" s="250"/>
    </row>
    <row r="958" ht="15.75" customHeight="1">
      <c r="AB958" s="250"/>
    </row>
    <row r="959" ht="15.75" customHeight="1">
      <c r="AB959" s="250"/>
    </row>
    <row r="960" ht="15.75" customHeight="1">
      <c r="AB960" s="250"/>
    </row>
    <row r="961" ht="15.75" customHeight="1">
      <c r="AB961" s="250"/>
    </row>
    <row r="962" ht="15.75" customHeight="1">
      <c r="AB962" s="250"/>
    </row>
    <row r="963" ht="15.75" customHeight="1">
      <c r="AB963" s="250"/>
    </row>
    <row r="964" ht="15.75" customHeight="1">
      <c r="AB964" s="250"/>
    </row>
    <row r="965" ht="15.75" customHeight="1">
      <c r="AB965" s="250"/>
    </row>
    <row r="966" ht="15.75" customHeight="1">
      <c r="AB966" s="250"/>
    </row>
    <row r="967" ht="15.75" customHeight="1">
      <c r="AB967" s="250"/>
    </row>
    <row r="968" ht="15.75" customHeight="1">
      <c r="AB968" s="250"/>
    </row>
    <row r="969" ht="15.75" customHeight="1">
      <c r="AB969" s="250"/>
    </row>
    <row r="970" ht="15.75" customHeight="1">
      <c r="AB970" s="250"/>
    </row>
    <row r="971" ht="15.75" customHeight="1">
      <c r="AB971" s="250"/>
    </row>
    <row r="972" ht="15.75" customHeight="1">
      <c r="AB972" s="250"/>
    </row>
    <row r="973" ht="15.75" customHeight="1">
      <c r="AB973" s="250"/>
    </row>
    <row r="974" ht="15.75" customHeight="1">
      <c r="AB974" s="250"/>
    </row>
    <row r="975" ht="15.75" customHeight="1">
      <c r="AB975" s="250"/>
    </row>
    <row r="976" ht="15.75" customHeight="1">
      <c r="AB976" s="250"/>
    </row>
    <row r="977" ht="15.75" customHeight="1">
      <c r="AB977" s="250"/>
    </row>
    <row r="978" ht="15.75" customHeight="1">
      <c r="AB978" s="250"/>
    </row>
    <row r="979" ht="15.75" customHeight="1">
      <c r="AB979" s="250"/>
    </row>
    <row r="980" ht="15.75" customHeight="1">
      <c r="AB980" s="250"/>
    </row>
    <row r="981" ht="15.75" customHeight="1">
      <c r="AB981" s="250"/>
    </row>
    <row r="982" ht="15.75" customHeight="1">
      <c r="AB982" s="250"/>
    </row>
    <row r="983" ht="15.75" customHeight="1">
      <c r="AB983" s="250"/>
    </row>
    <row r="984" ht="15.75" customHeight="1">
      <c r="AB984" s="250"/>
    </row>
    <row r="985" ht="15.75" customHeight="1">
      <c r="AB985" s="250"/>
    </row>
    <row r="986" ht="15.75" customHeight="1">
      <c r="AB986" s="250"/>
    </row>
    <row r="987" ht="15.75" customHeight="1">
      <c r="AB987" s="250"/>
    </row>
    <row r="988" ht="15.75" customHeight="1">
      <c r="AB988" s="250"/>
    </row>
    <row r="989" ht="15.75" customHeight="1">
      <c r="AB989" s="250"/>
    </row>
    <row r="990" ht="15.75" customHeight="1">
      <c r="AB990" s="250"/>
    </row>
    <row r="991" ht="15.75" customHeight="1">
      <c r="AB991" s="250"/>
    </row>
    <row r="992" ht="15.75" customHeight="1">
      <c r="AB992" s="250"/>
    </row>
    <row r="993" ht="15.75" customHeight="1">
      <c r="AB993" s="250"/>
    </row>
    <row r="994" ht="15.75" customHeight="1">
      <c r="AB994" s="250"/>
    </row>
    <row r="995" ht="15.75" customHeight="1">
      <c r="AB995" s="250"/>
    </row>
    <row r="996" ht="15.75" customHeight="1">
      <c r="AB996" s="250"/>
    </row>
    <row r="997">
      <c r="AB997" s="250"/>
    </row>
    <row r="998">
      <c r="AB998" s="250"/>
    </row>
    <row r="999">
      <c r="AB999" s="250"/>
    </row>
    <row r="1000">
      <c r="AB1000" s="250"/>
    </row>
    <row r="1001">
      <c r="AB1001" s="250"/>
    </row>
    <row r="1002">
      <c r="AB1002" s="250"/>
    </row>
    <row r="1003">
      <c r="AB1003" s="250"/>
    </row>
    <row r="1004">
      <c r="AB1004" s="250"/>
    </row>
    <row r="1005">
      <c r="AB1005" s="250"/>
    </row>
    <row r="1006">
      <c r="AB1006" s="250"/>
    </row>
    <row r="1007">
      <c r="AB1007" s="250"/>
    </row>
    <row r="1008">
      <c r="AB1008" s="250"/>
    </row>
    <row r="1009">
      <c r="AB1009" s="250"/>
    </row>
    <row r="1010">
      <c r="AB1010" s="250"/>
    </row>
    <row r="1011">
      <c r="AB1011" s="250"/>
    </row>
    <row r="1012">
      <c r="AB1012" s="250"/>
    </row>
    <row r="1013">
      <c r="AB1013" s="250"/>
    </row>
  </sheetData>
  <mergeCells count="61">
    <mergeCell ref="E16:F16"/>
    <mergeCell ref="G16:H16"/>
    <mergeCell ref="I16:J16"/>
    <mergeCell ref="K16:L16"/>
    <mergeCell ref="M16:N16"/>
    <mergeCell ref="O16:P16"/>
    <mergeCell ref="Q16:R16"/>
    <mergeCell ref="E17:F17"/>
    <mergeCell ref="G17:H17"/>
    <mergeCell ref="I17:J17"/>
    <mergeCell ref="K17:L17"/>
    <mergeCell ref="M17:N17"/>
    <mergeCell ref="O17:P17"/>
    <mergeCell ref="Q17:R17"/>
    <mergeCell ref="C46:AA47"/>
    <mergeCell ref="U18:V18"/>
    <mergeCell ref="W18:X18"/>
    <mergeCell ref="U1:V15"/>
    <mergeCell ref="U19:V19"/>
    <mergeCell ref="W19:X19"/>
    <mergeCell ref="Y19:Z19"/>
    <mergeCell ref="W1:X15"/>
    <mergeCell ref="Y1:Z15"/>
    <mergeCell ref="AA1:AA19"/>
    <mergeCell ref="AB1:AB18"/>
    <mergeCell ref="Y16:Z16"/>
    <mergeCell ref="Y17:Z17"/>
    <mergeCell ref="Y18:Z18"/>
    <mergeCell ref="B13:B14"/>
    <mergeCell ref="B15:B16"/>
    <mergeCell ref="B17:B18"/>
    <mergeCell ref="E1:F15"/>
    <mergeCell ref="G1:H15"/>
    <mergeCell ref="I1:J15"/>
    <mergeCell ref="K1:L15"/>
    <mergeCell ref="M1:N15"/>
    <mergeCell ref="O1:P15"/>
    <mergeCell ref="Q1:R15"/>
    <mergeCell ref="U16:V16"/>
    <mergeCell ref="W16:X16"/>
    <mergeCell ref="S16:T16"/>
    <mergeCell ref="S17:T17"/>
    <mergeCell ref="U17:V17"/>
    <mergeCell ref="W17:X17"/>
    <mergeCell ref="S1:T15"/>
    <mergeCell ref="S18:T18"/>
    <mergeCell ref="E19:F19"/>
    <mergeCell ref="G19:H19"/>
    <mergeCell ref="I19:J19"/>
    <mergeCell ref="K19:L19"/>
    <mergeCell ref="M19:N19"/>
    <mergeCell ref="O19:P19"/>
    <mergeCell ref="Q19:R19"/>
    <mergeCell ref="S19:T19"/>
    <mergeCell ref="E18:F18"/>
    <mergeCell ref="G18:H18"/>
    <mergeCell ref="I18:J18"/>
    <mergeCell ref="K18:L18"/>
    <mergeCell ref="M18:N18"/>
    <mergeCell ref="O18:P18"/>
    <mergeCell ref="Q18:R18"/>
  </mergeCells>
  <conditionalFormatting sqref="A20:AA44">
    <cfRule type="expression" dxfId="0" priority="1" stopIfTrue="1">
      <formula>MOD(ROW(),2)</formula>
    </cfRule>
  </conditionalFormatting>
  <conditionalFormatting sqref="A20:AA44">
    <cfRule type="expression" dxfId="1" priority="2" stopIfTrue="1">
      <formula>MOD(ROW(),2)</formula>
    </cfRule>
  </conditionalFormatting>
  <conditionalFormatting sqref="AA33:AA40">
    <cfRule type="expression" dxfId="0" priority="3" stopIfTrue="1">
      <formula>MOD(ROW(),2)</formula>
    </cfRule>
  </conditionalFormatting>
  <conditionalFormatting sqref="AA33:AA40">
    <cfRule type="expression" dxfId="1" priority="4" stopIfTrue="1">
      <formula>MOD(ROW(),2)</formula>
    </cfRule>
  </conditionalFormatting>
  <printOptions/>
  <pageMargins bottom="0.7500000000000001" footer="0.0" header="0.0" left="0.7000000000000001" right="0.7000000000000001" top="0.7500000000000001"/>
  <pageSetup paperSize="9" orientation="landscape"/>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4CCCC"/>
    <pageSetUpPr fitToPage="1"/>
  </sheetPr>
  <sheetViews>
    <sheetView showGridLines="0" workbookViewId="0"/>
  </sheetViews>
  <sheetFormatPr customHeight="1" defaultColWidth="12.63" defaultRowHeight="15.0"/>
  <cols>
    <col customWidth="1" min="1" max="1" width="3.0"/>
    <col customWidth="1" min="2" max="2" width="22.88"/>
    <col customWidth="1" min="3" max="3" width="13.38"/>
    <col customWidth="1" min="4" max="4" width="7.13"/>
    <col customWidth="1" min="5" max="5" width="3.75"/>
    <col customWidth="1" min="6" max="6" width="5.75"/>
    <col customWidth="1" min="7" max="7" width="3.75"/>
    <col customWidth="1" min="8" max="8" width="5.75"/>
    <col customWidth="1" min="9" max="9" width="3.75"/>
    <col customWidth="1" min="10" max="10" width="5.75"/>
    <col customWidth="1" min="11" max="11" width="3.75"/>
    <col customWidth="1" min="12" max="12" width="5.75"/>
    <col customWidth="1" min="13" max="13" width="3.75"/>
    <col customWidth="1" min="14" max="14" width="5.75"/>
    <col customWidth="1" min="15" max="15" width="3.75"/>
    <col customWidth="1" min="16" max="16" width="5.75"/>
    <col customWidth="1" min="17" max="17" width="3.75"/>
    <col customWidth="1" min="18" max="18" width="5.75"/>
    <col customWidth="1" min="19" max="19" width="3.75"/>
    <col customWidth="1" min="20" max="20" width="5.75"/>
    <col customWidth="1" min="21" max="21" width="3.75"/>
    <col customWidth="1" min="22" max="22" width="5.75"/>
    <col customWidth="1" min="23" max="23" width="3.75"/>
    <col customWidth="1" min="24" max="24" width="5.75"/>
    <col customWidth="1" min="25" max="25" width="8.13"/>
  </cols>
  <sheetData>
    <row r="1" ht="12.75" customHeight="1">
      <c r="A1" s="115"/>
      <c r="B1" s="115"/>
      <c r="C1" s="115"/>
      <c r="D1" s="115"/>
      <c r="E1" s="191" t="s">
        <v>308</v>
      </c>
      <c r="F1" s="120"/>
      <c r="G1" s="192" t="s">
        <v>309</v>
      </c>
      <c r="H1" s="120"/>
      <c r="I1" s="192" t="s">
        <v>310</v>
      </c>
      <c r="J1" s="120"/>
      <c r="K1" s="192" t="s">
        <v>311</v>
      </c>
      <c r="L1" s="120"/>
      <c r="M1" s="192" t="s">
        <v>312</v>
      </c>
      <c r="N1" s="120"/>
      <c r="O1" s="193" t="s">
        <v>104</v>
      </c>
      <c r="P1" s="120"/>
      <c r="Q1" s="193" t="s">
        <v>106</v>
      </c>
      <c r="R1" s="120"/>
      <c r="S1" s="193" t="s">
        <v>107</v>
      </c>
      <c r="T1" s="120"/>
      <c r="U1" s="193" t="s">
        <v>108</v>
      </c>
      <c r="V1" s="120"/>
      <c r="W1" s="192" t="s">
        <v>145</v>
      </c>
      <c r="X1" s="120"/>
      <c r="Y1" s="121" t="s">
        <v>110</v>
      </c>
      <c r="Z1" s="122" t="s">
        <v>210</v>
      </c>
    </row>
    <row r="2">
      <c r="A2" s="115"/>
      <c r="B2" s="115"/>
      <c r="C2" s="115"/>
      <c r="D2" s="115"/>
      <c r="E2" s="123"/>
      <c r="F2" s="117"/>
      <c r="G2" s="124"/>
      <c r="H2" s="117"/>
      <c r="I2" s="124"/>
      <c r="J2" s="117"/>
      <c r="K2" s="124"/>
      <c r="L2" s="117"/>
      <c r="M2" s="124"/>
      <c r="N2" s="117"/>
      <c r="O2" s="124"/>
      <c r="P2" s="117"/>
      <c r="Q2" s="124"/>
      <c r="R2" s="117"/>
      <c r="S2" s="124"/>
      <c r="T2" s="117"/>
      <c r="U2" s="124"/>
      <c r="V2" s="117"/>
      <c r="W2" s="124"/>
      <c r="X2" s="117"/>
      <c r="Y2" s="117"/>
      <c r="Z2" s="125"/>
    </row>
    <row r="3">
      <c r="A3" s="115"/>
      <c r="B3" s="115"/>
      <c r="C3" s="115"/>
      <c r="D3" s="115"/>
      <c r="E3" s="123"/>
      <c r="F3" s="117"/>
      <c r="G3" s="124"/>
      <c r="H3" s="117"/>
      <c r="I3" s="124"/>
      <c r="J3" s="117"/>
      <c r="K3" s="124"/>
      <c r="L3" s="117"/>
      <c r="M3" s="124"/>
      <c r="N3" s="117"/>
      <c r="O3" s="124"/>
      <c r="P3" s="117"/>
      <c r="Q3" s="124"/>
      <c r="R3" s="117"/>
      <c r="S3" s="124"/>
      <c r="T3" s="117"/>
      <c r="U3" s="124"/>
      <c r="V3" s="117"/>
      <c r="W3" s="124"/>
      <c r="X3" s="117"/>
      <c r="Y3" s="117"/>
      <c r="Z3" s="125"/>
    </row>
    <row r="4">
      <c r="A4" s="115"/>
      <c r="B4" s="115"/>
      <c r="C4" s="115"/>
      <c r="D4" s="115"/>
      <c r="E4" s="123"/>
      <c r="F4" s="117"/>
      <c r="G4" s="124"/>
      <c r="H4" s="117"/>
      <c r="I4" s="124"/>
      <c r="J4" s="117"/>
      <c r="K4" s="124"/>
      <c r="L4" s="117"/>
      <c r="M4" s="124"/>
      <c r="N4" s="117"/>
      <c r="O4" s="124"/>
      <c r="P4" s="117"/>
      <c r="Q4" s="124"/>
      <c r="R4" s="117"/>
      <c r="S4" s="124"/>
      <c r="T4" s="117"/>
      <c r="U4" s="124"/>
      <c r="V4" s="117"/>
      <c r="W4" s="124"/>
      <c r="X4" s="117"/>
      <c r="Y4" s="117"/>
      <c r="Z4" s="125"/>
    </row>
    <row r="5">
      <c r="A5" s="115"/>
      <c r="B5" s="115"/>
      <c r="C5" s="115"/>
      <c r="D5" s="115"/>
      <c r="E5" s="123"/>
      <c r="F5" s="117"/>
      <c r="G5" s="124"/>
      <c r="H5" s="117"/>
      <c r="I5" s="124"/>
      <c r="J5" s="117"/>
      <c r="K5" s="124"/>
      <c r="L5" s="117"/>
      <c r="M5" s="124"/>
      <c r="N5" s="117"/>
      <c r="O5" s="124"/>
      <c r="P5" s="117"/>
      <c r="Q5" s="124"/>
      <c r="R5" s="117"/>
      <c r="S5" s="124"/>
      <c r="T5" s="117"/>
      <c r="U5" s="124"/>
      <c r="V5" s="117"/>
      <c r="W5" s="124"/>
      <c r="X5" s="117"/>
      <c r="Y5" s="117"/>
      <c r="Z5" s="125"/>
    </row>
    <row r="6">
      <c r="A6" s="115"/>
      <c r="B6" s="115"/>
      <c r="C6" s="115"/>
      <c r="D6" s="115"/>
      <c r="E6" s="123"/>
      <c r="F6" s="117"/>
      <c r="G6" s="124"/>
      <c r="H6" s="117"/>
      <c r="I6" s="124"/>
      <c r="J6" s="117"/>
      <c r="K6" s="124"/>
      <c r="L6" s="117"/>
      <c r="M6" s="124"/>
      <c r="N6" s="117"/>
      <c r="O6" s="124"/>
      <c r="P6" s="117"/>
      <c r="Q6" s="124"/>
      <c r="R6" s="117"/>
      <c r="S6" s="124"/>
      <c r="T6" s="117"/>
      <c r="U6" s="124"/>
      <c r="V6" s="117"/>
      <c r="W6" s="124"/>
      <c r="X6" s="117"/>
      <c r="Y6" s="117"/>
      <c r="Z6" s="125"/>
    </row>
    <row r="7">
      <c r="A7" s="115"/>
      <c r="B7" s="115"/>
      <c r="C7" s="115"/>
      <c r="D7" s="115"/>
      <c r="E7" s="123"/>
      <c r="F7" s="117"/>
      <c r="G7" s="124"/>
      <c r="H7" s="117"/>
      <c r="I7" s="124"/>
      <c r="J7" s="117"/>
      <c r="K7" s="124"/>
      <c r="L7" s="117"/>
      <c r="M7" s="124"/>
      <c r="N7" s="117"/>
      <c r="O7" s="124"/>
      <c r="P7" s="117"/>
      <c r="Q7" s="124"/>
      <c r="R7" s="117"/>
      <c r="S7" s="124"/>
      <c r="T7" s="117"/>
      <c r="U7" s="124"/>
      <c r="V7" s="117"/>
      <c r="W7" s="124"/>
      <c r="X7" s="117"/>
      <c r="Y7" s="117"/>
      <c r="Z7" s="125"/>
    </row>
    <row r="8">
      <c r="A8" s="115"/>
      <c r="B8" s="115"/>
      <c r="C8" s="115"/>
      <c r="D8" s="115"/>
      <c r="E8" s="123"/>
      <c r="F8" s="117"/>
      <c r="G8" s="124"/>
      <c r="H8" s="117"/>
      <c r="I8" s="124"/>
      <c r="J8" s="117"/>
      <c r="K8" s="124"/>
      <c r="L8" s="117"/>
      <c r="M8" s="124"/>
      <c r="N8" s="117"/>
      <c r="O8" s="124"/>
      <c r="P8" s="117"/>
      <c r="Q8" s="124"/>
      <c r="R8" s="117"/>
      <c r="S8" s="124"/>
      <c r="T8" s="117"/>
      <c r="U8" s="124"/>
      <c r="V8" s="117"/>
      <c r="W8" s="124"/>
      <c r="X8" s="117"/>
      <c r="Y8" s="117"/>
      <c r="Z8" s="125"/>
    </row>
    <row r="9">
      <c r="A9" s="115"/>
      <c r="B9" s="115"/>
      <c r="C9" s="115"/>
      <c r="D9" s="115"/>
      <c r="E9" s="123"/>
      <c r="F9" s="117"/>
      <c r="G9" s="124"/>
      <c r="H9" s="117"/>
      <c r="I9" s="124"/>
      <c r="J9" s="117"/>
      <c r="K9" s="124"/>
      <c r="L9" s="117"/>
      <c r="M9" s="124"/>
      <c r="N9" s="117"/>
      <c r="O9" s="124"/>
      <c r="P9" s="117"/>
      <c r="Q9" s="124"/>
      <c r="R9" s="117"/>
      <c r="S9" s="124"/>
      <c r="T9" s="117"/>
      <c r="U9" s="124"/>
      <c r="V9" s="117"/>
      <c r="W9" s="124"/>
      <c r="X9" s="117"/>
      <c r="Y9" s="117"/>
      <c r="Z9" s="125"/>
    </row>
    <row r="10" ht="12.0" customHeight="1">
      <c r="A10" s="115"/>
      <c r="B10" s="115"/>
      <c r="C10" s="115"/>
      <c r="D10" s="115"/>
      <c r="E10" s="123"/>
      <c r="F10" s="117"/>
      <c r="G10" s="124"/>
      <c r="H10" s="117"/>
      <c r="I10" s="124"/>
      <c r="J10" s="117"/>
      <c r="K10" s="124"/>
      <c r="L10" s="117"/>
      <c r="M10" s="124"/>
      <c r="N10" s="117"/>
      <c r="O10" s="124"/>
      <c r="P10" s="117"/>
      <c r="Q10" s="124"/>
      <c r="R10" s="117"/>
      <c r="S10" s="124"/>
      <c r="T10" s="117"/>
      <c r="U10" s="124"/>
      <c r="V10" s="117"/>
      <c r="W10" s="124"/>
      <c r="X10" s="117"/>
      <c r="Y10" s="117"/>
      <c r="Z10" s="125"/>
    </row>
    <row r="11" ht="11.25" customHeight="1">
      <c r="A11" s="115"/>
      <c r="B11" s="115"/>
      <c r="C11" s="115"/>
      <c r="D11" s="115"/>
      <c r="E11" s="123"/>
      <c r="F11" s="117"/>
      <c r="G11" s="124"/>
      <c r="H11" s="117"/>
      <c r="I11" s="124"/>
      <c r="J11" s="117"/>
      <c r="K11" s="124"/>
      <c r="L11" s="117"/>
      <c r="M11" s="124"/>
      <c r="N11" s="117"/>
      <c r="O11" s="124"/>
      <c r="P11" s="117"/>
      <c r="Q11" s="124"/>
      <c r="R11" s="117"/>
      <c r="S11" s="124"/>
      <c r="T11" s="117"/>
      <c r="U11" s="124"/>
      <c r="V11" s="117"/>
      <c r="W11" s="124"/>
      <c r="X11" s="117"/>
      <c r="Y11" s="117"/>
      <c r="Z11" s="125"/>
    </row>
    <row r="12" ht="11.25" customHeight="1">
      <c r="A12" s="115"/>
      <c r="B12" s="115"/>
      <c r="C12" s="115"/>
      <c r="D12" s="115"/>
      <c r="E12" s="123"/>
      <c r="F12" s="117"/>
      <c r="G12" s="124"/>
      <c r="H12" s="117"/>
      <c r="I12" s="124"/>
      <c r="J12" s="117"/>
      <c r="K12" s="124"/>
      <c r="L12" s="117"/>
      <c r="M12" s="124"/>
      <c r="N12" s="117"/>
      <c r="O12" s="124"/>
      <c r="P12" s="117"/>
      <c r="Q12" s="124"/>
      <c r="R12" s="117"/>
      <c r="S12" s="124"/>
      <c r="T12" s="117"/>
      <c r="U12" s="124"/>
      <c r="V12" s="117"/>
      <c r="W12" s="124"/>
      <c r="X12" s="117"/>
      <c r="Y12" s="117"/>
      <c r="Z12" s="125"/>
    </row>
    <row r="13" ht="11.25" customHeight="1">
      <c r="A13" s="115"/>
      <c r="B13" s="126" t="s">
        <v>401</v>
      </c>
      <c r="C13" s="115"/>
      <c r="D13" s="115"/>
      <c r="E13" s="123"/>
      <c r="F13" s="117"/>
      <c r="G13" s="124"/>
      <c r="H13" s="117"/>
      <c r="I13" s="124"/>
      <c r="J13" s="117"/>
      <c r="K13" s="124"/>
      <c r="L13" s="117"/>
      <c r="M13" s="124"/>
      <c r="N13" s="117"/>
      <c r="O13" s="124"/>
      <c r="P13" s="117"/>
      <c r="Q13" s="124"/>
      <c r="R13" s="117"/>
      <c r="S13" s="124"/>
      <c r="T13" s="117"/>
      <c r="U13" s="124"/>
      <c r="V13" s="117"/>
      <c r="W13" s="124"/>
      <c r="X13" s="117"/>
      <c r="Y13" s="117"/>
      <c r="Z13" s="125"/>
    </row>
    <row r="14" ht="11.25" customHeight="1">
      <c r="A14" s="115"/>
      <c r="B14" s="127"/>
      <c r="C14" s="128"/>
      <c r="D14" s="128"/>
      <c r="E14" s="123"/>
      <c r="F14" s="117"/>
      <c r="G14" s="124"/>
      <c r="H14" s="117"/>
      <c r="I14" s="124"/>
      <c r="J14" s="117"/>
      <c r="K14" s="124"/>
      <c r="L14" s="117"/>
      <c r="M14" s="124"/>
      <c r="N14" s="117"/>
      <c r="O14" s="124"/>
      <c r="P14" s="117"/>
      <c r="Q14" s="124"/>
      <c r="R14" s="117"/>
      <c r="S14" s="124"/>
      <c r="T14" s="117"/>
      <c r="U14" s="124"/>
      <c r="V14" s="117"/>
      <c r="W14" s="124"/>
      <c r="X14" s="117"/>
      <c r="Y14" s="117"/>
      <c r="Z14" s="125"/>
    </row>
    <row r="15" ht="11.25" customHeight="1">
      <c r="A15" s="115"/>
      <c r="B15" s="129" t="s">
        <v>266</v>
      </c>
      <c r="C15" s="128">
        <v>1977.0</v>
      </c>
      <c r="E15" s="123"/>
      <c r="F15" s="117"/>
      <c r="G15" s="124"/>
      <c r="H15" s="117"/>
      <c r="I15" s="124"/>
      <c r="J15" s="117"/>
      <c r="K15" s="124"/>
      <c r="L15" s="117"/>
      <c r="M15" s="124"/>
      <c r="N15" s="117"/>
      <c r="O15" s="124"/>
      <c r="P15" s="117"/>
      <c r="Q15" s="124"/>
      <c r="R15" s="117"/>
      <c r="S15" s="124"/>
      <c r="T15" s="117"/>
      <c r="U15" s="124"/>
      <c r="V15" s="117"/>
      <c r="W15" s="124"/>
      <c r="X15" s="117"/>
      <c r="Y15" s="117"/>
      <c r="Z15" s="125"/>
    </row>
    <row r="16" ht="13.5" customHeight="1">
      <c r="A16" s="115"/>
      <c r="B16" s="127"/>
      <c r="C16" s="130">
        <v>1986.0</v>
      </c>
      <c r="E16" s="195" t="s">
        <v>212</v>
      </c>
      <c r="F16" s="134"/>
      <c r="G16" s="197" t="s">
        <v>213</v>
      </c>
      <c r="H16" s="134"/>
      <c r="I16" s="197" t="s">
        <v>214</v>
      </c>
      <c r="J16" s="134"/>
      <c r="K16" s="197" t="s">
        <v>215</v>
      </c>
      <c r="L16" s="134"/>
      <c r="M16" s="197" t="s">
        <v>267</v>
      </c>
      <c r="N16" s="134"/>
      <c r="O16" s="196" t="s">
        <v>216</v>
      </c>
      <c r="P16" s="134"/>
      <c r="Q16" s="196" t="s">
        <v>217</v>
      </c>
      <c r="R16" s="134"/>
      <c r="S16" s="196" t="s">
        <v>218</v>
      </c>
      <c r="T16" s="134"/>
      <c r="U16" s="196" t="s">
        <v>118</v>
      </c>
      <c r="V16" s="134"/>
      <c r="W16" s="197" t="s">
        <v>119</v>
      </c>
      <c r="X16" s="134"/>
      <c r="Y16" s="117"/>
      <c r="Z16" s="125"/>
    </row>
    <row r="17" ht="13.5" customHeight="1">
      <c r="A17" s="135"/>
      <c r="B17" s="136" t="s">
        <v>313</v>
      </c>
      <c r="C17" s="137"/>
      <c r="D17" s="137" t="s">
        <v>121</v>
      </c>
      <c r="E17" s="233">
        <v>45955.0</v>
      </c>
      <c r="F17" s="139"/>
      <c r="G17" s="198">
        <v>46004.0</v>
      </c>
      <c r="H17" s="139"/>
      <c r="I17" s="140">
        <v>46060.0</v>
      </c>
      <c r="J17" s="139"/>
      <c r="K17" s="141" t="s">
        <v>314</v>
      </c>
      <c r="L17" s="139"/>
      <c r="M17" s="141" t="s">
        <v>315</v>
      </c>
      <c r="N17" s="139"/>
      <c r="O17" s="198">
        <v>45934.0</v>
      </c>
      <c r="P17" s="139"/>
      <c r="Q17" s="198">
        <v>45990.0</v>
      </c>
      <c r="R17" s="139"/>
      <c r="S17" s="141" t="s">
        <v>123</v>
      </c>
      <c r="T17" s="139"/>
      <c r="U17" s="141" t="s">
        <v>124</v>
      </c>
      <c r="V17" s="139"/>
      <c r="W17" s="142" t="s">
        <v>316</v>
      </c>
      <c r="X17" s="139"/>
      <c r="Y17" s="117"/>
      <c r="Z17" s="125"/>
    </row>
    <row r="18" ht="12.75" customHeight="1">
      <c r="A18" s="115"/>
      <c r="B18" s="143"/>
      <c r="C18" s="144"/>
      <c r="D18" s="144" t="s">
        <v>126</v>
      </c>
      <c r="E18" s="145">
        <v>100.0</v>
      </c>
      <c r="F18" s="139"/>
      <c r="G18" s="146">
        <v>100.0</v>
      </c>
      <c r="H18" s="139"/>
      <c r="I18" s="146">
        <v>100.0</v>
      </c>
      <c r="J18" s="139"/>
      <c r="K18" s="146">
        <v>100.0</v>
      </c>
      <c r="L18" s="139"/>
      <c r="M18" s="146">
        <v>100.0</v>
      </c>
      <c r="N18" s="139"/>
      <c r="O18" s="146">
        <v>50.0</v>
      </c>
      <c r="P18" s="139"/>
      <c r="Q18" s="146">
        <v>50.0</v>
      </c>
      <c r="R18" s="139"/>
      <c r="S18" s="146">
        <v>50.0</v>
      </c>
      <c r="T18" s="139"/>
      <c r="U18" s="146">
        <v>75.0</v>
      </c>
      <c r="V18" s="139"/>
      <c r="W18" s="146">
        <v>200.0</v>
      </c>
      <c r="X18" s="139"/>
      <c r="Y18" s="117"/>
      <c r="Z18" s="125"/>
    </row>
    <row r="19" ht="13.5" customHeight="1">
      <c r="A19" s="147"/>
      <c r="B19" s="147"/>
      <c r="C19" s="148"/>
      <c r="D19" s="148" t="s">
        <v>127</v>
      </c>
      <c r="E19" s="149">
        <v>9.0</v>
      </c>
      <c r="F19" s="150"/>
      <c r="G19" s="151">
        <v>12.0</v>
      </c>
      <c r="H19" s="150"/>
      <c r="I19" s="151">
        <v>12.0</v>
      </c>
      <c r="J19" s="150"/>
      <c r="K19" s="151">
        <v>12.0</v>
      </c>
      <c r="L19" s="150"/>
      <c r="M19" s="151">
        <v>7.0</v>
      </c>
      <c r="N19" s="150"/>
      <c r="O19" s="151">
        <v>0.0</v>
      </c>
      <c r="P19" s="150"/>
      <c r="Q19" s="151"/>
      <c r="R19" s="150"/>
      <c r="S19" s="151">
        <v>9.0</v>
      </c>
      <c r="T19" s="150"/>
      <c r="U19" s="151">
        <v>3.0</v>
      </c>
      <c r="V19" s="150"/>
      <c r="W19" s="151"/>
      <c r="X19" s="150"/>
      <c r="Y19" s="155"/>
      <c r="Z19" s="156"/>
    </row>
    <row r="20" ht="14.25" customHeight="1">
      <c r="A20" s="157">
        <v>1.0</v>
      </c>
      <c r="B20" s="158" t="s">
        <v>414</v>
      </c>
      <c r="C20" s="159" t="s">
        <v>109</v>
      </c>
      <c r="D20" s="159">
        <v>1982.0</v>
      </c>
      <c r="E20" s="160">
        <v>1.0</v>
      </c>
      <c r="F20" s="201">
        <f t="shared" ref="F20:F29" si="1">IF(E20="",0,$E$18*(1.01-(LOG(E20)/LOG($E$19))))</f>
        <v>101</v>
      </c>
      <c r="G20" s="234">
        <v>1.0</v>
      </c>
      <c r="H20" s="163">
        <f t="shared" ref="H20:H29" si="2">IF(G20="",0,$G$18*(1.01-(LOG(G20)/LOG($G$19))))</f>
        <v>101</v>
      </c>
      <c r="I20" s="164">
        <v>2.0</v>
      </c>
      <c r="J20" s="163">
        <f t="shared" ref="J20:J29" si="3">IF(I20="",0,$I$18*(1.01-(LOG(I20)/LOG($I$19))))</f>
        <v>73.10570543</v>
      </c>
      <c r="K20" s="164">
        <v>2.0</v>
      </c>
      <c r="L20" s="163">
        <f t="shared" ref="L20:L29" si="4">IF(K20="",0,$K$18*(1.01-(LOG(K20)/LOG($K$19))))</f>
        <v>73.10570543</v>
      </c>
      <c r="M20" s="162">
        <v>2.0</v>
      </c>
      <c r="N20" s="163">
        <f t="shared" ref="N20:N29" si="5">IF(M20="",0,$M$18*(1.01-(LOG(M20)/LOG($M$19))))</f>
        <v>65.37928129</v>
      </c>
      <c r="O20" s="162"/>
      <c r="P20" s="163">
        <f t="shared" ref="P20:P29" si="6">IF(O20="",0,$O$18*(1.01-(LOG(O20)/LOG($O$19))))</f>
        <v>0</v>
      </c>
      <c r="Q20" s="164"/>
      <c r="R20" s="163">
        <f t="shared" ref="R20:R29" si="7">IF(Q20="",0,$Q$18*(1.01-(LOG(Q20)/LOG($Q$19))))</f>
        <v>0</v>
      </c>
      <c r="S20" s="164"/>
      <c r="T20" s="163">
        <f t="shared" ref="T20:T29" si="8">IF(S20="",0,$S$18*(1.01-(LOG(S20)/LOG($S$19))))</f>
        <v>0</v>
      </c>
      <c r="U20" s="164"/>
      <c r="V20" s="163">
        <f t="shared" ref="V20:V29" si="9">IF(U20="",0,$U$18*(1.01-(LOG(U20)/LOG($U$19))))</f>
        <v>0</v>
      </c>
      <c r="W20" s="164"/>
      <c r="X20" s="163">
        <f t="shared" ref="X20:X29" si="10">IF(W20="",0,$W$18*(1.01-(LOG(W20)/LOG($W$19))))</f>
        <v>0</v>
      </c>
      <c r="Y20" s="359">
        <f t="shared" ref="Y20:Y29" si="11">SUM(F20,H20,J20,L20,N20,P20,R20,T20,V20,X20)</f>
        <v>413.5906922</v>
      </c>
      <c r="Z20" s="236">
        <f>SUM(Y20-L20)-N20</f>
        <v>275.1057054</v>
      </c>
    </row>
    <row r="21" ht="15.75" customHeight="1">
      <c r="A21" s="172">
        <v>2.0</v>
      </c>
      <c r="B21" s="173" t="s">
        <v>415</v>
      </c>
      <c r="C21" s="174" t="s">
        <v>109</v>
      </c>
      <c r="D21" s="174"/>
      <c r="E21" s="175"/>
      <c r="F21" s="208">
        <f t="shared" si="1"/>
        <v>0</v>
      </c>
      <c r="G21" s="237"/>
      <c r="H21" s="167">
        <f t="shared" si="2"/>
        <v>0</v>
      </c>
      <c r="I21" s="178">
        <v>3.0</v>
      </c>
      <c r="J21" s="167">
        <f t="shared" si="3"/>
        <v>56.78858913</v>
      </c>
      <c r="K21" s="178"/>
      <c r="L21" s="167">
        <f t="shared" si="4"/>
        <v>0</v>
      </c>
      <c r="M21" s="177">
        <v>1.0</v>
      </c>
      <c r="N21" s="167">
        <f t="shared" si="5"/>
        <v>101</v>
      </c>
      <c r="O21" s="177"/>
      <c r="P21" s="167">
        <f t="shared" si="6"/>
        <v>0</v>
      </c>
      <c r="Q21" s="178"/>
      <c r="R21" s="167">
        <f t="shared" si="7"/>
        <v>0</v>
      </c>
      <c r="S21" s="178"/>
      <c r="T21" s="167">
        <f t="shared" si="8"/>
        <v>0</v>
      </c>
      <c r="U21" s="178"/>
      <c r="V21" s="167">
        <f t="shared" si="9"/>
        <v>0</v>
      </c>
      <c r="W21" s="178"/>
      <c r="X21" s="167">
        <f t="shared" si="10"/>
        <v>0</v>
      </c>
      <c r="Y21" s="180">
        <f t="shared" si="11"/>
        <v>157.7885891</v>
      </c>
      <c r="Z21" s="236">
        <f t="shared" ref="Z21:Z22" si="12">SUM(Y21)</f>
        <v>157.7885891</v>
      </c>
    </row>
    <row r="22" ht="15.75" customHeight="1">
      <c r="A22" s="172">
        <v>3.0</v>
      </c>
      <c r="B22" s="173" t="s">
        <v>412</v>
      </c>
      <c r="C22" s="174" t="s">
        <v>130</v>
      </c>
      <c r="D22" s="174">
        <v>1986.0</v>
      </c>
      <c r="E22" s="175"/>
      <c r="F22" s="208">
        <f t="shared" si="1"/>
        <v>0</v>
      </c>
      <c r="G22" s="252"/>
      <c r="H22" s="167">
        <f t="shared" si="2"/>
        <v>0</v>
      </c>
      <c r="I22" s="178"/>
      <c r="J22" s="167">
        <f t="shared" si="3"/>
        <v>0</v>
      </c>
      <c r="K22" s="178">
        <v>9.0</v>
      </c>
      <c r="L22" s="167">
        <f t="shared" si="4"/>
        <v>12.57717826</v>
      </c>
      <c r="M22" s="177"/>
      <c r="N22" s="167">
        <f t="shared" si="5"/>
        <v>0</v>
      </c>
      <c r="O22" s="177"/>
      <c r="P22" s="167">
        <f t="shared" si="6"/>
        <v>0</v>
      </c>
      <c r="Q22" s="178"/>
      <c r="R22" s="167">
        <f t="shared" si="7"/>
        <v>0</v>
      </c>
      <c r="S22" s="178"/>
      <c r="T22" s="167">
        <f t="shared" si="8"/>
        <v>0</v>
      </c>
      <c r="U22" s="178">
        <v>1.0</v>
      </c>
      <c r="V22" s="167">
        <f t="shared" si="9"/>
        <v>75.75</v>
      </c>
      <c r="W22" s="178"/>
      <c r="X22" s="167">
        <f t="shared" si="10"/>
        <v>0</v>
      </c>
      <c r="Y22" s="180">
        <f t="shared" si="11"/>
        <v>88.32717826</v>
      </c>
      <c r="Z22" s="236">
        <f t="shared" si="12"/>
        <v>88.32717826</v>
      </c>
    </row>
    <row r="23" ht="15.75" customHeight="1">
      <c r="A23" s="172">
        <v>4.0</v>
      </c>
      <c r="B23" s="173" t="s">
        <v>416</v>
      </c>
      <c r="C23" s="174" t="s">
        <v>109</v>
      </c>
      <c r="D23" s="174">
        <v>1978.0</v>
      </c>
      <c r="E23" s="175">
        <v>6.0</v>
      </c>
      <c r="F23" s="208">
        <f t="shared" si="1"/>
        <v>19.45351232</v>
      </c>
      <c r="G23" s="237">
        <v>10.0</v>
      </c>
      <c r="H23" s="167">
        <f t="shared" si="2"/>
        <v>8.337159197</v>
      </c>
      <c r="I23" s="178"/>
      <c r="J23" s="167">
        <f t="shared" si="3"/>
        <v>0</v>
      </c>
      <c r="K23" s="178">
        <v>11.0</v>
      </c>
      <c r="L23" s="167">
        <f t="shared" si="4"/>
        <v>4.501595402</v>
      </c>
      <c r="M23" s="177">
        <v>6.0</v>
      </c>
      <c r="N23" s="167">
        <f t="shared" si="5"/>
        <v>8.921777884</v>
      </c>
      <c r="O23" s="177"/>
      <c r="P23" s="167">
        <f t="shared" si="6"/>
        <v>0</v>
      </c>
      <c r="Q23" s="178"/>
      <c r="R23" s="167">
        <f t="shared" si="7"/>
        <v>0</v>
      </c>
      <c r="S23" s="178"/>
      <c r="T23" s="167">
        <f t="shared" si="8"/>
        <v>0</v>
      </c>
      <c r="U23" s="178"/>
      <c r="V23" s="167">
        <f t="shared" si="9"/>
        <v>0</v>
      </c>
      <c r="W23" s="178"/>
      <c r="X23" s="167">
        <f t="shared" si="10"/>
        <v>0</v>
      </c>
      <c r="Y23" s="180">
        <f t="shared" si="11"/>
        <v>41.2140448</v>
      </c>
      <c r="Z23" s="236">
        <f>SUM(Y23)-L23</f>
        <v>36.7124494</v>
      </c>
    </row>
    <row r="24" ht="15.75" customHeight="1">
      <c r="A24" s="172">
        <v>5.0</v>
      </c>
      <c r="B24" s="173" t="s">
        <v>417</v>
      </c>
      <c r="C24" s="174" t="s">
        <v>383</v>
      </c>
      <c r="D24" s="174">
        <v>1978.0</v>
      </c>
      <c r="E24" s="175"/>
      <c r="F24" s="208">
        <f t="shared" si="1"/>
        <v>0</v>
      </c>
      <c r="G24" s="237"/>
      <c r="H24" s="167">
        <f t="shared" si="2"/>
        <v>0</v>
      </c>
      <c r="I24" s="178"/>
      <c r="J24" s="167">
        <f t="shared" si="3"/>
        <v>0</v>
      </c>
      <c r="K24" s="178"/>
      <c r="L24" s="167">
        <f t="shared" si="4"/>
        <v>0</v>
      </c>
      <c r="M24" s="177"/>
      <c r="N24" s="167">
        <f t="shared" si="5"/>
        <v>0</v>
      </c>
      <c r="O24" s="177"/>
      <c r="P24" s="167">
        <f t="shared" si="6"/>
        <v>0</v>
      </c>
      <c r="Q24" s="178"/>
      <c r="R24" s="167">
        <f t="shared" si="7"/>
        <v>0</v>
      </c>
      <c r="S24" s="178">
        <v>9.0</v>
      </c>
      <c r="T24" s="167">
        <f t="shared" si="8"/>
        <v>0.5</v>
      </c>
      <c r="U24" s="178">
        <v>3.0</v>
      </c>
      <c r="V24" s="167">
        <f t="shared" si="9"/>
        <v>0.75</v>
      </c>
      <c r="W24" s="178"/>
      <c r="X24" s="167">
        <f t="shared" si="10"/>
        <v>0</v>
      </c>
      <c r="Y24" s="180">
        <f t="shared" si="11"/>
        <v>1.25</v>
      </c>
      <c r="Z24" s="236">
        <f t="shared" ref="Z24:Z29" si="13">SUM(Y24)</f>
        <v>1.25</v>
      </c>
    </row>
    <row r="25" ht="15.75" customHeight="1">
      <c r="A25" s="172">
        <v>6.0</v>
      </c>
      <c r="B25" s="173" t="s">
        <v>418</v>
      </c>
      <c r="C25" s="174" t="s">
        <v>138</v>
      </c>
      <c r="D25" s="174">
        <v>1983.0</v>
      </c>
      <c r="E25" s="175"/>
      <c r="F25" s="208">
        <f t="shared" si="1"/>
        <v>0</v>
      </c>
      <c r="G25" s="237">
        <v>12.0</v>
      </c>
      <c r="H25" s="167">
        <f t="shared" si="2"/>
        <v>1</v>
      </c>
      <c r="I25" s="178"/>
      <c r="J25" s="167">
        <f t="shared" si="3"/>
        <v>0</v>
      </c>
      <c r="K25" s="178"/>
      <c r="L25" s="167">
        <f t="shared" si="4"/>
        <v>0</v>
      </c>
      <c r="M25" s="177"/>
      <c r="N25" s="167">
        <f t="shared" si="5"/>
        <v>0</v>
      </c>
      <c r="O25" s="177"/>
      <c r="P25" s="167">
        <f t="shared" si="6"/>
        <v>0</v>
      </c>
      <c r="Q25" s="178"/>
      <c r="R25" s="167">
        <f t="shared" si="7"/>
        <v>0</v>
      </c>
      <c r="S25" s="178"/>
      <c r="T25" s="167">
        <f t="shared" si="8"/>
        <v>0</v>
      </c>
      <c r="U25" s="178"/>
      <c r="V25" s="167">
        <f t="shared" si="9"/>
        <v>0</v>
      </c>
      <c r="W25" s="178"/>
      <c r="X25" s="167">
        <f t="shared" si="10"/>
        <v>0</v>
      </c>
      <c r="Y25" s="180">
        <f t="shared" si="11"/>
        <v>1</v>
      </c>
      <c r="Z25" s="236">
        <f t="shared" si="13"/>
        <v>1</v>
      </c>
    </row>
    <row r="26" ht="15.75" customHeight="1">
      <c r="A26" s="172">
        <v>7.0</v>
      </c>
      <c r="B26" s="173"/>
      <c r="C26" s="174"/>
      <c r="D26" s="174"/>
      <c r="E26" s="175"/>
      <c r="F26" s="208">
        <f t="shared" si="1"/>
        <v>0</v>
      </c>
      <c r="G26" s="205"/>
      <c r="H26" s="167">
        <f t="shared" si="2"/>
        <v>0</v>
      </c>
      <c r="I26" s="178"/>
      <c r="J26" s="167">
        <f t="shared" si="3"/>
        <v>0</v>
      </c>
      <c r="K26" s="178"/>
      <c r="L26" s="167">
        <f t="shared" si="4"/>
        <v>0</v>
      </c>
      <c r="M26" s="177"/>
      <c r="N26" s="167">
        <f t="shared" si="5"/>
        <v>0</v>
      </c>
      <c r="O26" s="177"/>
      <c r="P26" s="167">
        <f t="shared" si="6"/>
        <v>0</v>
      </c>
      <c r="Q26" s="178"/>
      <c r="R26" s="167">
        <f t="shared" si="7"/>
        <v>0</v>
      </c>
      <c r="S26" s="178"/>
      <c r="T26" s="167">
        <f t="shared" si="8"/>
        <v>0</v>
      </c>
      <c r="U26" s="178"/>
      <c r="V26" s="167">
        <f t="shared" si="9"/>
        <v>0</v>
      </c>
      <c r="W26" s="178"/>
      <c r="X26" s="167">
        <f t="shared" si="10"/>
        <v>0</v>
      </c>
      <c r="Y26" s="180">
        <f t="shared" si="11"/>
        <v>0</v>
      </c>
      <c r="Z26" s="236">
        <f t="shared" si="13"/>
        <v>0</v>
      </c>
    </row>
    <row r="27" ht="15.75" customHeight="1">
      <c r="A27" s="172">
        <v>8.0</v>
      </c>
      <c r="B27" s="173"/>
      <c r="C27" s="174"/>
      <c r="D27" s="174"/>
      <c r="E27" s="175"/>
      <c r="F27" s="167">
        <f t="shared" si="1"/>
        <v>0</v>
      </c>
      <c r="G27" s="205"/>
      <c r="H27" s="167">
        <f t="shared" si="2"/>
        <v>0</v>
      </c>
      <c r="I27" s="178"/>
      <c r="J27" s="167">
        <f t="shared" si="3"/>
        <v>0</v>
      </c>
      <c r="K27" s="178"/>
      <c r="L27" s="167">
        <f t="shared" si="4"/>
        <v>0</v>
      </c>
      <c r="M27" s="177"/>
      <c r="N27" s="167">
        <f t="shared" si="5"/>
        <v>0</v>
      </c>
      <c r="O27" s="177"/>
      <c r="P27" s="167">
        <f t="shared" si="6"/>
        <v>0</v>
      </c>
      <c r="Q27" s="178"/>
      <c r="R27" s="167">
        <f t="shared" si="7"/>
        <v>0</v>
      </c>
      <c r="S27" s="178"/>
      <c r="T27" s="167">
        <f t="shared" si="8"/>
        <v>0</v>
      </c>
      <c r="U27" s="178"/>
      <c r="V27" s="167">
        <f t="shared" si="9"/>
        <v>0</v>
      </c>
      <c r="W27" s="178"/>
      <c r="X27" s="167">
        <f t="shared" si="10"/>
        <v>0</v>
      </c>
      <c r="Y27" s="180">
        <f t="shared" si="11"/>
        <v>0</v>
      </c>
      <c r="Z27" s="236">
        <f t="shared" si="13"/>
        <v>0</v>
      </c>
    </row>
    <row r="28" ht="15.75" customHeight="1">
      <c r="A28" s="172">
        <v>9.0</v>
      </c>
      <c r="B28" s="173"/>
      <c r="C28" s="174"/>
      <c r="D28" s="174"/>
      <c r="E28" s="175"/>
      <c r="F28" s="208">
        <f t="shared" si="1"/>
        <v>0</v>
      </c>
      <c r="G28" s="205"/>
      <c r="H28" s="167">
        <f t="shared" si="2"/>
        <v>0</v>
      </c>
      <c r="I28" s="178"/>
      <c r="J28" s="167">
        <f t="shared" si="3"/>
        <v>0</v>
      </c>
      <c r="K28" s="178"/>
      <c r="L28" s="167">
        <f t="shared" si="4"/>
        <v>0</v>
      </c>
      <c r="M28" s="177"/>
      <c r="N28" s="167">
        <f t="shared" si="5"/>
        <v>0</v>
      </c>
      <c r="O28" s="177"/>
      <c r="P28" s="167">
        <f t="shared" si="6"/>
        <v>0</v>
      </c>
      <c r="Q28" s="178"/>
      <c r="R28" s="167">
        <f t="shared" si="7"/>
        <v>0</v>
      </c>
      <c r="S28" s="178"/>
      <c r="T28" s="167">
        <f t="shared" si="8"/>
        <v>0</v>
      </c>
      <c r="U28" s="178"/>
      <c r="V28" s="167">
        <f t="shared" si="9"/>
        <v>0</v>
      </c>
      <c r="W28" s="178"/>
      <c r="X28" s="167">
        <f t="shared" si="10"/>
        <v>0</v>
      </c>
      <c r="Y28" s="180">
        <f t="shared" si="11"/>
        <v>0</v>
      </c>
      <c r="Z28" s="236">
        <f t="shared" si="13"/>
        <v>0</v>
      </c>
    </row>
    <row r="29" ht="15.75" customHeight="1">
      <c r="A29" s="172">
        <v>10.0</v>
      </c>
      <c r="B29" s="173"/>
      <c r="C29" s="174"/>
      <c r="D29" s="174"/>
      <c r="E29" s="175"/>
      <c r="F29" s="208">
        <f t="shared" si="1"/>
        <v>0</v>
      </c>
      <c r="G29" s="205"/>
      <c r="H29" s="167">
        <f t="shared" si="2"/>
        <v>0</v>
      </c>
      <c r="I29" s="178"/>
      <c r="J29" s="167">
        <f t="shared" si="3"/>
        <v>0</v>
      </c>
      <c r="K29" s="178"/>
      <c r="L29" s="167">
        <f t="shared" si="4"/>
        <v>0</v>
      </c>
      <c r="M29" s="177"/>
      <c r="N29" s="167">
        <f t="shared" si="5"/>
        <v>0</v>
      </c>
      <c r="O29" s="177"/>
      <c r="P29" s="167">
        <f t="shared" si="6"/>
        <v>0</v>
      </c>
      <c r="Q29" s="178"/>
      <c r="R29" s="167">
        <f t="shared" si="7"/>
        <v>0</v>
      </c>
      <c r="S29" s="178"/>
      <c r="T29" s="167">
        <f t="shared" si="8"/>
        <v>0</v>
      </c>
      <c r="U29" s="178"/>
      <c r="V29" s="167">
        <f t="shared" si="9"/>
        <v>0</v>
      </c>
      <c r="W29" s="178"/>
      <c r="X29" s="167">
        <f t="shared" si="10"/>
        <v>0</v>
      </c>
      <c r="Y29" s="180">
        <f t="shared" si="11"/>
        <v>0</v>
      </c>
      <c r="Z29" s="236">
        <f t="shared" si="13"/>
        <v>0</v>
      </c>
    </row>
    <row r="30" ht="15.75" customHeight="1">
      <c r="A30" s="115"/>
      <c r="B30" s="186"/>
      <c r="C30" s="186"/>
      <c r="D30" s="186"/>
      <c r="E30" s="187"/>
      <c r="F30" s="187"/>
      <c r="G30" s="187"/>
      <c r="H30" s="187"/>
      <c r="I30" s="187"/>
      <c r="J30" s="187"/>
      <c r="K30" s="187"/>
      <c r="L30" s="187"/>
      <c r="M30" s="187"/>
      <c r="N30" s="187"/>
      <c r="O30" s="187"/>
      <c r="P30" s="187"/>
      <c r="Q30" s="187"/>
      <c r="R30" s="187"/>
      <c r="S30" s="187"/>
      <c r="T30" s="187"/>
      <c r="U30" s="187"/>
      <c r="V30" s="187"/>
      <c r="W30" s="187"/>
      <c r="X30" s="187"/>
      <c r="Y30" s="187"/>
      <c r="Z30" s="250"/>
    </row>
    <row r="31" ht="34.5" customHeight="1">
      <c r="A31" s="115"/>
      <c r="B31" s="189"/>
      <c r="C31" s="190" t="s">
        <v>165</v>
      </c>
      <c r="X31" s="187"/>
      <c r="Z31" s="250"/>
    </row>
    <row r="32">
      <c r="A32" s="115"/>
      <c r="B32" s="186"/>
      <c r="X32" s="187"/>
      <c r="Z32" s="250"/>
    </row>
    <row r="33" ht="15.75" customHeight="1">
      <c r="A33" s="115"/>
      <c r="B33" s="186"/>
      <c r="C33" s="186"/>
      <c r="D33" s="186"/>
      <c r="E33" s="187"/>
      <c r="F33" s="187"/>
      <c r="G33" s="187"/>
      <c r="H33" s="187"/>
      <c r="I33" s="187"/>
      <c r="J33" s="187"/>
      <c r="K33" s="187"/>
      <c r="L33" s="187"/>
      <c r="M33" s="187"/>
      <c r="N33" s="187"/>
      <c r="O33" s="187"/>
      <c r="P33" s="187"/>
      <c r="Q33" s="187"/>
      <c r="R33" s="187"/>
      <c r="S33" s="187"/>
      <c r="T33" s="187"/>
      <c r="U33" s="187"/>
      <c r="V33" s="187"/>
      <c r="W33" s="187"/>
      <c r="X33" s="187"/>
      <c r="Y33" s="187"/>
      <c r="Z33" s="250"/>
    </row>
    <row r="34" ht="15.75" customHeight="1">
      <c r="A34" s="115"/>
      <c r="B34" s="186"/>
      <c r="C34" s="186"/>
      <c r="D34" s="186"/>
      <c r="E34" s="187"/>
      <c r="F34" s="187"/>
      <c r="G34" s="187"/>
      <c r="H34" s="187"/>
      <c r="I34" s="187"/>
      <c r="J34" s="187"/>
      <c r="K34" s="187"/>
      <c r="L34" s="187"/>
      <c r="M34" s="187"/>
      <c r="N34" s="187"/>
      <c r="O34" s="187"/>
      <c r="P34" s="187"/>
      <c r="Q34" s="187"/>
      <c r="R34" s="187"/>
      <c r="S34" s="187"/>
      <c r="T34" s="187"/>
      <c r="U34" s="187"/>
      <c r="V34" s="187"/>
      <c r="W34" s="187"/>
      <c r="X34" s="187"/>
      <c r="Y34" s="187"/>
      <c r="Z34" s="250"/>
    </row>
    <row r="35" ht="15.75" customHeight="1">
      <c r="A35" s="115"/>
      <c r="B35" s="186"/>
      <c r="C35" s="186"/>
      <c r="D35" s="186"/>
      <c r="E35" s="187"/>
      <c r="F35" s="187"/>
      <c r="G35" s="187"/>
      <c r="H35" s="187"/>
      <c r="I35" s="187"/>
      <c r="J35" s="187"/>
      <c r="K35" s="187"/>
      <c r="L35" s="187"/>
      <c r="M35" s="187"/>
      <c r="N35" s="187"/>
      <c r="O35" s="187"/>
      <c r="P35" s="187"/>
      <c r="Q35" s="187"/>
      <c r="R35" s="187"/>
      <c r="S35" s="187"/>
      <c r="T35" s="187"/>
      <c r="U35" s="187"/>
      <c r="V35" s="187"/>
      <c r="W35" s="187"/>
      <c r="X35" s="187"/>
      <c r="Y35" s="187"/>
      <c r="Z35" s="250"/>
    </row>
    <row r="36" ht="15.75" customHeight="1">
      <c r="A36" s="115"/>
      <c r="B36" s="186"/>
      <c r="C36" s="186"/>
      <c r="D36" s="186"/>
      <c r="E36" s="187"/>
      <c r="F36" s="187"/>
      <c r="G36" s="187"/>
      <c r="H36" s="187"/>
      <c r="I36" s="187"/>
      <c r="J36" s="187"/>
      <c r="K36" s="187"/>
      <c r="L36" s="187"/>
      <c r="M36" s="187"/>
      <c r="N36" s="187"/>
      <c r="O36" s="187"/>
      <c r="P36" s="187"/>
      <c r="Q36" s="187"/>
      <c r="R36" s="187"/>
      <c r="S36" s="187"/>
      <c r="T36" s="187"/>
      <c r="U36" s="187"/>
      <c r="V36" s="187"/>
      <c r="W36" s="187"/>
      <c r="X36" s="187"/>
      <c r="Y36" s="187"/>
      <c r="Z36" s="250"/>
    </row>
    <row r="37" ht="15.75" customHeight="1">
      <c r="A37" s="115"/>
      <c r="B37" s="186"/>
      <c r="C37" s="186"/>
      <c r="D37" s="186"/>
      <c r="E37" s="187"/>
      <c r="F37" s="187"/>
      <c r="G37" s="187"/>
      <c r="H37" s="187"/>
      <c r="I37" s="187"/>
      <c r="J37" s="187"/>
      <c r="K37" s="187"/>
      <c r="L37" s="187"/>
      <c r="M37" s="187"/>
      <c r="N37" s="187"/>
      <c r="O37" s="187"/>
      <c r="P37" s="187"/>
      <c r="Q37" s="187"/>
      <c r="R37" s="187"/>
      <c r="S37" s="187"/>
      <c r="T37" s="187"/>
      <c r="U37" s="187"/>
      <c r="V37" s="187"/>
      <c r="W37" s="187"/>
      <c r="X37" s="187"/>
      <c r="Y37" s="187"/>
      <c r="Z37" s="250"/>
    </row>
    <row r="38" ht="15.75" customHeight="1">
      <c r="A38" s="115"/>
      <c r="B38" s="186"/>
      <c r="C38" s="186"/>
      <c r="D38" s="186"/>
      <c r="E38" s="187"/>
      <c r="F38" s="187"/>
      <c r="G38" s="187"/>
      <c r="H38" s="187"/>
      <c r="I38" s="187"/>
      <c r="J38" s="187"/>
      <c r="K38" s="187"/>
      <c r="L38" s="187"/>
      <c r="M38" s="187"/>
      <c r="N38" s="187"/>
      <c r="O38" s="187"/>
      <c r="P38" s="187"/>
      <c r="Q38" s="187"/>
      <c r="R38" s="187"/>
      <c r="S38" s="187"/>
      <c r="T38" s="187"/>
      <c r="U38" s="187"/>
      <c r="V38" s="187"/>
      <c r="W38" s="187"/>
      <c r="X38" s="187"/>
      <c r="Y38" s="187"/>
      <c r="Z38" s="250"/>
    </row>
    <row r="39" ht="15.75" customHeight="1">
      <c r="A39" s="115"/>
      <c r="B39" s="186"/>
      <c r="C39" s="186"/>
      <c r="D39" s="186"/>
      <c r="E39" s="187"/>
      <c r="F39" s="187"/>
      <c r="G39" s="187"/>
      <c r="H39" s="187"/>
      <c r="I39" s="187"/>
      <c r="J39" s="187"/>
      <c r="K39" s="187"/>
      <c r="L39" s="187"/>
      <c r="M39" s="187"/>
      <c r="N39" s="187"/>
      <c r="O39" s="187"/>
      <c r="P39" s="187"/>
      <c r="Q39" s="187"/>
      <c r="R39" s="187"/>
      <c r="S39" s="187"/>
      <c r="T39" s="187"/>
      <c r="U39" s="187"/>
      <c r="V39" s="187"/>
      <c r="W39" s="187"/>
      <c r="X39" s="187"/>
      <c r="Y39" s="187"/>
      <c r="Z39" s="250"/>
    </row>
    <row r="40" ht="15.75" customHeight="1">
      <c r="A40" s="115"/>
      <c r="B40" s="186"/>
      <c r="C40" s="186"/>
      <c r="D40" s="186"/>
      <c r="E40" s="187"/>
      <c r="F40" s="187"/>
      <c r="G40" s="187"/>
      <c r="H40" s="187"/>
      <c r="I40" s="187"/>
      <c r="J40" s="187"/>
      <c r="K40" s="187"/>
      <c r="L40" s="187"/>
      <c r="M40" s="187"/>
      <c r="N40" s="187"/>
      <c r="O40" s="187"/>
      <c r="P40" s="187"/>
      <c r="Q40" s="187"/>
      <c r="R40" s="187"/>
      <c r="S40" s="187"/>
      <c r="T40" s="187"/>
      <c r="U40" s="187"/>
      <c r="V40" s="187"/>
      <c r="W40" s="187"/>
      <c r="X40" s="187"/>
      <c r="Y40" s="187"/>
      <c r="Z40" s="250"/>
    </row>
    <row r="41" ht="15.75" customHeight="1">
      <c r="A41" s="115"/>
      <c r="B41" s="186"/>
      <c r="C41" s="186"/>
      <c r="D41" s="186"/>
      <c r="E41" s="187"/>
      <c r="F41" s="187"/>
      <c r="G41" s="187"/>
      <c r="H41" s="187"/>
      <c r="I41" s="187"/>
      <c r="J41" s="187"/>
      <c r="K41" s="187"/>
      <c r="L41" s="187"/>
      <c r="M41" s="187"/>
      <c r="N41" s="187"/>
      <c r="O41" s="187"/>
      <c r="P41" s="187"/>
      <c r="Q41" s="187"/>
      <c r="R41" s="187"/>
      <c r="S41" s="187"/>
      <c r="T41" s="187"/>
      <c r="U41" s="187"/>
      <c r="V41" s="187"/>
      <c r="W41" s="187"/>
      <c r="X41" s="187"/>
      <c r="Y41" s="187"/>
      <c r="Z41" s="250"/>
    </row>
    <row r="42" ht="15.75" customHeight="1">
      <c r="A42" s="115"/>
      <c r="B42" s="186"/>
      <c r="C42" s="186"/>
      <c r="D42" s="186"/>
      <c r="E42" s="187"/>
      <c r="F42" s="187"/>
      <c r="G42" s="187"/>
      <c r="H42" s="187"/>
      <c r="I42" s="187"/>
      <c r="J42" s="187"/>
      <c r="K42" s="187"/>
      <c r="L42" s="187"/>
      <c r="M42" s="187"/>
      <c r="N42" s="187"/>
      <c r="O42" s="187"/>
      <c r="P42" s="187"/>
      <c r="Q42" s="187"/>
      <c r="R42" s="187"/>
      <c r="S42" s="187"/>
      <c r="T42" s="187"/>
      <c r="U42" s="187"/>
      <c r="V42" s="187"/>
      <c r="W42" s="187"/>
      <c r="X42" s="187"/>
      <c r="Y42" s="187"/>
      <c r="Z42" s="250"/>
    </row>
    <row r="43" ht="15.75" customHeight="1">
      <c r="A43" s="115"/>
      <c r="B43" s="186"/>
      <c r="C43" s="186"/>
      <c r="D43" s="186"/>
      <c r="E43" s="187"/>
      <c r="F43" s="187"/>
      <c r="G43" s="187"/>
      <c r="H43" s="187"/>
      <c r="I43" s="187"/>
      <c r="J43" s="187"/>
      <c r="K43" s="187"/>
      <c r="L43" s="187"/>
      <c r="M43" s="187"/>
      <c r="N43" s="187"/>
      <c r="O43" s="187"/>
      <c r="P43" s="187"/>
      <c r="Q43" s="187"/>
      <c r="R43" s="187"/>
      <c r="S43" s="187"/>
      <c r="T43" s="187"/>
      <c r="U43" s="187"/>
      <c r="V43" s="187"/>
      <c r="W43" s="187"/>
      <c r="X43" s="187"/>
      <c r="Y43" s="187"/>
      <c r="Z43" s="250"/>
    </row>
    <row r="44" ht="15.75" customHeight="1">
      <c r="A44" s="115"/>
      <c r="B44" s="186"/>
      <c r="C44" s="186"/>
      <c r="D44" s="186"/>
      <c r="E44" s="187"/>
      <c r="F44" s="187"/>
      <c r="G44" s="187"/>
      <c r="H44" s="187"/>
      <c r="I44" s="187"/>
      <c r="J44" s="187"/>
      <c r="K44" s="187"/>
      <c r="L44" s="187"/>
      <c r="M44" s="187"/>
      <c r="N44" s="187"/>
      <c r="O44" s="187"/>
      <c r="P44" s="187"/>
      <c r="Q44" s="187"/>
      <c r="R44" s="187"/>
      <c r="S44" s="187"/>
      <c r="T44" s="187"/>
      <c r="U44" s="187"/>
      <c r="V44" s="187"/>
      <c r="W44" s="187"/>
      <c r="X44" s="187"/>
      <c r="Y44" s="187"/>
      <c r="Z44" s="250"/>
    </row>
    <row r="45" ht="15.75" customHeight="1">
      <c r="A45" s="115"/>
      <c r="B45" s="186"/>
      <c r="C45" s="186"/>
      <c r="D45" s="186"/>
      <c r="E45" s="187"/>
      <c r="F45" s="187"/>
      <c r="G45" s="187"/>
      <c r="H45" s="187"/>
      <c r="I45" s="187"/>
      <c r="J45" s="187"/>
      <c r="K45" s="187"/>
      <c r="L45" s="187"/>
      <c r="M45" s="187"/>
      <c r="N45" s="187"/>
      <c r="O45" s="187"/>
      <c r="P45" s="187"/>
      <c r="Q45" s="187"/>
      <c r="R45" s="187"/>
      <c r="S45" s="187"/>
      <c r="T45" s="187"/>
      <c r="U45" s="187"/>
      <c r="V45" s="187"/>
      <c r="W45" s="187"/>
      <c r="X45" s="187"/>
      <c r="Y45" s="187"/>
      <c r="Z45" s="250"/>
    </row>
    <row r="46" ht="15.75" customHeight="1">
      <c r="A46" s="115"/>
      <c r="B46" s="186"/>
      <c r="C46" s="186"/>
      <c r="D46" s="186"/>
      <c r="E46" s="187"/>
      <c r="F46" s="187"/>
      <c r="G46" s="187"/>
      <c r="H46" s="187"/>
      <c r="I46" s="187"/>
      <c r="J46" s="187"/>
      <c r="K46" s="187"/>
      <c r="L46" s="187"/>
      <c r="M46" s="187"/>
      <c r="N46" s="187"/>
      <c r="O46" s="187"/>
      <c r="P46" s="187"/>
      <c r="Q46" s="187"/>
      <c r="R46" s="187"/>
      <c r="S46" s="187"/>
      <c r="T46" s="187"/>
      <c r="U46" s="187"/>
      <c r="V46" s="187"/>
      <c r="W46" s="187"/>
      <c r="X46" s="187"/>
      <c r="Y46" s="187"/>
      <c r="Z46" s="250"/>
    </row>
    <row r="47" ht="15.75" customHeight="1">
      <c r="A47" s="115"/>
      <c r="B47" s="186"/>
      <c r="C47" s="186"/>
      <c r="D47" s="186"/>
      <c r="E47" s="187"/>
      <c r="F47" s="187"/>
      <c r="G47" s="187"/>
      <c r="H47" s="187"/>
      <c r="I47" s="187"/>
      <c r="J47" s="187"/>
      <c r="K47" s="187"/>
      <c r="L47" s="187"/>
      <c r="M47" s="187"/>
      <c r="N47" s="187"/>
      <c r="O47" s="187"/>
      <c r="P47" s="187"/>
      <c r="Q47" s="187"/>
      <c r="R47" s="187"/>
      <c r="S47" s="187"/>
      <c r="T47" s="187"/>
      <c r="U47" s="187"/>
      <c r="V47" s="187"/>
      <c r="W47" s="187"/>
      <c r="X47" s="187"/>
      <c r="Y47" s="187"/>
      <c r="Z47" s="250"/>
    </row>
    <row r="48" ht="15.75" customHeight="1">
      <c r="A48" s="115"/>
      <c r="B48" s="186"/>
      <c r="C48" s="186"/>
      <c r="D48" s="186"/>
      <c r="E48" s="187"/>
      <c r="F48" s="187"/>
      <c r="G48" s="187"/>
      <c r="H48" s="187"/>
      <c r="I48" s="187"/>
      <c r="J48" s="187"/>
      <c r="K48" s="187"/>
      <c r="L48" s="187"/>
      <c r="M48" s="187"/>
      <c r="N48" s="187"/>
      <c r="O48" s="187"/>
      <c r="P48" s="187"/>
      <c r="Q48" s="187"/>
      <c r="R48" s="187"/>
      <c r="S48" s="187"/>
      <c r="T48" s="187"/>
      <c r="U48" s="187"/>
      <c r="V48" s="187"/>
      <c r="W48" s="187"/>
      <c r="X48" s="187"/>
      <c r="Y48" s="187"/>
      <c r="Z48" s="250"/>
    </row>
    <row r="49" ht="15.75" customHeight="1">
      <c r="A49" s="115"/>
      <c r="B49" s="186"/>
      <c r="C49" s="186"/>
      <c r="D49" s="186"/>
      <c r="E49" s="187"/>
      <c r="F49" s="187"/>
      <c r="G49" s="187"/>
      <c r="H49" s="187"/>
      <c r="I49" s="187"/>
      <c r="J49" s="187"/>
      <c r="K49" s="187"/>
      <c r="L49" s="187"/>
      <c r="M49" s="187"/>
      <c r="N49" s="187"/>
      <c r="O49" s="187"/>
      <c r="P49" s="187"/>
      <c r="Q49" s="187"/>
      <c r="R49" s="187"/>
      <c r="S49" s="187"/>
      <c r="T49" s="187"/>
      <c r="U49" s="187"/>
      <c r="V49" s="187"/>
      <c r="W49" s="187"/>
      <c r="X49" s="187"/>
      <c r="Y49" s="187"/>
      <c r="Z49" s="250"/>
    </row>
    <row r="50" ht="15.75" customHeight="1">
      <c r="A50" s="115"/>
      <c r="B50" s="186"/>
      <c r="C50" s="186"/>
      <c r="D50" s="186"/>
      <c r="E50" s="187"/>
      <c r="F50" s="187"/>
      <c r="G50" s="187"/>
      <c r="H50" s="187"/>
      <c r="I50" s="187"/>
      <c r="J50" s="187"/>
      <c r="K50" s="187"/>
      <c r="L50" s="187"/>
      <c r="M50" s="187"/>
      <c r="N50" s="187"/>
      <c r="O50" s="187"/>
      <c r="P50" s="187"/>
      <c r="Q50" s="187"/>
      <c r="R50" s="187"/>
      <c r="S50" s="187"/>
      <c r="T50" s="187"/>
      <c r="U50" s="187"/>
      <c r="V50" s="187"/>
      <c r="W50" s="187"/>
      <c r="X50" s="187"/>
      <c r="Y50" s="187"/>
      <c r="Z50" s="250"/>
    </row>
    <row r="51" ht="15.75" customHeight="1">
      <c r="A51" s="115"/>
      <c r="B51" s="186"/>
      <c r="C51" s="186"/>
      <c r="D51" s="186"/>
      <c r="E51" s="187"/>
      <c r="F51" s="187"/>
      <c r="G51" s="187"/>
      <c r="H51" s="187"/>
      <c r="I51" s="187"/>
      <c r="J51" s="187"/>
      <c r="K51" s="187"/>
      <c r="L51" s="187"/>
      <c r="M51" s="187"/>
      <c r="N51" s="187"/>
      <c r="O51" s="187"/>
      <c r="P51" s="187"/>
      <c r="Q51" s="187"/>
      <c r="R51" s="187"/>
      <c r="S51" s="187"/>
      <c r="T51" s="187"/>
      <c r="U51" s="187"/>
      <c r="V51" s="187"/>
      <c r="W51" s="187"/>
      <c r="X51" s="187"/>
      <c r="Y51" s="187"/>
      <c r="Z51" s="250"/>
    </row>
    <row r="52" ht="15.75" customHeight="1">
      <c r="A52" s="115"/>
      <c r="B52" s="186"/>
      <c r="C52" s="186"/>
      <c r="D52" s="186"/>
      <c r="E52" s="187"/>
      <c r="F52" s="187"/>
      <c r="G52" s="187"/>
      <c r="H52" s="187"/>
      <c r="I52" s="187"/>
      <c r="J52" s="187"/>
      <c r="K52" s="187"/>
      <c r="L52" s="187"/>
      <c r="M52" s="187"/>
      <c r="N52" s="187"/>
      <c r="O52" s="187"/>
      <c r="P52" s="187"/>
      <c r="Q52" s="187"/>
      <c r="R52" s="187"/>
      <c r="S52" s="187"/>
      <c r="T52" s="187"/>
      <c r="U52" s="187"/>
      <c r="V52" s="187"/>
      <c r="W52" s="187"/>
      <c r="X52" s="187"/>
      <c r="Y52" s="187"/>
      <c r="Z52" s="250"/>
    </row>
    <row r="53" ht="15.75" customHeight="1">
      <c r="A53" s="115"/>
      <c r="B53" s="186"/>
      <c r="C53" s="186"/>
      <c r="D53" s="186"/>
      <c r="E53" s="187"/>
      <c r="F53" s="187"/>
      <c r="G53" s="187"/>
      <c r="H53" s="187"/>
      <c r="I53" s="187"/>
      <c r="J53" s="187"/>
      <c r="K53" s="187"/>
      <c r="L53" s="187"/>
      <c r="M53" s="187"/>
      <c r="N53" s="187"/>
      <c r="O53" s="187"/>
      <c r="P53" s="187"/>
      <c r="Q53" s="187"/>
      <c r="R53" s="187"/>
      <c r="S53" s="187"/>
      <c r="T53" s="187"/>
      <c r="U53" s="187"/>
      <c r="V53" s="187"/>
      <c r="W53" s="187"/>
      <c r="X53" s="187"/>
      <c r="Y53" s="187"/>
      <c r="Z53" s="250"/>
    </row>
    <row r="54" ht="15.75" customHeight="1">
      <c r="A54" s="115"/>
      <c r="B54" s="186"/>
      <c r="C54" s="186"/>
      <c r="D54" s="186"/>
      <c r="E54" s="187"/>
      <c r="F54" s="187"/>
      <c r="G54" s="187"/>
      <c r="H54" s="187"/>
      <c r="I54" s="187"/>
      <c r="J54" s="187"/>
      <c r="K54" s="187"/>
      <c r="L54" s="187"/>
      <c r="M54" s="187"/>
      <c r="N54" s="187"/>
      <c r="O54" s="187"/>
      <c r="P54" s="187"/>
      <c r="Q54" s="187"/>
      <c r="R54" s="187"/>
      <c r="S54" s="187"/>
      <c r="T54" s="187"/>
      <c r="U54" s="187"/>
      <c r="V54" s="187"/>
      <c r="W54" s="187"/>
      <c r="X54" s="187"/>
      <c r="Y54" s="187"/>
      <c r="Z54" s="250"/>
    </row>
    <row r="55" ht="15.75" customHeight="1">
      <c r="A55" s="115"/>
      <c r="B55" s="186"/>
      <c r="C55" s="186"/>
      <c r="D55" s="186"/>
      <c r="E55" s="187"/>
      <c r="F55" s="187"/>
      <c r="G55" s="187"/>
      <c r="H55" s="187"/>
      <c r="I55" s="187"/>
      <c r="J55" s="187"/>
      <c r="K55" s="187"/>
      <c r="L55" s="187"/>
      <c r="M55" s="187"/>
      <c r="N55" s="187"/>
      <c r="O55" s="187"/>
      <c r="P55" s="187"/>
      <c r="Q55" s="187"/>
      <c r="R55" s="187"/>
      <c r="S55" s="187"/>
      <c r="T55" s="187"/>
      <c r="U55" s="187"/>
      <c r="V55" s="187"/>
      <c r="W55" s="187"/>
      <c r="X55" s="187"/>
      <c r="Y55" s="187"/>
      <c r="Z55" s="250"/>
    </row>
    <row r="56" ht="15.75" customHeight="1">
      <c r="A56" s="115"/>
      <c r="B56" s="186"/>
      <c r="C56" s="186"/>
      <c r="D56" s="186"/>
      <c r="E56" s="187"/>
      <c r="F56" s="187"/>
      <c r="G56" s="187"/>
      <c r="H56" s="187"/>
      <c r="I56" s="187"/>
      <c r="J56" s="187"/>
      <c r="K56" s="187"/>
      <c r="L56" s="187"/>
      <c r="M56" s="187"/>
      <c r="N56" s="187"/>
      <c r="O56" s="187"/>
      <c r="P56" s="187"/>
      <c r="Q56" s="187"/>
      <c r="R56" s="187"/>
      <c r="S56" s="187"/>
      <c r="T56" s="187"/>
      <c r="U56" s="187"/>
      <c r="V56" s="187"/>
      <c r="W56" s="187"/>
      <c r="X56" s="187"/>
      <c r="Y56" s="187"/>
      <c r="Z56" s="250"/>
    </row>
    <row r="57" ht="15.75" customHeight="1">
      <c r="A57" s="115"/>
      <c r="B57" s="186"/>
      <c r="C57" s="186"/>
      <c r="D57" s="186"/>
      <c r="E57" s="187"/>
      <c r="F57" s="187"/>
      <c r="G57" s="187"/>
      <c r="H57" s="187"/>
      <c r="I57" s="187"/>
      <c r="J57" s="187"/>
      <c r="K57" s="187"/>
      <c r="L57" s="187"/>
      <c r="M57" s="187"/>
      <c r="N57" s="187"/>
      <c r="O57" s="187"/>
      <c r="P57" s="187"/>
      <c r="Q57" s="187"/>
      <c r="R57" s="187"/>
      <c r="S57" s="187"/>
      <c r="T57" s="187"/>
      <c r="U57" s="187"/>
      <c r="V57" s="187"/>
      <c r="W57" s="187"/>
      <c r="X57" s="187"/>
      <c r="Y57" s="187"/>
      <c r="Z57" s="250"/>
    </row>
    <row r="58" ht="15.75" customHeight="1">
      <c r="A58" s="115"/>
      <c r="B58" s="186"/>
      <c r="C58" s="186"/>
      <c r="D58" s="186"/>
      <c r="E58" s="187"/>
      <c r="F58" s="187"/>
      <c r="G58" s="187"/>
      <c r="H58" s="187"/>
      <c r="I58" s="187"/>
      <c r="J58" s="187"/>
      <c r="K58" s="187"/>
      <c r="L58" s="187"/>
      <c r="M58" s="187"/>
      <c r="N58" s="187"/>
      <c r="O58" s="187"/>
      <c r="P58" s="187"/>
      <c r="Q58" s="187"/>
      <c r="R58" s="187"/>
      <c r="S58" s="187"/>
      <c r="T58" s="187"/>
      <c r="U58" s="187"/>
      <c r="V58" s="187"/>
      <c r="W58" s="187"/>
      <c r="X58" s="187"/>
      <c r="Y58" s="187"/>
      <c r="Z58" s="250"/>
    </row>
    <row r="59" ht="15.75" customHeight="1">
      <c r="A59" s="115"/>
      <c r="B59" s="186"/>
      <c r="C59" s="186"/>
      <c r="D59" s="186"/>
      <c r="E59" s="187"/>
      <c r="F59" s="187"/>
      <c r="G59" s="187"/>
      <c r="H59" s="187"/>
      <c r="I59" s="187"/>
      <c r="J59" s="187"/>
      <c r="K59" s="187"/>
      <c r="L59" s="187"/>
      <c r="M59" s="187"/>
      <c r="N59" s="187"/>
      <c r="O59" s="187"/>
      <c r="P59" s="187"/>
      <c r="Q59" s="187"/>
      <c r="R59" s="187"/>
      <c r="S59" s="187"/>
      <c r="T59" s="187"/>
      <c r="U59" s="187"/>
      <c r="V59" s="187"/>
      <c r="W59" s="187"/>
      <c r="X59" s="187"/>
      <c r="Y59" s="187"/>
      <c r="Z59" s="250"/>
    </row>
    <row r="60" ht="15.75" customHeight="1">
      <c r="A60" s="115"/>
      <c r="B60" s="186"/>
      <c r="C60" s="186"/>
      <c r="D60" s="186"/>
      <c r="E60" s="187"/>
      <c r="F60" s="187"/>
      <c r="G60" s="187"/>
      <c r="H60" s="187"/>
      <c r="I60" s="187"/>
      <c r="J60" s="187"/>
      <c r="K60" s="187"/>
      <c r="L60" s="187"/>
      <c r="M60" s="187"/>
      <c r="N60" s="187"/>
      <c r="O60" s="187"/>
      <c r="P60" s="187"/>
      <c r="Q60" s="187"/>
      <c r="R60" s="187"/>
      <c r="S60" s="187"/>
      <c r="T60" s="187"/>
      <c r="U60" s="187"/>
      <c r="V60" s="187"/>
      <c r="W60" s="187"/>
      <c r="X60" s="187"/>
      <c r="Y60" s="187"/>
      <c r="Z60" s="250"/>
    </row>
    <row r="61" ht="15.75" customHeight="1">
      <c r="A61" s="115"/>
      <c r="B61" s="186"/>
      <c r="C61" s="186"/>
      <c r="D61" s="186"/>
      <c r="E61" s="187"/>
      <c r="F61" s="187"/>
      <c r="G61" s="187"/>
      <c r="H61" s="187"/>
      <c r="I61" s="187"/>
      <c r="J61" s="187"/>
      <c r="K61" s="187"/>
      <c r="L61" s="187"/>
      <c r="M61" s="187"/>
      <c r="N61" s="187"/>
      <c r="O61" s="187"/>
      <c r="P61" s="187"/>
      <c r="Q61" s="187"/>
      <c r="R61" s="187"/>
      <c r="S61" s="187"/>
      <c r="T61" s="187"/>
      <c r="U61" s="187"/>
      <c r="V61" s="187"/>
      <c r="W61" s="187"/>
      <c r="X61" s="187"/>
      <c r="Y61" s="187"/>
      <c r="Z61" s="250"/>
    </row>
    <row r="62" ht="15.75" customHeight="1">
      <c r="A62" s="115"/>
      <c r="B62" s="186"/>
      <c r="C62" s="186"/>
      <c r="D62" s="186"/>
      <c r="E62" s="187"/>
      <c r="F62" s="187"/>
      <c r="G62" s="187"/>
      <c r="H62" s="187"/>
      <c r="I62" s="187"/>
      <c r="J62" s="187"/>
      <c r="K62" s="187"/>
      <c r="L62" s="187"/>
      <c r="M62" s="187"/>
      <c r="N62" s="187"/>
      <c r="O62" s="187"/>
      <c r="P62" s="187"/>
      <c r="Q62" s="187"/>
      <c r="R62" s="187"/>
      <c r="S62" s="187"/>
      <c r="T62" s="187"/>
      <c r="U62" s="187"/>
      <c r="V62" s="187"/>
      <c r="W62" s="187"/>
      <c r="X62" s="187"/>
      <c r="Y62" s="187"/>
      <c r="Z62" s="250"/>
    </row>
    <row r="63" ht="15.75" customHeight="1">
      <c r="A63" s="115"/>
      <c r="B63" s="186"/>
      <c r="C63" s="186"/>
      <c r="D63" s="186"/>
      <c r="E63" s="187"/>
      <c r="F63" s="187"/>
      <c r="G63" s="187"/>
      <c r="H63" s="187"/>
      <c r="I63" s="187"/>
      <c r="J63" s="187"/>
      <c r="K63" s="187"/>
      <c r="L63" s="187"/>
      <c r="M63" s="187"/>
      <c r="N63" s="187"/>
      <c r="O63" s="187"/>
      <c r="P63" s="187"/>
      <c r="Q63" s="187"/>
      <c r="R63" s="187"/>
      <c r="S63" s="187"/>
      <c r="T63" s="187"/>
      <c r="U63" s="187"/>
      <c r="V63" s="187"/>
      <c r="W63" s="187"/>
      <c r="X63" s="187"/>
      <c r="Y63" s="187"/>
      <c r="Z63" s="250"/>
    </row>
    <row r="64" ht="15.75" customHeight="1">
      <c r="A64" s="115"/>
      <c r="B64" s="186"/>
      <c r="C64" s="186"/>
      <c r="D64" s="186"/>
      <c r="E64" s="187"/>
      <c r="F64" s="187"/>
      <c r="G64" s="187"/>
      <c r="H64" s="187"/>
      <c r="I64" s="187"/>
      <c r="J64" s="187"/>
      <c r="K64" s="187"/>
      <c r="L64" s="187"/>
      <c r="M64" s="187"/>
      <c r="N64" s="187"/>
      <c r="O64" s="187"/>
      <c r="P64" s="187"/>
      <c r="Q64" s="187"/>
      <c r="R64" s="187"/>
      <c r="S64" s="187"/>
      <c r="T64" s="187"/>
      <c r="U64" s="187"/>
      <c r="V64" s="187"/>
      <c r="W64" s="187"/>
      <c r="X64" s="187"/>
      <c r="Y64" s="187"/>
      <c r="Z64" s="250"/>
    </row>
    <row r="65" ht="15.75" customHeight="1">
      <c r="A65" s="115"/>
      <c r="B65" s="186"/>
      <c r="C65" s="186"/>
      <c r="D65" s="186"/>
      <c r="E65" s="187"/>
      <c r="F65" s="187"/>
      <c r="G65" s="187"/>
      <c r="H65" s="187"/>
      <c r="I65" s="187"/>
      <c r="J65" s="187"/>
      <c r="K65" s="187"/>
      <c r="L65" s="187"/>
      <c r="M65" s="187"/>
      <c r="N65" s="187"/>
      <c r="O65" s="187"/>
      <c r="P65" s="187"/>
      <c r="Q65" s="187"/>
      <c r="R65" s="187"/>
      <c r="S65" s="187"/>
      <c r="T65" s="187"/>
      <c r="U65" s="187"/>
      <c r="V65" s="187"/>
      <c r="W65" s="187"/>
      <c r="X65" s="187"/>
      <c r="Y65" s="187"/>
      <c r="Z65" s="250"/>
    </row>
    <row r="66" ht="15.75" customHeight="1">
      <c r="A66" s="115"/>
      <c r="B66" s="186"/>
      <c r="C66" s="186"/>
      <c r="D66" s="186"/>
      <c r="E66" s="187"/>
      <c r="F66" s="187"/>
      <c r="G66" s="187"/>
      <c r="H66" s="187"/>
      <c r="I66" s="187"/>
      <c r="J66" s="187"/>
      <c r="K66" s="187"/>
      <c r="L66" s="187"/>
      <c r="M66" s="187"/>
      <c r="N66" s="187"/>
      <c r="O66" s="187"/>
      <c r="P66" s="187"/>
      <c r="Q66" s="187"/>
      <c r="R66" s="187"/>
      <c r="S66" s="187"/>
      <c r="T66" s="187"/>
      <c r="U66" s="187"/>
      <c r="V66" s="187"/>
      <c r="W66" s="187"/>
      <c r="X66" s="187"/>
      <c r="Y66" s="187"/>
      <c r="Z66" s="250"/>
    </row>
    <row r="67" ht="15.75" customHeight="1">
      <c r="A67" s="115"/>
      <c r="B67" s="186"/>
      <c r="C67" s="186"/>
      <c r="D67" s="186"/>
      <c r="E67" s="187"/>
      <c r="F67" s="187"/>
      <c r="G67" s="187"/>
      <c r="H67" s="187"/>
      <c r="I67" s="187"/>
      <c r="J67" s="187"/>
      <c r="K67" s="187"/>
      <c r="L67" s="187"/>
      <c r="M67" s="187"/>
      <c r="N67" s="187"/>
      <c r="O67" s="187"/>
      <c r="P67" s="187"/>
      <c r="Q67" s="187"/>
      <c r="R67" s="187"/>
      <c r="S67" s="187"/>
      <c r="T67" s="187"/>
      <c r="U67" s="187"/>
      <c r="V67" s="187"/>
      <c r="W67" s="187"/>
      <c r="X67" s="187"/>
      <c r="Y67" s="187"/>
      <c r="Z67" s="250"/>
    </row>
    <row r="68" ht="15.75" customHeight="1">
      <c r="A68" s="115"/>
      <c r="B68" s="186"/>
      <c r="C68" s="186"/>
      <c r="D68" s="186"/>
      <c r="E68" s="187"/>
      <c r="F68" s="187"/>
      <c r="G68" s="187"/>
      <c r="H68" s="187"/>
      <c r="I68" s="187"/>
      <c r="J68" s="187"/>
      <c r="K68" s="187"/>
      <c r="L68" s="187"/>
      <c r="M68" s="187"/>
      <c r="N68" s="187"/>
      <c r="O68" s="187"/>
      <c r="P68" s="187"/>
      <c r="Q68" s="187"/>
      <c r="R68" s="187"/>
      <c r="S68" s="187"/>
      <c r="T68" s="187"/>
      <c r="U68" s="187"/>
      <c r="V68" s="187"/>
      <c r="W68" s="187"/>
      <c r="X68" s="187"/>
      <c r="Y68" s="187"/>
      <c r="Z68" s="250"/>
    </row>
    <row r="69" ht="15.75" customHeight="1">
      <c r="A69" s="115"/>
      <c r="B69" s="186"/>
      <c r="C69" s="186"/>
      <c r="D69" s="186"/>
      <c r="E69" s="187"/>
      <c r="F69" s="187"/>
      <c r="G69" s="187"/>
      <c r="H69" s="187"/>
      <c r="I69" s="187"/>
      <c r="J69" s="187"/>
      <c r="K69" s="187"/>
      <c r="L69" s="187"/>
      <c r="M69" s="187"/>
      <c r="N69" s="187"/>
      <c r="O69" s="187"/>
      <c r="P69" s="187"/>
      <c r="Q69" s="187"/>
      <c r="R69" s="187"/>
      <c r="S69" s="187"/>
      <c r="T69" s="187"/>
      <c r="U69" s="187"/>
      <c r="V69" s="187"/>
      <c r="W69" s="187"/>
      <c r="X69" s="187"/>
      <c r="Y69" s="187"/>
      <c r="Z69" s="250"/>
    </row>
    <row r="70" ht="15.75" customHeight="1">
      <c r="A70" s="115"/>
      <c r="B70" s="186"/>
      <c r="C70" s="186"/>
      <c r="D70" s="186"/>
      <c r="E70" s="187"/>
      <c r="F70" s="187"/>
      <c r="G70" s="187"/>
      <c r="H70" s="187"/>
      <c r="I70" s="187"/>
      <c r="J70" s="187"/>
      <c r="K70" s="187"/>
      <c r="L70" s="187"/>
      <c r="M70" s="187"/>
      <c r="N70" s="187"/>
      <c r="O70" s="187"/>
      <c r="P70" s="187"/>
      <c r="Q70" s="187"/>
      <c r="R70" s="187"/>
      <c r="S70" s="187"/>
      <c r="T70" s="187"/>
      <c r="U70" s="187"/>
      <c r="V70" s="187"/>
      <c r="W70" s="187"/>
      <c r="X70" s="187"/>
      <c r="Y70" s="187"/>
      <c r="Z70" s="250"/>
    </row>
    <row r="71" ht="15.75" customHeight="1">
      <c r="A71" s="115"/>
      <c r="B71" s="186"/>
      <c r="C71" s="186"/>
      <c r="D71" s="186"/>
      <c r="E71" s="187"/>
      <c r="F71" s="187"/>
      <c r="G71" s="187"/>
      <c r="H71" s="187"/>
      <c r="I71" s="187"/>
      <c r="J71" s="187"/>
      <c r="K71" s="187"/>
      <c r="L71" s="187"/>
      <c r="M71" s="187"/>
      <c r="N71" s="187"/>
      <c r="O71" s="187"/>
      <c r="P71" s="187"/>
      <c r="Q71" s="187"/>
      <c r="R71" s="187"/>
      <c r="S71" s="187"/>
      <c r="T71" s="187"/>
      <c r="U71" s="187"/>
      <c r="V71" s="187"/>
      <c r="W71" s="187"/>
      <c r="X71" s="187"/>
      <c r="Y71" s="187"/>
      <c r="Z71" s="250"/>
    </row>
    <row r="72" ht="15.75" customHeight="1">
      <c r="A72" s="115"/>
      <c r="B72" s="186"/>
      <c r="C72" s="186"/>
      <c r="D72" s="186"/>
      <c r="E72" s="187"/>
      <c r="F72" s="187"/>
      <c r="G72" s="187"/>
      <c r="H72" s="187"/>
      <c r="I72" s="187"/>
      <c r="J72" s="187"/>
      <c r="K72" s="187"/>
      <c r="L72" s="187"/>
      <c r="M72" s="187"/>
      <c r="N72" s="187"/>
      <c r="O72" s="187"/>
      <c r="P72" s="187"/>
      <c r="Q72" s="187"/>
      <c r="R72" s="187"/>
      <c r="S72" s="187"/>
      <c r="T72" s="187"/>
      <c r="U72" s="187"/>
      <c r="V72" s="187"/>
      <c r="W72" s="187"/>
      <c r="X72" s="187"/>
      <c r="Y72" s="187"/>
      <c r="Z72" s="250"/>
    </row>
    <row r="73" ht="15.75" customHeight="1">
      <c r="A73" s="115"/>
      <c r="B73" s="186"/>
      <c r="C73" s="186"/>
      <c r="D73" s="186"/>
      <c r="E73" s="187"/>
      <c r="F73" s="187"/>
      <c r="G73" s="187"/>
      <c r="H73" s="187"/>
      <c r="I73" s="187"/>
      <c r="J73" s="187"/>
      <c r="K73" s="187"/>
      <c r="L73" s="187"/>
      <c r="M73" s="187"/>
      <c r="N73" s="187"/>
      <c r="O73" s="187"/>
      <c r="P73" s="187"/>
      <c r="Q73" s="187"/>
      <c r="R73" s="187"/>
      <c r="S73" s="187"/>
      <c r="T73" s="187"/>
      <c r="U73" s="187"/>
      <c r="V73" s="187"/>
      <c r="W73" s="187"/>
      <c r="X73" s="187"/>
      <c r="Y73" s="187"/>
      <c r="Z73" s="250"/>
    </row>
    <row r="74" ht="15.75" customHeight="1">
      <c r="A74" s="115"/>
      <c r="B74" s="186"/>
      <c r="C74" s="186"/>
      <c r="D74" s="186"/>
      <c r="E74" s="187"/>
      <c r="F74" s="187"/>
      <c r="G74" s="187"/>
      <c r="H74" s="187"/>
      <c r="I74" s="187"/>
      <c r="J74" s="187"/>
      <c r="K74" s="187"/>
      <c r="L74" s="187"/>
      <c r="M74" s="187"/>
      <c r="N74" s="187"/>
      <c r="O74" s="187"/>
      <c r="P74" s="187"/>
      <c r="Q74" s="187"/>
      <c r="R74" s="187"/>
      <c r="S74" s="187"/>
      <c r="T74" s="187"/>
      <c r="U74" s="187"/>
      <c r="V74" s="187"/>
      <c r="W74" s="187"/>
      <c r="X74" s="187"/>
      <c r="Y74" s="187"/>
      <c r="Z74" s="250"/>
    </row>
    <row r="75" ht="15.75" customHeight="1">
      <c r="A75" s="115"/>
      <c r="B75" s="186"/>
      <c r="C75" s="186"/>
      <c r="D75" s="186"/>
      <c r="E75" s="187"/>
      <c r="F75" s="187"/>
      <c r="G75" s="187"/>
      <c r="H75" s="187"/>
      <c r="I75" s="187"/>
      <c r="J75" s="187"/>
      <c r="K75" s="187"/>
      <c r="L75" s="187"/>
      <c r="M75" s="187"/>
      <c r="N75" s="187"/>
      <c r="O75" s="187"/>
      <c r="P75" s="187"/>
      <c r="Q75" s="187"/>
      <c r="R75" s="187"/>
      <c r="S75" s="187"/>
      <c r="T75" s="187"/>
      <c r="U75" s="187"/>
      <c r="V75" s="187"/>
      <c r="W75" s="187"/>
      <c r="X75" s="187"/>
      <c r="Y75" s="187"/>
      <c r="Z75" s="250"/>
    </row>
    <row r="76" ht="15.75" customHeight="1">
      <c r="A76" s="115"/>
      <c r="B76" s="186"/>
      <c r="C76" s="186"/>
      <c r="D76" s="186"/>
      <c r="E76" s="187"/>
      <c r="F76" s="187"/>
      <c r="G76" s="187"/>
      <c r="H76" s="187"/>
      <c r="I76" s="187"/>
      <c r="J76" s="187"/>
      <c r="K76" s="187"/>
      <c r="L76" s="187"/>
      <c r="M76" s="187"/>
      <c r="N76" s="187"/>
      <c r="O76" s="187"/>
      <c r="P76" s="187"/>
      <c r="Q76" s="187"/>
      <c r="R76" s="187"/>
      <c r="S76" s="187"/>
      <c r="T76" s="187"/>
      <c r="U76" s="187"/>
      <c r="V76" s="187"/>
      <c r="W76" s="187"/>
      <c r="X76" s="187"/>
      <c r="Y76" s="187"/>
      <c r="Z76" s="250"/>
    </row>
    <row r="77" ht="15.75" customHeight="1">
      <c r="A77" s="115"/>
      <c r="B77" s="186"/>
      <c r="C77" s="186"/>
      <c r="D77" s="186"/>
      <c r="E77" s="187"/>
      <c r="F77" s="187"/>
      <c r="G77" s="187"/>
      <c r="H77" s="187"/>
      <c r="I77" s="187"/>
      <c r="J77" s="187"/>
      <c r="K77" s="187"/>
      <c r="L77" s="187"/>
      <c r="M77" s="187"/>
      <c r="N77" s="187"/>
      <c r="O77" s="187"/>
      <c r="P77" s="187"/>
      <c r="Q77" s="187"/>
      <c r="R77" s="187"/>
      <c r="S77" s="187"/>
      <c r="T77" s="187"/>
      <c r="U77" s="187"/>
      <c r="V77" s="187"/>
      <c r="W77" s="187"/>
      <c r="X77" s="187"/>
      <c r="Y77" s="187"/>
      <c r="Z77" s="250"/>
    </row>
    <row r="78" ht="15.75" customHeight="1">
      <c r="A78" s="115"/>
      <c r="B78" s="186"/>
      <c r="C78" s="186"/>
      <c r="D78" s="186"/>
      <c r="E78" s="187"/>
      <c r="F78" s="187"/>
      <c r="G78" s="187"/>
      <c r="H78" s="187"/>
      <c r="I78" s="187"/>
      <c r="J78" s="187"/>
      <c r="K78" s="187"/>
      <c r="L78" s="187"/>
      <c r="M78" s="187"/>
      <c r="N78" s="187"/>
      <c r="O78" s="187"/>
      <c r="P78" s="187"/>
      <c r="Q78" s="187"/>
      <c r="R78" s="187"/>
      <c r="S78" s="187"/>
      <c r="T78" s="187"/>
      <c r="U78" s="187"/>
      <c r="V78" s="187"/>
      <c r="W78" s="187"/>
      <c r="X78" s="187"/>
      <c r="Y78" s="187"/>
      <c r="Z78" s="250"/>
    </row>
    <row r="79" ht="15.75" customHeight="1">
      <c r="A79" s="115"/>
      <c r="B79" s="186"/>
      <c r="C79" s="186"/>
      <c r="D79" s="186"/>
      <c r="E79" s="187"/>
      <c r="F79" s="187"/>
      <c r="G79" s="187"/>
      <c r="H79" s="187"/>
      <c r="I79" s="187"/>
      <c r="J79" s="187"/>
      <c r="K79" s="187"/>
      <c r="L79" s="187"/>
      <c r="M79" s="187"/>
      <c r="N79" s="187"/>
      <c r="O79" s="187"/>
      <c r="P79" s="187"/>
      <c r="Q79" s="187"/>
      <c r="R79" s="187"/>
      <c r="S79" s="187"/>
      <c r="T79" s="187"/>
      <c r="U79" s="187"/>
      <c r="V79" s="187"/>
      <c r="W79" s="187"/>
      <c r="X79" s="187"/>
      <c r="Y79" s="187"/>
      <c r="Z79" s="250"/>
    </row>
    <row r="80" ht="15.75" customHeight="1">
      <c r="A80" s="115"/>
      <c r="B80" s="186"/>
      <c r="C80" s="186"/>
      <c r="D80" s="186"/>
      <c r="E80" s="187"/>
      <c r="F80" s="187"/>
      <c r="G80" s="187"/>
      <c r="H80" s="187"/>
      <c r="I80" s="187"/>
      <c r="J80" s="187"/>
      <c r="K80" s="187"/>
      <c r="L80" s="187"/>
      <c r="M80" s="187"/>
      <c r="N80" s="187"/>
      <c r="O80" s="187"/>
      <c r="P80" s="187"/>
      <c r="Q80" s="187"/>
      <c r="R80" s="187"/>
      <c r="S80" s="187"/>
      <c r="T80" s="187"/>
      <c r="U80" s="187"/>
      <c r="V80" s="187"/>
      <c r="W80" s="187"/>
      <c r="X80" s="187"/>
      <c r="Y80" s="187"/>
      <c r="Z80" s="250"/>
    </row>
    <row r="81" ht="15.75" customHeight="1">
      <c r="A81" s="115"/>
      <c r="B81" s="186"/>
      <c r="C81" s="186"/>
      <c r="D81" s="186"/>
      <c r="E81" s="187"/>
      <c r="F81" s="187"/>
      <c r="G81" s="187"/>
      <c r="H81" s="187"/>
      <c r="I81" s="187"/>
      <c r="J81" s="187"/>
      <c r="K81" s="187"/>
      <c r="L81" s="187"/>
      <c r="M81" s="187"/>
      <c r="N81" s="187"/>
      <c r="O81" s="187"/>
      <c r="P81" s="187"/>
      <c r="Q81" s="187"/>
      <c r="R81" s="187"/>
      <c r="S81" s="187"/>
      <c r="T81" s="187"/>
      <c r="U81" s="187"/>
      <c r="V81" s="187"/>
      <c r="W81" s="187"/>
      <c r="X81" s="187"/>
      <c r="Y81" s="187"/>
      <c r="Z81" s="250"/>
    </row>
    <row r="82" ht="15.75" customHeight="1">
      <c r="A82" s="115"/>
      <c r="B82" s="186"/>
      <c r="C82" s="186"/>
      <c r="D82" s="186"/>
      <c r="E82" s="187"/>
      <c r="F82" s="187"/>
      <c r="G82" s="187"/>
      <c r="H82" s="187"/>
      <c r="I82" s="187"/>
      <c r="J82" s="187"/>
      <c r="K82" s="187"/>
      <c r="L82" s="187"/>
      <c r="M82" s="187"/>
      <c r="N82" s="187"/>
      <c r="O82" s="187"/>
      <c r="P82" s="187"/>
      <c r="Q82" s="187"/>
      <c r="R82" s="187"/>
      <c r="S82" s="187"/>
      <c r="T82" s="187"/>
      <c r="U82" s="187"/>
      <c r="V82" s="187"/>
      <c r="W82" s="187"/>
      <c r="X82" s="187"/>
      <c r="Y82" s="187"/>
      <c r="Z82" s="250"/>
    </row>
    <row r="83" ht="15.75" customHeight="1">
      <c r="A83" s="115"/>
      <c r="B83" s="186"/>
      <c r="C83" s="186"/>
      <c r="D83" s="186"/>
      <c r="E83" s="187"/>
      <c r="F83" s="187"/>
      <c r="G83" s="187"/>
      <c r="H83" s="187"/>
      <c r="I83" s="187"/>
      <c r="J83" s="187"/>
      <c r="K83" s="187"/>
      <c r="L83" s="187"/>
      <c r="M83" s="187"/>
      <c r="N83" s="187"/>
      <c r="O83" s="187"/>
      <c r="P83" s="187"/>
      <c r="Q83" s="187"/>
      <c r="R83" s="187"/>
      <c r="S83" s="187"/>
      <c r="T83" s="187"/>
      <c r="U83" s="187"/>
      <c r="V83" s="187"/>
      <c r="W83" s="187"/>
      <c r="X83" s="187"/>
      <c r="Y83" s="187"/>
      <c r="Z83" s="250"/>
    </row>
    <row r="84" ht="15.75" customHeight="1">
      <c r="A84" s="115"/>
      <c r="B84" s="186"/>
      <c r="C84" s="186"/>
      <c r="D84" s="186"/>
      <c r="E84" s="187"/>
      <c r="F84" s="187"/>
      <c r="G84" s="187"/>
      <c r="H84" s="187"/>
      <c r="I84" s="187"/>
      <c r="J84" s="187"/>
      <c r="K84" s="187"/>
      <c r="L84" s="187"/>
      <c r="M84" s="187"/>
      <c r="N84" s="187"/>
      <c r="O84" s="187"/>
      <c r="P84" s="187"/>
      <c r="Q84" s="187"/>
      <c r="R84" s="187"/>
      <c r="S84" s="187"/>
      <c r="T84" s="187"/>
      <c r="U84" s="187"/>
      <c r="V84" s="187"/>
      <c r="W84" s="187"/>
      <c r="X84" s="187"/>
      <c r="Y84" s="187"/>
      <c r="Z84" s="250"/>
    </row>
    <row r="85" ht="15.75" customHeight="1">
      <c r="A85" s="115"/>
      <c r="B85" s="186"/>
      <c r="C85" s="186"/>
      <c r="D85" s="186"/>
      <c r="E85" s="187"/>
      <c r="F85" s="187"/>
      <c r="G85" s="187"/>
      <c r="H85" s="187"/>
      <c r="I85" s="187"/>
      <c r="J85" s="187"/>
      <c r="K85" s="187"/>
      <c r="L85" s="187"/>
      <c r="M85" s="187"/>
      <c r="N85" s="187"/>
      <c r="O85" s="187"/>
      <c r="P85" s="187"/>
      <c r="Q85" s="187"/>
      <c r="R85" s="187"/>
      <c r="S85" s="187"/>
      <c r="T85" s="187"/>
      <c r="U85" s="187"/>
      <c r="V85" s="187"/>
      <c r="W85" s="187"/>
      <c r="X85" s="187"/>
      <c r="Y85" s="187"/>
      <c r="Z85" s="250"/>
    </row>
    <row r="86" ht="15.75" customHeight="1">
      <c r="A86" s="115"/>
      <c r="B86" s="186"/>
      <c r="C86" s="186"/>
      <c r="D86" s="186"/>
      <c r="E86" s="187"/>
      <c r="F86" s="187"/>
      <c r="G86" s="187"/>
      <c r="H86" s="187"/>
      <c r="I86" s="187"/>
      <c r="J86" s="187"/>
      <c r="K86" s="187"/>
      <c r="L86" s="187"/>
      <c r="M86" s="187"/>
      <c r="N86" s="187"/>
      <c r="O86" s="187"/>
      <c r="P86" s="187"/>
      <c r="Q86" s="187"/>
      <c r="R86" s="187"/>
      <c r="S86" s="187"/>
      <c r="T86" s="187"/>
      <c r="U86" s="187"/>
      <c r="V86" s="187"/>
      <c r="W86" s="187"/>
      <c r="X86" s="187"/>
      <c r="Y86" s="187"/>
      <c r="Z86" s="250"/>
    </row>
    <row r="87" ht="15.75" customHeight="1">
      <c r="A87" s="115"/>
      <c r="B87" s="186"/>
      <c r="C87" s="186"/>
      <c r="D87" s="186"/>
      <c r="E87" s="187"/>
      <c r="F87" s="187"/>
      <c r="G87" s="187"/>
      <c r="H87" s="187"/>
      <c r="I87" s="187"/>
      <c r="J87" s="187"/>
      <c r="K87" s="187"/>
      <c r="L87" s="187"/>
      <c r="M87" s="187"/>
      <c r="N87" s="187"/>
      <c r="O87" s="187"/>
      <c r="P87" s="187"/>
      <c r="Q87" s="187"/>
      <c r="R87" s="187"/>
      <c r="S87" s="187"/>
      <c r="T87" s="187"/>
      <c r="U87" s="187"/>
      <c r="V87" s="187"/>
      <c r="W87" s="187"/>
      <c r="X87" s="187"/>
      <c r="Y87" s="187"/>
      <c r="Z87" s="250"/>
    </row>
    <row r="88" ht="15.75" customHeight="1">
      <c r="A88" s="115"/>
      <c r="B88" s="186"/>
      <c r="C88" s="186"/>
      <c r="D88" s="186"/>
      <c r="E88" s="187"/>
      <c r="F88" s="187"/>
      <c r="G88" s="187"/>
      <c r="H88" s="187"/>
      <c r="I88" s="187"/>
      <c r="J88" s="187"/>
      <c r="K88" s="187"/>
      <c r="L88" s="187"/>
      <c r="M88" s="187"/>
      <c r="N88" s="187"/>
      <c r="O88" s="187"/>
      <c r="P88" s="187"/>
      <c r="Q88" s="187"/>
      <c r="R88" s="187"/>
      <c r="S88" s="187"/>
      <c r="T88" s="187"/>
      <c r="U88" s="187"/>
      <c r="V88" s="187"/>
      <c r="W88" s="187"/>
      <c r="X88" s="187"/>
      <c r="Y88" s="187"/>
      <c r="Z88" s="250"/>
    </row>
    <row r="89" ht="15.75" customHeight="1">
      <c r="A89" s="115"/>
      <c r="B89" s="186"/>
      <c r="C89" s="186"/>
      <c r="D89" s="186"/>
      <c r="E89" s="187"/>
      <c r="F89" s="187"/>
      <c r="G89" s="187"/>
      <c r="H89" s="187"/>
      <c r="I89" s="187"/>
      <c r="J89" s="187"/>
      <c r="K89" s="187"/>
      <c r="L89" s="187"/>
      <c r="M89" s="187"/>
      <c r="N89" s="187"/>
      <c r="O89" s="187"/>
      <c r="P89" s="187"/>
      <c r="Q89" s="187"/>
      <c r="R89" s="187"/>
      <c r="S89" s="187"/>
      <c r="T89" s="187"/>
      <c r="U89" s="187"/>
      <c r="V89" s="187"/>
      <c r="W89" s="187"/>
      <c r="X89" s="187"/>
      <c r="Y89" s="187"/>
      <c r="Z89" s="250"/>
    </row>
    <row r="90" ht="15.75" customHeight="1">
      <c r="A90" s="115"/>
      <c r="B90" s="186"/>
      <c r="C90" s="186"/>
      <c r="D90" s="186"/>
      <c r="E90" s="187"/>
      <c r="F90" s="187"/>
      <c r="G90" s="187"/>
      <c r="H90" s="187"/>
      <c r="I90" s="187"/>
      <c r="J90" s="187"/>
      <c r="K90" s="187"/>
      <c r="L90" s="187"/>
      <c r="M90" s="187"/>
      <c r="N90" s="187"/>
      <c r="O90" s="187"/>
      <c r="P90" s="187"/>
      <c r="Q90" s="187"/>
      <c r="R90" s="187"/>
      <c r="S90" s="187"/>
      <c r="T90" s="187"/>
      <c r="U90" s="187"/>
      <c r="V90" s="187"/>
      <c r="W90" s="187"/>
      <c r="X90" s="187"/>
      <c r="Y90" s="187"/>
      <c r="Z90" s="250"/>
    </row>
    <row r="91" ht="15.75" customHeight="1">
      <c r="A91" s="115"/>
      <c r="B91" s="186"/>
      <c r="C91" s="186"/>
      <c r="D91" s="186"/>
      <c r="E91" s="187"/>
      <c r="F91" s="187"/>
      <c r="G91" s="187"/>
      <c r="H91" s="187"/>
      <c r="I91" s="187"/>
      <c r="J91" s="187"/>
      <c r="K91" s="187"/>
      <c r="L91" s="187"/>
      <c r="M91" s="187"/>
      <c r="N91" s="187"/>
      <c r="O91" s="187"/>
      <c r="P91" s="187"/>
      <c r="Q91" s="187"/>
      <c r="R91" s="187"/>
      <c r="S91" s="187"/>
      <c r="T91" s="187"/>
      <c r="U91" s="187"/>
      <c r="V91" s="187"/>
      <c r="W91" s="187"/>
      <c r="X91" s="187"/>
      <c r="Y91" s="187"/>
      <c r="Z91" s="250"/>
    </row>
    <row r="92" ht="15.75" customHeight="1">
      <c r="A92" s="115"/>
      <c r="B92" s="186"/>
      <c r="C92" s="186"/>
      <c r="D92" s="186"/>
      <c r="E92" s="187"/>
      <c r="F92" s="187"/>
      <c r="G92" s="187"/>
      <c r="H92" s="187"/>
      <c r="I92" s="187"/>
      <c r="J92" s="187"/>
      <c r="K92" s="187"/>
      <c r="L92" s="187"/>
      <c r="M92" s="187"/>
      <c r="N92" s="187"/>
      <c r="O92" s="187"/>
      <c r="P92" s="187"/>
      <c r="Q92" s="187"/>
      <c r="R92" s="187"/>
      <c r="S92" s="187"/>
      <c r="T92" s="187"/>
      <c r="U92" s="187"/>
      <c r="V92" s="187"/>
      <c r="W92" s="187"/>
      <c r="X92" s="187"/>
      <c r="Y92" s="187"/>
      <c r="Z92" s="250"/>
    </row>
    <row r="93" ht="15.75" customHeight="1">
      <c r="A93" s="115"/>
      <c r="B93" s="186"/>
      <c r="C93" s="186"/>
      <c r="D93" s="186"/>
      <c r="E93" s="187"/>
      <c r="F93" s="187"/>
      <c r="G93" s="187"/>
      <c r="H93" s="187"/>
      <c r="I93" s="187"/>
      <c r="J93" s="187"/>
      <c r="K93" s="187"/>
      <c r="L93" s="187"/>
      <c r="M93" s="187"/>
      <c r="N93" s="187"/>
      <c r="O93" s="187"/>
      <c r="P93" s="187"/>
      <c r="Q93" s="187"/>
      <c r="R93" s="187"/>
      <c r="S93" s="187"/>
      <c r="T93" s="187"/>
      <c r="U93" s="187"/>
      <c r="V93" s="187"/>
      <c r="W93" s="187"/>
      <c r="X93" s="187"/>
      <c r="Y93" s="187"/>
      <c r="Z93" s="250"/>
    </row>
    <row r="94" ht="15.75" customHeight="1">
      <c r="A94" s="115"/>
      <c r="B94" s="186"/>
      <c r="C94" s="186"/>
      <c r="D94" s="186"/>
      <c r="E94" s="187"/>
      <c r="F94" s="187"/>
      <c r="G94" s="187"/>
      <c r="H94" s="187"/>
      <c r="I94" s="187"/>
      <c r="J94" s="187"/>
      <c r="K94" s="187"/>
      <c r="L94" s="187"/>
      <c r="M94" s="187"/>
      <c r="N94" s="187"/>
      <c r="O94" s="187"/>
      <c r="P94" s="187"/>
      <c r="Q94" s="187"/>
      <c r="R94" s="187"/>
      <c r="S94" s="187"/>
      <c r="T94" s="187"/>
      <c r="U94" s="187"/>
      <c r="V94" s="187"/>
      <c r="W94" s="187"/>
      <c r="X94" s="187"/>
      <c r="Y94" s="187"/>
      <c r="Z94" s="250"/>
    </row>
    <row r="95" ht="15.75" customHeight="1">
      <c r="A95" s="115"/>
      <c r="B95" s="186"/>
      <c r="C95" s="186"/>
      <c r="D95" s="186"/>
      <c r="E95" s="187"/>
      <c r="F95" s="187"/>
      <c r="G95" s="187"/>
      <c r="H95" s="187"/>
      <c r="I95" s="187"/>
      <c r="J95" s="187"/>
      <c r="K95" s="187"/>
      <c r="L95" s="187"/>
      <c r="M95" s="187"/>
      <c r="N95" s="187"/>
      <c r="O95" s="187"/>
      <c r="P95" s="187"/>
      <c r="Q95" s="187"/>
      <c r="R95" s="187"/>
      <c r="S95" s="187"/>
      <c r="T95" s="187"/>
      <c r="U95" s="187"/>
      <c r="V95" s="187"/>
      <c r="W95" s="187"/>
      <c r="X95" s="187"/>
      <c r="Y95" s="187"/>
      <c r="Z95" s="250"/>
    </row>
    <row r="96" ht="15.75" customHeight="1">
      <c r="A96" s="115"/>
      <c r="B96" s="186"/>
      <c r="C96" s="186"/>
      <c r="D96" s="186"/>
      <c r="E96" s="187"/>
      <c r="F96" s="187"/>
      <c r="G96" s="187"/>
      <c r="H96" s="187"/>
      <c r="I96" s="187"/>
      <c r="J96" s="187"/>
      <c r="K96" s="187"/>
      <c r="L96" s="187"/>
      <c r="M96" s="187"/>
      <c r="N96" s="187"/>
      <c r="O96" s="187"/>
      <c r="P96" s="187"/>
      <c r="Q96" s="187"/>
      <c r="R96" s="187"/>
      <c r="S96" s="187"/>
      <c r="T96" s="187"/>
      <c r="U96" s="187"/>
      <c r="V96" s="187"/>
      <c r="W96" s="187"/>
      <c r="X96" s="187"/>
      <c r="Y96" s="187"/>
      <c r="Z96" s="250"/>
    </row>
    <row r="97" ht="15.75" customHeight="1">
      <c r="A97" s="115"/>
      <c r="B97" s="186"/>
      <c r="C97" s="186"/>
      <c r="D97" s="186"/>
      <c r="E97" s="187"/>
      <c r="F97" s="187"/>
      <c r="G97" s="187"/>
      <c r="H97" s="187"/>
      <c r="I97" s="187"/>
      <c r="J97" s="187"/>
      <c r="K97" s="187"/>
      <c r="L97" s="187"/>
      <c r="M97" s="187"/>
      <c r="N97" s="187"/>
      <c r="O97" s="187"/>
      <c r="P97" s="187"/>
      <c r="Q97" s="187"/>
      <c r="R97" s="187"/>
      <c r="S97" s="187"/>
      <c r="T97" s="187"/>
      <c r="U97" s="187"/>
      <c r="V97" s="187"/>
      <c r="W97" s="187"/>
      <c r="X97" s="187"/>
      <c r="Y97" s="187"/>
      <c r="Z97" s="250"/>
    </row>
    <row r="98" ht="15.75" customHeight="1">
      <c r="A98" s="115"/>
      <c r="B98" s="186"/>
      <c r="C98" s="186"/>
      <c r="D98" s="186"/>
      <c r="E98" s="187"/>
      <c r="F98" s="187"/>
      <c r="G98" s="187"/>
      <c r="H98" s="187"/>
      <c r="I98" s="187"/>
      <c r="J98" s="187"/>
      <c r="K98" s="187"/>
      <c r="L98" s="187"/>
      <c r="M98" s="187"/>
      <c r="N98" s="187"/>
      <c r="O98" s="187"/>
      <c r="P98" s="187"/>
      <c r="Q98" s="187"/>
      <c r="R98" s="187"/>
      <c r="S98" s="187"/>
      <c r="T98" s="187"/>
      <c r="U98" s="187"/>
      <c r="V98" s="187"/>
      <c r="W98" s="187"/>
      <c r="X98" s="187"/>
      <c r="Y98" s="187"/>
      <c r="Z98" s="250"/>
    </row>
    <row r="99" ht="15.75" customHeight="1">
      <c r="A99" s="115"/>
      <c r="B99" s="186"/>
      <c r="C99" s="186"/>
      <c r="D99" s="186"/>
      <c r="E99" s="187"/>
      <c r="F99" s="187"/>
      <c r="G99" s="187"/>
      <c r="H99" s="187"/>
      <c r="I99" s="187"/>
      <c r="J99" s="187"/>
      <c r="K99" s="187"/>
      <c r="L99" s="187"/>
      <c r="M99" s="187"/>
      <c r="N99" s="187"/>
      <c r="O99" s="187"/>
      <c r="P99" s="187"/>
      <c r="Q99" s="187"/>
      <c r="R99" s="187"/>
      <c r="S99" s="187"/>
      <c r="T99" s="187"/>
      <c r="U99" s="187"/>
      <c r="V99" s="187"/>
      <c r="W99" s="187"/>
      <c r="X99" s="187"/>
      <c r="Y99" s="187"/>
      <c r="Z99" s="250"/>
    </row>
    <row r="100" ht="15.75" customHeight="1">
      <c r="A100" s="115"/>
      <c r="B100" s="186"/>
      <c r="C100" s="186"/>
      <c r="D100" s="186"/>
      <c r="E100" s="187"/>
      <c r="F100" s="187"/>
      <c r="G100" s="187"/>
      <c r="H100" s="187"/>
      <c r="I100" s="187"/>
      <c r="J100" s="187"/>
      <c r="K100" s="187"/>
      <c r="L100" s="187"/>
      <c r="M100" s="187"/>
      <c r="N100" s="187"/>
      <c r="O100" s="187"/>
      <c r="P100" s="187"/>
      <c r="Q100" s="187"/>
      <c r="R100" s="187"/>
      <c r="S100" s="187"/>
      <c r="T100" s="187"/>
      <c r="U100" s="187"/>
      <c r="V100" s="187"/>
      <c r="W100" s="187"/>
      <c r="X100" s="187"/>
      <c r="Y100" s="187"/>
      <c r="Z100" s="250"/>
    </row>
    <row r="101" ht="15.75" customHeight="1">
      <c r="A101" s="115"/>
      <c r="B101" s="186"/>
      <c r="C101" s="186"/>
      <c r="D101" s="186"/>
      <c r="E101" s="187"/>
      <c r="F101" s="187"/>
      <c r="G101" s="187"/>
      <c r="H101" s="187"/>
      <c r="I101" s="187"/>
      <c r="J101" s="187"/>
      <c r="K101" s="187"/>
      <c r="L101" s="187"/>
      <c r="M101" s="187"/>
      <c r="N101" s="187"/>
      <c r="O101" s="187"/>
      <c r="P101" s="187"/>
      <c r="Q101" s="187"/>
      <c r="R101" s="187"/>
      <c r="S101" s="187"/>
      <c r="T101" s="187"/>
      <c r="U101" s="187"/>
      <c r="V101" s="187"/>
      <c r="W101" s="187"/>
      <c r="X101" s="187"/>
      <c r="Y101" s="187"/>
      <c r="Z101" s="250"/>
    </row>
    <row r="102" ht="15.75" customHeight="1">
      <c r="A102" s="115"/>
      <c r="B102" s="186"/>
      <c r="C102" s="186"/>
      <c r="D102" s="186"/>
      <c r="E102" s="187"/>
      <c r="F102" s="187"/>
      <c r="G102" s="187"/>
      <c r="H102" s="187"/>
      <c r="I102" s="187"/>
      <c r="J102" s="187"/>
      <c r="K102" s="187"/>
      <c r="L102" s="187"/>
      <c r="M102" s="187"/>
      <c r="N102" s="187"/>
      <c r="O102" s="187"/>
      <c r="P102" s="187"/>
      <c r="Q102" s="187"/>
      <c r="R102" s="187"/>
      <c r="S102" s="187"/>
      <c r="T102" s="187"/>
      <c r="U102" s="187"/>
      <c r="V102" s="187"/>
      <c r="W102" s="187"/>
      <c r="X102" s="187"/>
      <c r="Y102" s="187"/>
      <c r="Z102" s="250"/>
    </row>
    <row r="103" ht="15.75" customHeight="1">
      <c r="A103" s="115"/>
      <c r="B103" s="186"/>
      <c r="C103" s="186"/>
      <c r="D103" s="186"/>
      <c r="E103" s="187"/>
      <c r="F103" s="187"/>
      <c r="G103" s="187"/>
      <c r="H103" s="187"/>
      <c r="I103" s="187"/>
      <c r="J103" s="187"/>
      <c r="K103" s="187"/>
      <c r="L103" s="187"/>
      <c r="M103" s="187"/>
      <c r="N103" s="187"/>
      <c r="O103" s="187"/>
      <c r="P103" s="187"/>
      <c r="Q103" s="187"/>
      <c r="R103" s="187"/>
      <c r="S103" s="187"/>
      <c r="T103" s="187"/>
      <c r="U103" s="187"/>
      <c r="V103" s="187"/>
      <c r="W103" s="187"/>
      <c r="X103" s="187"/>
      <c r="Y103" s="187"/>
      <c r="Z103" s="250"/>
    </row>
    <row r="104" ht="15.75" customHeight="1">
      <c r="A104" s="115"/>
      <c r="B104" s="186"/>
      <c r="C104" s="186"/>
      <c r="D104" s="186"/>
      <c r="E104" s="187"/>
      <c r="F104" s="187"/>
      <c r="G104" s="187"/>
      <c r="H104" s="187"/>
      <c r="I104" s="187"/>
      <c r="J104" s="187"/>
      <c r="K104" s="187"/>
      <c r="L104" s="187"/>
      <c r="M104" s="187"/>
      <c r="N104" s="187"/>
      <c r="O104" s="187"/>
      <c r="P104" s="187"/>
      <c r="Q104" s="187"/>
      <c r="R104" s="187"/>
      <c r="S104" s="187"/>
      <c r="T104" s="187"/>
      <c r="U104" s="187"/>
      <c r="V104" s="187"/>
      <c r="W104" s="187"/>
      <c r="X104" s="187"/>
      <c r="Y104" s="187"/>
      <c r="Z104" s="250"/>
    </row>
    <row r="105" ht="15.75" customHeight="1">
      <c r="A105" s="115"/>
      <c r="B105" s="186"/>
      <c r="C105" s="186"/>
      <c r="D105" s="186"/>
      <c r="E105" s="187"/>
      <c r="F105" s="187"/>
      <c r="G105" s="187"/>
      <c r="H105" s="187"/>
      <c r="I105" s="187"/>
      <c r="J105" s="187"/>
      <c r="K105" s="187"/>
      <c r="L105" s="187"/>
      <c r="M105" s="187"/>
      <c r="N105" s="187"/>
      <c r="O105" s="187"/>
      <c r="P105" s="187"/>
      <c r="Q105" s="187"/>
      <c r="R105" s="187"/>
      <c r="S105" s="187"/>
      <c r="T105" s="187"/>
      <c r="U105" s="187"/>
      <c r="V105" s="187"/>
      <c r="W105" s="187"/>
      <c r="X105" s="187"/>
      <c r="Y105" s="187"/>
      <c r="Z105" s="250"/>
    </row>
    <row r="106" ht="15.75" customHeight="1">
      <c r="A106" s="115"/>
      <c r="B106" s="186"/>
      <c r="C106" s="186"/>
      <c r="D106" s="186"/>
      <c r="E106" s="187"/>
      <c r="F106" s="187"/>
      <c r="G106" s="187"/>
      <c r="H106" s="187"/>
      <c r="I106" s="187"/>
      <c r="J106" s="187"/>
      <c r="K106" s="187"/>
      <c r="L106" s="187"/>
      <c r="M106" s="187"/>
      <c r="N106" s="187"/>
      <c r="O106" s="187"/>
      <c r="P106" s="187"/>
      <c r="Q106" s="187"/>
      <c r="R106" s="187"/>
      <c r="S106" s="187"/>
      <c r="T106" s="187"/>
      <c r="U106" s="187"/>
      <c r="V106" s="187"/>
      <c r="W106" s="187"/>
      <c r="X106" s="187"/>
      <c r="Y106" s="187"/>
      <c r="Z106" s="250"/>
    </row>
    <row r="107" ht="15.75" customHeight="1">
      <c r="A107" s="115"/>
      <c r="B107" s="186"/>
      <c r="C107" s="186"/>
      <c r="D107" s="186"/>
      <c r="E107" s="187"/>
      <c r="F107" s="187"/>
      <c r="G107" s="187"/>
      <c r="H107" s="187"/>
      <c r="I107" s="187"/>
      <c r="J107" s="187"/>
      <c r="K107" s="187"/>
      <c r="L107" s="187"/>
      <c r="M107" s="187"/>
      <c r="N107" s="187"/>
      <c r="O107" s="187"/>
      <c r="P107" s="187"/>
      <c r="Q107" s="187"/>
      <c r="R107" s="187"/>
      <c r="S107" s="187"/>
      <c r="T107" s="187"/>
      <c r="U107" s="187"/>
      <c r="V107" s="187"/>
      <c r="W107" s="187"/>
      <c r="X107" s="187"/>
      <c r="Y107" s="187"/>
      <c r="Z107" s="250"/>
    </row>
    <row r="108" ht="15.75" customHeight="1">
      <c r="A108" s="115"/>
      <c r="B108" s="186"/>
      <c r="C108" s="186"/>
      <c r="D108" s="186"/>
      <c r="E108" s="187"/>
      <c r="F108" s="187"/>
      <c r="G108" s="187"/>
      <c r="H108" s="187"/>
      <c r="I108" s="187"/>
      <c r="J108" s="187"/>
      <c r="K108" s="187"/>
      <c r="L108" s="187"/>
      <c r="M108" s="187"/>
      <c r="N108" s="187"/>
      <c r="O108" s="187"/>
      <c r="P108" s="187"/>
      <c r="Q108" s="187"/>
      <c r="R108" s="187"/>
      <c r="S108" s="187"/>
      <c r="T108" s="187"/>
      <c r="U108" s="187"/>
      <c r="V108" s="187"/>
      <c r="W108" s="187"/>
      <c r="X108" s="187"/>
      <c r="Y108" s="187"/>
      <c r="Z108" s="250"/>
    </row>
    <row r="109" ht="15.75" customHeight="1">
      <c r="A109" s="115"/>
      <c r="B109" s="186"/>
      <c r="C109" s="186"/>
      <c r="D109" s="186"/>
      <c r="E109" s="187"/>
      <c r="F109" s="187"/>
      <c r="G109" s="187"/>
      <c r="H109" s="187"/>
      <c r="I109" s="187"/>
      <c r="J109" s="187"/>
      <c r="K109" s="187"/>
      <c r="L109" s="187"/>
      <c r="M109" s="187"/>
      <c r="N109" s="187"/>
      <c r="O109" s="187"/>
      <c r="P109" s="187"/>
      <c r="Q109" s="187"/>
      <c r="R109" s="187"/>
      <c r="S109" s="187"/>
      <c r="T109" s="187"/>
      <c r="U109" s="187"/>
      <c r="V109" s="187"/>
      <c r="W109" s="187"/>
      <c r="X109" s="187"/>
      <c r="Y109" s="187"/>
      <c r="Z109" s="250"/>
    </row>
    <row r="110" ht="15.75" customHeight="1">
      <c r="A110" s="115"/>
      <c r="B110" s="186"/>
      <c r="C110" s="186"/>
      <c r="D110" s="186"/>
      <c r="E110" s="187"/>
      <c r="F110" s="187"/>
      <c r="G110" s="187"/>
      <c r="H110" s="187"/>
      <c r="I110" s="187"/>
      <c r="J110" s="187"/>
      <c r="K110" s="187"/>
      <c r="L110" s="187"/>
      <c r="M110" s="187"/>
      <c r="N110" s="187"/>
      <c r="O110" s="187"/>
      <c r="P110" s="187"/>
      <c r="Q110" s="187"/>
      <c r="R110" s="187"/>
      <c r="S110" s="187"/>
      <c r="T110" s="187"/>
      <c r="U110" s="187"/>
      <c r="V110" s="187"/>
      <c r="W110" s="187"/>
      <c r="X110" s="187"/>
      <c r="Y110" s="187"/>
      <c r="Z110" s="250"/>
    </row>
    <row r="111" ht="15.75" customHeight="1">
      <c r="A111" s="115"/>
      <c r="B111" s="186"/>
      <c r="C111" s="186"/>
      <c r="D111" s="186"/>
      <c r="E111" s="187"/>
      <c r="F111" s="187"/>
      <c r="G111" s="187"/>
      <c r="H111" s="187"/>
      <c r="I111" s="187"/>
      <c r="J111" s="187"/>
      <c r="K111" s="187"/>
      <c r="L111" s="187"/>
      <c r="M111" s="187"/>
      <c r="N111" s="187"/>
      <c r="O111" s="187"/>
      <c r="P111" s="187"/>
      <c r="Q111" s="187"/>
      <c r="R111" s="187"/>
      <c r="S111" s="187"/>
      <c r="T111" s="187"/>
      <c r="U111" s="187"/>
      <c r="V111" s="187"/>
      <c r="W111" s="187"/>
      <c r="X111" s="187"/>
      <c r="Y111" s="187"/>
      <c r="Z111" s="250"/>
    </row>
    <row r="112" ht="15.75" customHeight="1">
      <c r="A112" s="115"/>
      <c r="B112" s="186"/>
      <c r="C112" s="186"/>
      <c r="D112" s="186"/>
      <c r="E112" s="187"/>
      <c r="F112" s="187"/>
      <c r="G112" s="187"/>
      <c r="H112" s="187"/>
      <c r="I112" s="187"/>
      <c r="J112" s="187"/>
      <c r="K112" s="187"/>
      <c r="L112" s="187"/>
      <c r="M112" s="187"/>
      <c r="N112" s="187"/>
      <c r="O112" s="187"/>
      <c r="P112" s="187"/>
      <c r="Q112" s="187"/>
      <c r="R112" s="187"/>
      <c r="S112" s="187"/>
      <c r="T112" s="187"/>
      <c r="U112" s="187"/>
      <c r="V112" s="187"/>
      <c r="W112" s="187"/>
      <c r="X112" s="187"/>
      <c r="Y112" s="187"/>
      <c r="Z112" s="250"/>
    </row>
    <row r="113" ht="15.75" customHeight="1">
      <c r="A113" s="115"/>
      <c r="B113" s="186"/>
      <c r="C113" s="186"/>
      <c r="D113" s="186"/>
      <c r="E113" s="187"/>
      <c r="F113" s="187"/>
      <c r="G113" s="187"/>
      <c r="H113" s="187"/>
      <c r="I113" s="187"/>
      <c r="J113" s="187"/>
      <c r="K113" s="187"/>
      <c r="L113" s="187"/>
      <c r="M113" s="187"/>
      <c r="N113" s="187"/>
      <c r="O113" s="187"/>
      <c r="P113" s="187"/>
      <c r="Q113" s="187"/>
      <c r="R113" s="187"/>
      <c r="S113" s="187"/>
      <c r="T113" s="187"/>
      <c r="U113" s="187"/>
      <c r="V113" s="187"/>
      <c r="W113" s="187"/>
      <c r="X113" s="187"/>
      <c r="Y113" s="187"/>
      <c r="Z113" s="250"/>
    </row>
    <row r="114" ht="15.75" customHeight="1">
      <c r="A114" s="115"/>
      <c r="B114" s="186"/>
      <c r="C114" s="186"/>
      <c r="D114" s="186"/>
      <c r="E114" s="187"/>
      <c r="F114" s="187"/>
      <c r="G114" s="187"/>
      <c r="H114" s="187"/>
      <c r="I114" s="187"/>
      <c r="J114" s="187"/>
      <c r="K114" s="187"/>
      <c r="L114" s="187"/>
      <c r="M114" s="187"/>
      <c r="N114" s="187"/>
      <c r="O114" s="187"/>
      <c r="P114" s="187"/>
      <c r="Q114" s="187"/>
      <c r="R114" s="187"/>
      <c r="S114" s="187"/>
      <c r="T114" s="187"/>
      <c r="U114" s="187"/>
      <c r="V114" s="187"/>
      <c r="W114" s="187"/>
      <c r="X114" s="187"/>
      <c r="Y114" s="187"/>
      <c r="Z114" s="250"/>
    </row>
    <row r="115" ht="15.75" customHeight="1">
      <c r="A115" s="115"/>
      <c r="B115" s="186"/>
      <c r="C115" s="186"/>
      <c r="D115" s="186"/>
      <c r="E115" s="187"/>
      <c r="F115" s="187"/>
      <c r="G115" s="187"/>
      <c r="H115" s="187"/>
      <c r="I115" s="187"/>
      <c r="J115" s="187"/>
      <c r="K115" s="187"/>
      <c r="L115" s="187"/>
      <c r="M115" s="187"/>
      <c r="N115" s="187"/>
      <c r="O115" s="187"/>
      <c r="P115" s="187"/>
      <c r="Q115" s="187"/>
      <c r="R115" s="187"/>
      <c r="S115" s="187"/>
      <c r="T115" s="187"/>
      <c r="U115" s="187"/>
      <c r="V115" s="187"/>
      <c r="W115" s="187"/>
      <c r="X115" s="187"/>
      <c r="Y115" s="187"/>
      <c r="Z115" s="250"/>
    </row>
    <row r="116" ht="15.75" customHeight="1">
      <c r="A116" s="115"/>
      <c r="B116" s="186"/>
      <c r="C116" s="186"/>
      <c r="D116" s="186"/>
      <c r="E116" s="187"/>
      <c r="F116" s="187"/>
      <c r="G116" s="187"/>
      <c r="H116" s="187"/>
      <c r="I116" s="187"/>
      <c r="J116" s="187"/>
      <c r="K116" s="187"/>
      <c r="L116" s="187"/>
      <c r="M116" s="187"/>
      <c r="N116" s="187"/>
      <c r="O116" s="187"/>
      <c r="P116" s="187"/>
      <c r="Q116" s="187"/>
      <c r="R116" s="187"/>
      <c r="S116" s="187"/>
      <c r="T116" s="187"/>
      <c r="U116" s="187"/>
      <c r="V116" s="187"/>
      <c r="W116" s="187"/>
      <c r="X116" s="187"/>
      <c r="Y116" s="187"/>
      <c r="Z116" s="250"/>
    </row>
    <row r="117" ht="15.75" customHeight="1">
      <c r="A117" s="115"/>
      <c r="B117" s="186"/>
      <c r="C117" s="186"/>
      <c r="D117" s="186"/>
      <c r="E117" s="187"/>
      <c r="F117" s="187"/>
      <c r="G117" s="187"/>
      <c r="H117" s="187"/>
      <c r="I117" s="187"/>
      <c r="J117" s="187"/>
      <c r="K117" s="187"/>
      <c r="L117" s="187"/>
      <c r="M117" s="187"/>
      <c r="N117" s="187"/>
      <c r="O117" s="187"/>
      <c r="P117" s="187"/>
      <c r="Q117" s="187"/>
      <c r="R117" s="187"/>
      <c r="S117" s="187"/>
      <c r="T117" s="187"/>
      <c r="U117" s="187"/>
      <c r="V117" s="187"/>
      <c r="W117" s="187"/>
      <c r="X117" s="187"/>
      <c r="Y117" s="187"/>
      <c r="Z117" s="250"/>
    </row>
    <row r="118" ht="15.75" customHeight="1">
      <c r="A118" s="115"/>
      <c r="B118" s="186"/>
      <c r="C118" s="186"/>
      <c r="D118" s="186"/>
      <c r="E118" s="187"/>
      <c r="F118" s="187"/>
      <c r="G118" s="187"/>
      <c r="H118" s="187"/>
      <c r="I118" s="187"/>
      <c r="J118" s="187"/>
      <c r="K118" s="187"/>
      <c r="L118" s="187"/>
      <c r="M118" s="187"/>
      <c r="N118" s="187"/>
      <c r="O118" s="187"/>
      <c r="P118" s="187"/>
      <c r="Q118" s="187"/>
      <c r="R118" s="187"/>
      <c r="S118" s="187"/>
      <c r="T118" s="187"/>
      <c r="U118" s="187"/>
      <c r="V118" s="187"/>
      <c r="W118" s="187"/>
      <c r="X118" s="187"/>
      <c r="Y118" s="187"/>
      <c r="Z118" s="250"/>
    </row>
    <row r="119" ht="15.75" customHeight="1">
      <c r="A119" s="115"/>
      <c r="B119" s="186"/>
      <c r="C119" s="186"/>
      <c r="D119" s="186"/>
      <c r="E119" s="187"/>
      <c r="F119" s="187"/>
      <c r="G119" s="187"/>
      <c r="H119" s="187"/>
      <c r="I119" s="187"/>
      <c r="J119" s="187"/>
      <c r="K119" s="187"/>
      <c r="L119" s="187"/>
      <c r="M119" s="187"/>
      <c r="N119" s="187"/>
      <c r="O119" s="187"/>
      <c r="P119" s="187"/>
      <c r="Q119" s="187"/>
      <c r="R119" s="187"/>
      <c r="S119" s="187"/>
      <c r="T119" s="187"/>
      <c r="U119" s="187"/>
      <c r="V119" s="187"/>
      <c r="W119" s="187"/>
      <c r="X119" s="187"/>
      <c r="Y119" s="187"/>
      <c r="Z119" s="250"/>
    </row>
    <row r="120" ht="15.75" customHeight="1">
      <c r="A120" s="115"/>
      <c r="B120" s="186"/>
      <c r="C120" s="186"/>
      <c r="D120" s="186"/>
      <c r="E120" s="187"/>
      <c r="F120" s="187"/>
      <c r="G120" s="187"/>
      <c r="H120" s="187"/>
      <c r="I120" s="187"/>
      <c r="J120" s="187"/>
      <c r="K120" s="187"/>
      <c r="L120" s="187"/>
      <c r="M120" s="187"/>
      <c r="N120" s="187"/>
      <c r="O120" s="187"/>
      <c r="P120" s="187"/>
      <c r="Q120" s="187"/>
      <c r="R120" s="187"/>
      <c r="S120" s="187"/>
      <c r="T120" s="187"/>
      <c r="U120" s="187"/>
      <c r="V120" s="187"/>
      <c r="W120" s="187"/>
      <c r="X120" s="187"/>
      <c r="Y120" s="187"/>
      <c r="Z120" s="250"/>
    </row>
    <row r="121" ht="15.75" customHeight="1">
      <c r="A121" s="115"/>
      <c r="B121" s="186"/>
      <c r="C121" s="186"/>
      <c r="D121" s="186"/>
      <c r="E121" s="187"/>
      <c r="F121" s="187"/>
      <c r="G121" s="187"/>
      <c r="H121" s="187"/>
      <c r="I121" s="187"/>
      <c r="J121" s="187"/>
      <c r="K121" s="187"/>
      <c r="L121" s="187"/>
      <c r="M121" s="187"/>
      <c r="N121" s="187"/>
      <c r="O121" s="187"/>
      <c r="P121" s="187"/>
      <c r="Q121" s="187"/>
      <c r="R121" s="187"/>
      <c r="S121" s="187"/>
      <c r="T121" s="187"/>
      <c r="U121" s="187"/>
      <c r="V121" s="187"/>
      <c r="W121" s="187"/>
      <c r="X121" s="187"/>
      <c r="Y121" s="187"/>
      <c r="Z121" s="250"/>
    </row>
    <row r="122" ht="15.75" customHeight="1">
      <c r="A122" s="115"/>
      <c r="B122" s="186"/>
      <c r="C122" s="186"/>
      <c r="D122" s="186"/>
      <c r="E122" s="187"/>
      <c r="F122" s="187"/>
      <c r="G122" s="187"/>
      <c r="H122" s="187"/>
      <c r="I122" s="187"/>
      <c r="J122" s="187"/>
      <c r="K122" s="187"/>
      <c r="L122" s="187"/>
      <c r="M122" s="187"/>
      <c r="N122" s="187"/>
      <c r="O122" s="187"/>
      <c r="P122" s="187"/>
      <c r="Q122" s="187"/>
      <c r="R122" s="187"/>
      <c r="S122" s="187"/>
      <c r="T122" s="187"/>
      <c r="U122" s="187"/>
      <c r="V122" s="187"/>
      <c r="W122" s="187"/>
      <c r="X122" s="187"/>
      <c r="Y122" s="187"/>
      <c r="Z122" s="250"/>
    </row>
    <row r="123" ht="15.75" customHeight="1">
      <c r="A123" s="115"/>
      <c r="B123" s="186"/>
      <c r="C123" s="186"/>
      <c r="D123" s="186"/>
      <c r="E123" s="187"/>
      <c r="F123" s="187"/>
      <c r="G123" s="187"/>
      <c r="H123" s="187"/>
      <c r="I123" s="187"/>
      <c r="J123" s="187"/>
      <c r="K123" s="187"/>
      <c r="L123" s="187"/>
      <c r="M123" s="187"/>
      <c r="N123" s="187"/>
      <c r="O123" s="187"/>
      <c r="P123" s="187"/>
      <c r="Q123" s="187"/>
      <c r="R123" s="187"/>
      <c r="S123" s="187"/>
      <c r="T123" s="187"/>
      <c r="U123" s="187"/>
      <c r="V123" s="187"/>
      <c r="W123" s="187"/>
      <c r="X123" s="187"/>
      <c r="Y123" s="187"/>
      <c r="Z123" s="250"/>
    </row>
    <row r="124" ht="15.75" customHeight="1">
      <c r="A124" s="115"/>
      <c r="B124" s="186"/>
      <c r="C124" s="186"/>
      <c r="D124" s="186"/>
      <c r="E124" s="187"/>
      <c r="F124" s="187"/>
      <c r="G124" s="187"/>
      <c r="H124" s="187"/>
      <c r="I124" s="187"/>
      <c r="J124" s="187"/>
      <c r="K124" s="187"/>
      <c r="L124" s="187"/>
      <c r="M124" s="187"/>
      <c r="N124" s="187"/>
      <c r="O124" s="187"/>
      <c r="P124" s="187"/>
      <c r="Q124" s="187"/>
      <c r="R124" s="187"/>
      <c r="S124" s="187"/>
      <c r="T124" s="187"/>
      <c r="U124" s="187"/>
      <c r="V124" s="187"/>
      <c r="W124" s="187"/>
      <c r="X124" s="187"/>
      <c r="Y124" s="187"/>
      <c r="Z124" s="250"/>
    </row>
    <row r="125" ht="15.75" customHeight="1">
      <c r="A125" s="115"/>
      <c r="B125" s="186"/>
      <c r="C125" s="186"/>
      <c r="D125" s="186"/>
      <c r="E125" s="187"/>
      <c r="F125" s="187"/>
      <c r="G125" s="187"/>
      <c r="H125" s="187"/>
      <c r="I125" s="187"/>
      <c r="J125" s="187"/>
      <c r="K125" s="187"/>
      <c r="L125" s="187"/>
      <c r="M125" s="187"/>
      <c r="N125" s="187"/>
      <c r="O125" s="187"/>
      <c r="P125" s="187"/>
      <c r="Q125" s="187"/>
      <c r="R125" s="187"/>
      <c r="S125" s="187"/>
      <c r="T125" s="187"/>
      <c r="U125" s="187"/>
      <c r="V125" s="187"/>
      <c r="W125" s="187"/>
      <c r="X125" s="187"/>
      <c r="Y125" s="187"/>
      <c r="Z125" s="250"/>
    </row>
    <row r="126" ht="15.75" customHeight="1">
      <c r="A126" s="115"/>
      <c r="B126" s="186"/>
      <c r="C126" s="186"/>
      <c r="D126" s="186"/>
      <c r="E126" s="187"/>
      <c r="F126" s="187"/>
      <c r="G126" s="187"/>
      <c r="H126" s="187"/>
      <c r="I126" s="187"/>
      <c r="J126" s="187"/>
      <c r="K126" s="187"/>
      <c r="L126" s="187"/>
      <c r="M126" s="187"/>
      <c r="N126" s="187"/>
      <c r="O126" s="187"/>
      <c r="P126" s="187"/>
      <c r="Q126" s="187"/>
      <c r="R126" s="187"/>
      <c r="S126" s="187"/>
      <c r="T126" s="187"/>
      <c r="U126" s="187"/>
      <c r="V126" s="187"/>
      <c r="W126" s="187"/>
      <c r="X126" s="187"/>
      <c r="Y126" s="187"/>
      <c r="Z126" s="250"/>
    </row>
    <row r="127" ht="15.75" customHeight="1">
      <c r="A127" s="115"/>
      <c r="B127" s="186"/>
      <c r="C127" s="186"/>
      <c r="D127" s="186"/>
      <c r="E127" s="187"/>
      <c r="F127" s="187"/>
      <c r="G127" s="187"/>
      <c r="H127" s="187"/>
      <c r="I127" s="187"/>
      <c r="J127" s="187"/>
      <c r="K127" s="187"/>
      <c r="L127" s="187"/>
      <c r="M127" s="187"/>
      <c r="N127" s="187"/>
      <c r="O127" s="187"/>
      <c r="P127" s="187"/>
      <c r="Q127" s="187"/>
      <c r="R127" s="187"/>
      <c r="S127" s="187"/>
      <c r="T127" s="187"/>
      <c r="U127" s="187"/>
      <c r="V127" s="187"/>
      <c r="W127" s="187"/>
      <c r="X127" s="187"/>
      <c r="Y127" s="187"/>
      <c r="Z127" s="250"/>
    </row>
    <row r="128" ht="15.75" customHeight="1">
      <c r="A128" s="115"/>
      <c r="B128" s="186"/>
      <c r="C128" s="186"/>
      <c r="D128" s="186"/>
      <c r="E128" s="187"/>
      <c r="F128" s="187"/>
      <c r="G128" s="187"/>
      <c r="H128" s="187"/>
      <c r="I128" s="187"/>
      <c r="J128" s="187"/>
      <c r="K128" s="187"/>
      <c r="L128" s="187"/>
      <c r="M128" s="187"/>
      <c r="N128" s="187"/>
      <c r="O128" s="187"/>
      <c r="P128" s="187"/>
      <c r="Q128" s="187"/>
      <c r="R128" s="187"/>
      <c r="S128" s="187"/>
      <c r="T128" s="187"/>
      <c r="U128" s="187"/>
      <c r="V128" s="187"/>
      <c r="W128" s="187"/>
      <c r="X128" s="187"/>
      <c r="Y128" s="187"/>
      <c r="Z128" s="250"/>
    </row>
    <row r="129" ht="15.75" customHeight="1">
      <c r="A129" s="115"/>
      <c r="B129" s="186"/>
      <c r="C129" s="186"/>
      <c r="D129" s="186"/>
      <c r="E129" s="187"/>
      <c r="F129" s="187"/>
      <c r="G129" s="187"/>
      <c r="H129" s="187"/>
      <c r="I129" s="187"/>
      <c r="J129" s="187"/>
      <c r="K129" s="187"/>
      <c r="L129" s="187"/>
      <c r="M129" s="187"/>
      <c r="N129" s="187"/>
      <c r="O129" s="187"/>
      <c r="P129" s="187"/>
      <c r="Q129" s="187"/>
      <c r="R129" s="187"/>
      <c r="S129" s="187"/>
      <c r="T129" s="187"/>
      <c r="U129" s="187"/>
      <c r="V129" s="187"/>
      <c r="W129" s="187"/>
      <c r="X129" s="187"/>
      <c r="Y129" s="187"/>
      <c r="Z129" s="250"/>
    </row>
    <row r="130" ht="15.75" customHeight="1">
      <c r="A130" s="115"/>
      <c r="B130" s="186"/>
      <c r="C130" s="186"/>
      <c r="D130" s="186"/>
      <c r="E130" s="187"/>
      <c r="F130" s="187"/>
      <c r="G130" s="187"/>
      <c r="H130" s="187"/>
      <c r="I130" s="187"/>
      <c r="J130" s="187"/>
      <c r="K130" s="187"/>
      <c r="L130" s="187"/>
      <c r="M130" s="187"/>
      <c r="N130" s="187"/>
      <c r="O130" s="187"/>
      <c r="P130" s="187"/>
      <c r="Q130" s="187"/>
      <c r="R130" s="187"/>
      <c r="S130" s="187"/>
      <c r="T130" s="187"/>
      <c r="U130" s="187"/>
      <c r="V130" s="187"/>
      <c r="W130" s="187"/>
      <c r="X130" s="187"/>
      <c r="Y130" s="187"/>
      <c r="Z130" s="250"/>
    </row>
    <row r="131" ht="15.75" customHeight="1">
      <c r="A131" s="115"/>
      <c r="B131" s="186"/>
      <c r="C131" s="186"/>
      <c r="D131" s="186"/>
      <c r="E131" s="187"/>
      <c r="F131" s="187"/>
      <c r="G131" s="187"/>
      <c r="H131" s="187"/>
      <c r="I131" s="187"/>
      <c r="J131" s="187"/>
      <c r="K131" s="187"/>
      <c r="L131" s="187"/>
      <c r="M131" s="187"/>
      <c r="N131" s="187"/>
      <c r="O131" s="187"/>
      <c r="P131" s="187"/>
      <c r="Q131" s="187"/>
      <c r="R131" s="187"/>
      <c r="S131" s="187"/>
      <c r="T131" s="187"/>
      <c r="U131" s="187"/>
      <c r="V131" s="187"/>
      <c r="W131" s="187"/>
      <c r="X131" s="187"/>
      <c r="Y131" s="187"/>
      <c r="Z131" s="250"/>
    </row>
    <row r="132" ht="15.75" customHeight="1">
      <c r="A132" s="115"/>
      <c r="B132" s="186"/>
      <c r="C132" s="186"/>
      <c r="D132" s="186"/>
      <c r="E132" s="187"/>
      <c r="F132" s="187"/>
      <c r="G132" s="187"/>
      <c r="H132" s="187"/>
      <c r="I132" s="187"/>
      <c r="J132" s="187"/>
      <c r="K132" s="187"/>
      <c r="L132" s="187"/>
      <c r="M132" s="187"/>
      <c r="N132" s="187"/>
      <c r="O132" s="187"/>
      <c r="P132" s="187"/>
      <c r="Q132" s="187"/>
      <c r="R132" s="187"/>
      <c r="S132" s="187"/>
      <c r="T132" s="187"/>
      <c r="U132" s="187"/>
      <c r="V132" s="187"/>
      <c r="W132" s="187"/>
      <c r="X132" s="187"/>
      <c r="Y132" s="187"/>
      <c r="Z132" s="250"/>
    </row>
    <row r="133" ht="15.75" customHeight="1">
      <c r="A133" s="115"/>
      <c r="B133" s="186"/>
      <c r="C133" s="186"/>
      <c r="D133" s="186"/>
      <c r="E133" s="187"/>
      <c r="F133" s="187"/>
      <c r="G133" s="187"/>
      <c r="H133" s="187"/>
      <c r="I133" s="187"/>
      <c r="J133" s="187"/>
      <c r="K133" s="187"/>
      <c r="L133" s="187"/>
      <c r="M133" s="187"/>
      <c r="N133" s="187"/>
      <c r="O133" s="187"/>
      <c r="P133" s="187"/>
      <c r="Q133" s="187"/>
      <c r="R133" s="187"/>
      <c r="S133" s="187"/>
      <c r="T133" s="187"/>
      <c r="U133" s="187"/>
      <c r="V133" s="187"/>
      <c r="W133" s="187"/>
      <c r="X133" s="187"/>
      <c r="Y133" s="187"/>
      <c r="Z133" s="250"/>
    </row>
    <row r="134" ht="15.75" customHeight="1">
      <c r="A134" s="115"/>
      <c r="B134" s="186"/>
      <c r="C134" s="186"/>
      <c r="D134" s="186"/>
      <c r="E134" s="187"/>
      <c r="F134" s="187"/>
      <c r="G134" s="187"/>
      <c r="H134" s="187"/>
      <c r="I134" s="187"/>
      <c r="J134" s="187"/>
      <c r="K134" s="187"/>
      <c r="L134" s="187"/>
      <c r="M134" s="187"/>
      <c r="N134" s="187"/>
      <c r="O134" s="187"/>
      <c r="P134" s="187"/>
      <c r="Q134" s="187"/>
      <c r="R134" s="187"/>
      <c r="S134" s="187"/>
      <c r="T134" s="187"/>
      <c r="U134" s="187"/>
      <c r="V134" s="187"/>
      <c r="W134" s="187"/>
      <c r="X134" s="187"/>
      <c r="Y134" s="187"/>
      <c r="Z134" s="250"/>
    </row>
    <row r="135" ht="15.75" customHeight="1">
      <c r="A135" s="115"/>
      <c r="B135" s="186"/>
      <c r="C135" s="186"/>
      <c r="D135" s="186"/>
      <c r="E135" s="187"/>
      <c r="F135" s="187"/>
      <c r="G135" s="187"/>
      <c r="H135" s="187"/>
      <c r="I135" s="187"/>
      <c r="J135" s="187"/>
      <c r="K135" s="187"/>
      <c r="L135" s="187"/>
      <c r="M135" s="187"/>
      <c r="N135" s="187"/>
      <c r="O135" s="187"/>
      <c r="P135" s="187"/>
      <c r="Q135" s="187"/>
      <c r="R135" s="187"/>
      <c r="S135" s="187"/>
      <c r="T135" s="187"/>
      <c r="U135" s="187"/>
      <c r="V135" s="187"/>
      <c r="W135" s="187"/>
      <c r="X135" s="187"/>
      <c r="Y135" s="187"/>
      <c r="Z135" s="250"/>
    </row>
    <row r="136" ht="15.75" customHeight="1">
      <c r="A136" s="115"/>
      <c r="B136" s="186"/>
      <c r="C136" s="186"/>
      <c r="D136" s="186"/>
      <c r="E136" s="187"/>
      <c r="F136" s="187"/>
      <c r="G136" s="187"/>
      <c r="H136" s="187"/>
      <c r="I136" s="187"/>
      <c r="J136" s="187"/>
      <c r="K136" s="187"/>
      <c r="L136" s="187"/>
      <c r="M136" s="187"/>
      <c r="N136" s="187"/>
      <c r="O136" s="187"/>
      <c r="P136" s="187"/>
      <c r="Q136" s="187"/>
      <c r="R136" s="187"/>
      <c r="S136" s="187"/>
      <c r="T136" s="187"/>
      <c r="U136" s="187"/>
      <c r="V136" s="187"/>
      <c r="W136" s="187"/>
      <c r="X136" s="187"/>
      <c r="Y136" s="187"/>
      <c r="Z136" s="250"/>
    </row>
    <row r="137" ht="15.75" customHeight="1">
      <c r="A137" s="115"/>
      <c r="B137" s="186"/>
      <c r="C137" s="186"/>
      <c r="D137" s="186"/>
      <c r="E137" s="187"/>
      <c r="F137" s="187"/>
      <c r="G137" s="187"/>
      <c r="H137" s="187"/>
      <c r="I137" s="187"/>
      <c r="J137" s="187"/>
      <c r="K137" s="187"/>
      <c r="L137" s="187"/>
      <c r="M137" s="187"/>
      <c r="N137" s="187"/>
      <c r="O137" s="187"/>
      <c r="P137" s="187"/>
      <c r="Q137" s="187"/>
      <c r="R137" s="187"/>
      <c r="S137" s="187"/>
      <c r="T137" s="187"/>
      <c r="U137" s="187"/>
      <c r="V137" s="187"/>
      <c r="W137" s="187"/>
      <c r="X137" s="187"/>
      <c r="Y137" s="187"/>
      <c r="Z137" s="250"/>
    </row>
    <row r="138" ht="15.75" customHeight="1">
      <c r="A138" s="115"/>
      <c r="B138" s="186"/>
      <c r="C138" s="186"/>
      <c r="D138" s="186"/>
      <c r="E138" s="187"/>
      <c r="F138" s="187"/>
      <c r="G138" s="187"/>
      <c r="H138" s="187"/>
      <c r="I138" s="187"/>
      <c r="J138" s="187"/>
      <c r="K138" s="187"/>
      <c r="L138" s="187"/>
      <c r="M138" s="187"/>
      <c r="N138" s="187"/>
      <c r="O138" s="187"/>
      <c r="P138" s="187"/>
      <c r="Q138" s="187"/>
      <c r="R138" s="187"/>
      <c r="S138" s="187"/>
      <c r="T138" s="187"/>
      <c r="U138" s="187"/>
      <c r="V138" s="187"/>
      <c r="W138" s="187"/>
      <c r="X138" s="187"/>
      <c r="Y138" s="187"/>
      <c r="Z138" s="250"/>
    </row>
    <row r="139" ht="15.75" customHeight="1">
      <c r="A139" s="115"/>
      <c r="B139" s="186"/>
      <c r="C139" s="186"/>
      <c r="D139" s="186"/>
      <c r="E139" s="187"/>
      <c r="F139" s="187"/>
      <c r="G139" s="187"/>
      <c r="H139" s="187"/>
      <c r="I139" s="187"/>
      <c r="J139" s="187"/>
      <c r="K139" s="187"/>
      <c r="L139" s="187"/>
      <c r="M139" s="187"/>
      <c r="N139" s="187"/>
      <c r="O139" s="187"/>
      <c r="P139" s="187"/>
      <c r="Q139" s="187"/>
      <c r="R139" s="187"/>
      <c r="S139" s="187"/>
      <c r="T139" s="187"/>
      <c r="U139" s="187"/>
      <c r="V139" s="187"/>
      <c r="W139" s="187"/>
      <c r="X139" s="187"/>
      <c r="Y139" s="187"/>
      <c r="Z139" s="250"/>
    </row>
    <row r="140" ht="15.75" customHeight="1">
      <c r="A140" s="115"/>
      <c r="B140" s="186"/>
      <c r="C140" s="186"/>
      <c r="D140" s="186"/>
      <c r="E140" s="187"/>
      <c r="F140" s="187"/>
      <c r="G140" s="187"/>
      <c r="H140" s="187"/>
      <c r="I140" s="187"/>
      <c r="J140" s="187"/>
      <c r="K140" s="187"/>
      <c r="L140" s="187"/>
      <c r="M140" s="187"/>
      <c r="N140" s="187"/>
      <c r="O140" s="187"/>
      <c r="P140" s="187"/>
      <c r="Q140" s="187"/>
      <c r="R140" s="187"/>
      <c r="S140" s="187"/>
      <c r="T140" s="187"/>
      <c r="U140" s="187"/>
      <c r="V140" s="187"/>
      <c r="W140" s="187"/>
      <c r="X140" s="187"/>
      <c r="Y140" s="187"/>
      <c r="Z140" s="250"/>
    </row>
    <row r="141" ht="15.75" customHeight="1">
      <c r="A141" s="115"/>
      <c r="B141" s="186"/>
      <c r="C141" s="186"/>
      <c r="D141" s="186"/>
      <c r="E141" s="187"/>
      <c r="F141" s="187"/>
      <c r="G141" s="187"/>
      <c r="H141" s="187"/>
      <c r="I141" s="187"/>
      <c r="J141" s="187"/>
      <c r="K141" s="187"/>
      <c r="L141" s="187"/>
      <c r="M141" s="187"/>
      <c r="N141" s="187"/>
      <c r="O141" s="187"/>
      <c r="P141" s="187"/>
      <c r="Q141" s="187"/>
      <c r="R141" s="187"/>
      <c r="S141" s="187"/>
      <c r="T141" s="187"/>
      <c r="U141" s="187"/>
      <c r="V141" s="187"/>
      <c r="W141" s="187"/>
      <c r="X141" s="187"/>
      <c r="Y141" s="187"/>
      <c r="Z141" s="250"/>
    </row>
    <row r="142" ht="15.75" customHeight="1">
      <c r="A142" s="115"/>
      <c r="B142" s="186"/>
      <c r="C142" s="186"/>
      <c r="D142" s="186"/>
      <c r="E142" s="187"/>
      <c r="F142" s="187"/>
      <c r="G142" s="187"/>
      <c r="H142" s="187"/>
      <c r="I142" s="187"/>
      <c r="J142" s="187"/>
      <c r="K142" s="187"/>
      <c r="L142" s="187"/>
      <c r="M142" s="187"/>
      <c r="N142" s="187"/>
      <c r="O142" s="187"/>
      <c r="P142" s="187"/>
      <c r="Q142" s="187"/>
      <c r="R142" s="187"/>
      <c r="S142" s="187"/>
      <c r="T142" s="187"/>
      <c r="U142" s="187"/>
      <c r="V142" s="187"/>
      <c r="W142" s="187"/>
      <c r="X142" s="187"/>
      <c r="Y142" s="187"/>
      <c r="Z142" s="250"/>
    </row>
    <row r="143" ht="15.75" customHeight="1">
      <c r="A143" s="115"/>
      <c r="B143" s="186"/>
      <c r="C143" s="186"/>
      <c r="D143" s="186"/>
      <c r="E143" s="187"/>
      <c r="F143" s="187"/>
      <c r="G143" s="187"/>
      <c r="H143" s="187"/>
      <c r="I143" s="187"/>
      <c r="J143" s="187"/>
      <c r="K143" s="187"/>
      <c r="L143" s="187"/>
      <c r="M143" s="187"/>
      <c r="N143" s="187"/>
      <c r="O143" s="187"/>
      <c r="P143" s="187"/>
      <c r="Q143" s="187"/>
      <c r="R143" s="187"/>
      <c r="S143" s="187"/>
      <c r="T143" s="187"/>
      <c r="U143" s="187"/>
      <c r="V143" s="187"/>
      <c r="W143" s="187"/>
      <c r="X143" s="187"/>
      <c r="Y143" s="187"/>
      <c r="Z143" s="250"/>
    </row>
    <row r="144" ht="15.75" customHeight="1">
      <c r="A144" s="115"/>
      <c r="B144" s="186"/>
      <c r="C144" s="186"/>
      <c r="D144" s="186"/>
      <c r="E144" s="187"/>
      <c r="F144" s="187"/>
      <c r="G144" s="187"/>
      <c r="H144" s="187"/>
      <c r="I144" s="187"/>
      <c r="J144" s="187"/>
      <c r="K144" s="187"/>
      <c r="L144" s="187"/>
      <c r="M144" s="187"/>
      <c r="N144" s="187"/>
      <c r="O144" s="187"/>
      <c r="P144" s="187"/>
      <c r="Q144" s="187"/>
      <c r="R144" s="187"/>
      <c r="S144" s="187"/>
      <c r="T144" s="187"/>
      <c r="U144" s="187"/>
      <c r="V144" s="187"/>
      <c r="W144" s="187"/>
      <c r="X144" s="187"/>
      <c r="Y144" s="187"/>
      <c r="Z144" s="250"/>
    </row>
    <row r="145" ht="15.75" customHeight="1">
      <c r="A145" s="115"/>
      <c r="B145" s="186"/>
      <c r="C145" s="186"/>
      <c r="D145" s="186"/>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250"/>
    </row>
    <row r="146" ht="15.75" customHeight="1">
      <c r="A146" s="115"/>
      <c r="B146" s="186"/>
      <c r="C146" s="186"/>
      <c r="D146" s="186"/>
      <c r="E146" s="187"/>
      <c r="F146" s="187"/>
      <c r="G146" s="187"/>
      <c r="H146" s="187"/>
      <c r="I146" s="187"/>
      <c r="J146" s="187"/>
      <c r="K146" s="187"/>
      <c r="L146" s="187"/>
      <c r="M146" s="187"/>
      <c r="N146" s="187"/>
      <c r="O146" s="187"/>
      <c r="P146" s="187"/>
      <c r="Q146" s="187"/>
      <c r="R146" s="187"/>
      <c r="S146" s="187"/>
      <c r="T146" s="187"/>
      <c r="U146" s="187"/>
      <c r="V146" s="187"/>
      <c r="W146" s="187"/>
      <c r="X146" s="187"/>
      <c r="Y146" s="187"/>
      <c r="Z146" s="250"/>
    </row>
    <row r="147" ht="15.75" customHeight="1">
      <c r="A147" s="115"/>
      <c r="B147" s="186"/>
      <c r="C147" s="186"/>
      <c r="D147" s="186"/>
      <c r="E147" s="187"/>
      <c r="F147" s="187"/>
      <c r="G147" s="187"/>
      <c r="H147" s="187"/>
      <c r="I147" s="187"/>
      <c r="J147" s="187"/>
      <c r="K147" s="187"/>
      <c r="L147" s="187"/>
      <c r="M147" s="187"/>
      <c r="N147" s="187"/>
      <c r="O147" s="187"/>
      <c r="P147" s="187"/>
      <c r="Q147" s="187"/>
      <c r="R147" s="187"/>
      <c r="S147" s="187"/>
      <c r="T147" s="187"/>
      <c r="U147" s="187"/>
      <c r="V147" s="187"/>
      <c r="W147" s="187"/>
      <c r="X147" s="187"/>
      <c r="Y147" s="187"/>
      <c r="Z147" s="250"/>
    </row>
    <row r="148" ht="15.75" customHeight="1">
      <c r="A148" s="115"/>
      <c r="B148" s="186"/>
      <c r="C148" s="186"/>
      <c r="D148" s="186"/>
      <c r="E148" s="187"/>
      <c r="F148" s="187"/>
      <c r="G148" s="187"/>
      <c r="H148" s="187"/>
      <c r="I148" s="187"/>
      <c r="J148" s="187"/>
      <c r="K148" s="187"/>
      <c r="L148" s="187"/>
      <c r="M148" s="187"/>
      <c r="N148" s="187"/>
      <c r="O148" s="187"/>
      <c r="P148" s="187"/>
      <c r="Q148" s="187"/>
      <c r="R148" s="187"/>
      <c r="S148" s="187"/>
      <c r="T148" s="187"/>
      <c r="U148" s="187"/>
      <c r="V148" s="187"/>
      <c r="W148" s="187"/>
      <c r="X148" s="187"/>
      <c r="Y148" s="187"/>
      <c r="Z148" s="250"/>
    </row>
    <row r="149" ht="15.75" customHeight="1">
      <c r="A149" s="115"/>
      <c r="B149" s="186"/>
      <c r="C149" s="186"/>
      <c r="D149" s="186"/>
      <c r="E149" s="187"/>
      <c r="F149" s="187"/>
      <c r="G149" s="187"/>
      <c r="H149" s="187"/>
      <c r="I149" s="187"/>
      <c r="J149" s="187"/>
      <c r="K149" s="187"/>
      <c r="L149" s="187"/>
      <c r="M149" s="187"/>
      <c r="N149" s="187"/>
      <c r="O149" s="187"/>
      <c r="P149" s="187"/>
      <c r="Q149" s="187"/>
      <c r="R149" s="187"/>
      <c r="S149" s="187"/>
      <c r="T149" s="187"/>
      <c r="U149" s="187"/>
      <c r="V149" s="187"/>
      <c r="W149" s="187"/>
      <c r="X149" s="187"/>
      <c r="Y149" s="187"/>
      <c r="Z149" s="250"/>
    </row>
    <row r="150" ht="15.75" customHeight="1">
      <c r="A150" s="115"/>
      <c r="B150" s="186"/>
      <c r="C150" s="186"/>
      <c r="D150" s="186"/>
      <c r="E150" s="187"/>
      <c r="F150" s="187"/>
      <c r="G150" s="187"/>
      <c r="H150" s="187"/>
      <c r="I150" s="187"/>
      <c r="J150" s="187"/>
      <c r="K150" s="187"/>
      <c r="L150" s="187"/>
      <c r="M150" s="187"/>
      <c r="N150" s="187"/>
      <c r="O150" s="187"/>
      <c r="P150" s="187"/>
      <c r="Q150" s="187"/>
      <c r="R150" s="187"/>
      <c r="S150" s="187"/>
      <c r="T150" s="187"/>
      <c r="U150" s="187"/>
      <c r="V150" s="187"/>
      <c r="W150" s="187"/>
      <c r="X150" s="187"/>
      <c r="Y150" s="187"/>
      <c r="Z150" s="250"/>
    </row>
    <row r="151" ht="15.75" customHeight="1">
      <c r="A151" s="115"/>
      <c r="B151" s="186"/>
      <c r="C151" s="186"/>
      <c r="D151" s="186"/>
      <c r="E151" s="187"/>
      <c r="F151" s="187"/>
      <c r="G151" s="187"/>
      <c r="H151" s="187"/>
      <c r="I151" s="187"/>
      <c r="J151" s="187"/>
      <c r="K151" s="187"/>
      <c r="L151" s="187"/>
      <c r="M151" s="187"/>
      <c r="N151" s="187"/>
      <c r="O151" s="187"/>
      <c r="P151" s="187"/>
      <c r="Q151" s="187"/>
      <c r="R151" s="187"/>
      <c r="S151" s="187"/>
      <c r="T151" s="187"/>
      <c r="U151" s="187"/>
      <c r="V151" s="187"/>
      <c r="W151" s="187"/>
      <c r="X151" s="187"/>
      <c r="Y151" s="187"/>
      <c r="Z151" s="250"/>
    </row>
    <row r="152" ht="15.75" customHeight="1">
      <c r="A152" s="115"/>
      <c r="B152" s="186"/>
      <c r="C152" s="186"/>
      <c r="D152" s="186"/>
      <c r="E152" s="187"/>
      <c r="F152" s="187"/>
      <c r="G152" s="187"/>
      <c r="H152" s="187"/>
      <c r="I152" s="187"/>
      <c r="J152" s="187"/>
      <c r="K152" s="187"/>
      <c r="L152" s="187"/>
      <c r="M152" s="187"/>
      <c r="N152" s="187"/>
      <c r="O152" s="187"/>
      <c r="P152" s="187"/>
      <c r="Q152" s="187"/>
      <c r="R152" s="187"/>
      <c r="S152" s="187"/>
      <c r="T152" s="187"/>
      <c r="U152" s="187"/>
      <c r="V152" s="187"/>
      <c r="W152" s="187"/>
      <c r="X152" s="187"/>
      <c r="Y152" s="187"/>
      <c r="Z152" s="250"/>
    </row>
    <row r="153" ht="15.75" customHeight="1">
      <c r="A153" s="115"/>
      <c r="B153" s="186"/>
      <c r="C153" s="186"/>
      <c r="D153" s="186"/>
      <c r="E153" s="187"/>
      <c r="F153" s="187"/>
      <c r="G153" s="187"/>
      <c r="H153" s="187"/>
      <c r="I153" s="187"/>
      <c r="J153" s="187"/>
      <c r="K153" s="187"/>
      <c r="L153" s="187"/>
      <c r="M153" s="187"/>
      <c r="N153" s="187"/>
      <c r="O153" s="187"/>
      <c r="P153" s="187"/>
      <c r="Q153" s="187"/>
      <c r="R153" s="187"/>
      <c r="S153" s="187"/>
      <c r="T153" s="187"/>
      <c r="U153" s="187"/>
      <c r="V153" s="187"/>
      <c r="W153" s="187"/>
      <c r="X153" s="187"/>
      <c r="Y153" s="187"/>
      <c r="Z153" s="250"/>
    </row>
    <row r="154" ht="15.75" customHeight="1">
      <c r="A154" s="115"/>
      <c r="B154" s="186"/>
      <c r="C154" s="186"/>
      <c r="D154" s="186"/>
      <c r="E154" s="187"/>
      <c r="F154" s="187"/>
      <c r="G154" s="187"/>
      <c r="H154" s="187"/>
      <c r="I154" s="187"/>
      <c r="J154" s="187"/>
      <c r="K154" s="187"/>
      <c r="L154" s="187"/>
      <c r="M154" s="187"/>
      <c r="N154" s="187"/>
      <c r="O154" s="187"/>
      <c r="P154" s="187"/>
      <c r="Q154" s="187"/>
      <c r="R154" s="187"/>
      <c r="S154" s="187"/>
      <c r="T154" s="187"/>
      <c r="U154" s="187"/>
      <c r="V154" s="187"/>
      <c r="W154" s="187"/>
      <c r="X154" s="187"/>
      <c r="Y154" s="187"/>
      <c r="Z154" s="250"/>
    </row>
    <row r="155" ht="15.75" customHeight="1">
      <c r="A155" s="115"/>
      <c r="B155" s="186"/>
      <c r="C155" s="186"/>
      <c r="D155" s="186"/>
      <c r="E155" s="187"/>
      <c r="F155" s="187"/>
      <c r="G155" s="187"/>
      <c r="H155" s="187"/>
      <c r="I155" s="187"/>
      <c r="J155" s="187"/>
      <c r="K155" s="187"/>
      <c r="L155" s="187"/>
      <c r="M155" s="187"/>
      <c r="N155" s="187"/>
      <c r="O155" s="187"/>
      <c r="P155" s="187"/>
      <c r="Q155" s="187"/>
      <c r="R155" s="187"/>
      <c r="S155" s="187"/>
      <c r="T155" s="187"/>
      <c r="U155" s="187"/>
      <c r="V155" s="187"/>
      <c r="W155" s="187"/>
      <c r="X155" s="187"/>
      <c r="Y155" s="187"/>
      <c r="Z155" s="250"/>
    </row>
    <row r="156" ht="15.75" customHeight="1">
      <c r="A156" s="115"/>
      <c r="B156" s="186"/>
      <c r="C156" s="186"/>
      <c r="D156" s="186"/>
      <c r="E156" s="187"/>
      <c r="F156" s="187"/>
      <c r="G156" s="187"/>
      <c r="H156" s="187"/>
      <c r="I156" s="187"/>
      <c r="J156" s="187"/>
      <c r="K156" s="187"/>
      <c r="L156" s="187"/>
      <c r="M156" s="187"/>
      <c r="N156" s="187"/>
      <c r="O156" s="187"/>
      <c r="P156" s="187"/>
      <c r="Q156" s="187"/>
      <c r="R156" s="187"/>
      <c r="S156" s="187"/>
      <c r="T156" s="187"/>
      <c r="U156" s="187"/>
      <c r="V156" s="187"/>
      <c r="W156" s="187"/>
      <c r="X156" s="187"/>
      <c r="Y156" s="187"/>
      <c r="Z156" s="250"/>
    </row>
    <row r="157" ht="15.75" customHeight="1">
      <c r="A157" s="115"/>
      <c r="B157" s="186"/>
      <c r="C157" s="186"/>
      <c r="D157" s="186"/>
      <c r="E157" s="187"/>
      <c r="F157" s="187"/>
      <c r="G157" s="187"/>
      <c r="H157" s="187"/>
      <c r="I157" s="187"/>
      <c r="J157" s="187"/>
      <c r="K157" s="187"/>
      <c r="L157" s="187"/>
      <c r="M157" s="187"/>
      <c r="N157" s="187"/>
      <c r="O157" s="187"/>
      <c r="P157" s="187"/>
      <c r="Q157" s="187"/>
      <c r="R157" s="187"/>
      <c r="S157" s="187"/>
      <c r="T157" s="187"/>
      <c r="U157" s="187"/>
      <c r="V157" s="187"/>
      <c r="W157" s="187"/>
      <c r="X157" s="187"/>
      <c r="Y157" s="187"/>
      <c r="Z157" s="250"/>
    </row>
    <row r="158" ht="15.75" customHeight="1">
      <c r="A158" s="115"/>
      <c r="B158" s="186"/>
      <c r="C158" s="186"/>
      <c r="D158" s="186"/>
      <c r="E158" s="187"/>
      <c r="F158" s="187"/>
      <c r="G158" s="187"/>
      <c r="H158" s="187"/>
      <c r="I158" s="187"/>
      <c r="J158" s="187"/>
      <c r="K158" s="187"/>
      <c r="L158" s="187"/>
      <c r="M158" s="187"/>
      <c r="N158" s="187"/>
      <c r="O158" s="187"/>
      <c r="P158" s="187"/>
      <c r="Q158" s="187"/>
      <c r="R158" s="187"/>
      <c r="S158" s="187"/>
      <c r="T158" s="187"/>
      <c r="U158" s="187"/>
      <c r="V158" s="187"/>
      <c r="W158" s="187"/>
      <c r="X158" s="187"/>
      <c r="Y158" s="187"/>
      <c r="Z158" s="250"/>
    </row>
    <row r="159" ht="15.75" customHeight="1">
      <c r="A159" s="115"/>
      <c r="B159" s="186"/>
      <c r="C159" s="186"/>
      <c r="D159" s="186"/>
      <c r="E159" s="187"/>
      <c r="F159" s="187"/>
      <c r="G159" s="187"/>
      <c r="H159" s="187"/>
      <c r="I159" s="187"/>
      <c r="J159" s="187"/>
      <c r="K159" s="187"/>
      <c r="L159" s="187"/>
      <c r="M159" s="187"/>
      <c r="N159" s="187"/>
      <c r="O159" s="187"/>
      <c r="P159" s="187"/>
      <c r="Q159" s="187"/>
      <c r="R159" s="187"/>
      <c r="S159" s="187"/>
      <c r="T159" s="187"/>
      <c r="U159" s="187"/>
      <c r="V159" s="187"/>
      <c r="W159" s="187"/>
      <c r="X159" s="187"/>
      <c r="Y159" s="187"/>
      <c r="Z159" s="250"/>
    </row>
    <row r="160" ht="15.75" customHeight="1">
      <c r="A160" s="115"/>
      <c r="B160" s="186"/>
      <c r="C160" s="186"/>
      <c r="D160" s="186"/>
      <c r="E160" s="187"/>
      <c r="F160" s="187"/>
      <c r="G160" s="187"/>
      <c r="H160" s="187"/>
      <c r="I160" s="187"/>
      <c r="J160" s="187"/>
      <c r="K160" s="187"/>
      <c r="L160" s="187"/>
      <c r="M160" s="187"/>
      <c r="N160" s="187"/>
      <c r="O160" s="187"/>
      <c r="P160" s="187"/>
      <c r="Q160" s="187"/>
      <c r="R160" s="187"/>
      <c r="S160" s="187"/>
      <c r="T160" s="187"/>
      <c r="U160" s="187"/>
      <c r="V160" s="187"/>
      <c r="W160" s="187"/>
      <c r="X160" s="187"/>
      <c r="Y160" s="187"/>
      <c r="Z160" s="250"/>
    </row>
    <row r="161" ht="15.75" customHeight="1">
      <c r="A161" s="115"/>
      <c r="B161" s="186"/>
      <c r="C161" s="186"/>
      <c r="D161" s="186"/>
      <c r="E161" s="187"/>
      <c r="F161" s="187"/>
      <c r="G161" s="187"/>
      <c r="H161" s="187"/>
      <c r="I161" s="187"/>
      <c r="J161" s="187"/>
      <c r="K161" s="187"/>
      <c r="L161" s="187"/>
      <c r="M161" s="187"/>
      <c r="N161" s="187"/>
      <c r="O161" s="187"/>
      <c r="P161" s="187"/>
      <c r="Q161" s="187"/>
      <c r="R161" s="187"/>
      <c r="S161" s="187"/>
      <c r="T161" s="187"/>
      <c r="U161" s="187"/>
      <c r="V161" s="187"/>
      <c r="W161" s="187"/>
      <c r="X161" s="187"/>
      <c r="Y161" s="187"/>
      <c r="Z161" s="250"/>
    </row>
    <row r="162" ht="15.75" customHeight="1">
      <c r="A162" s="115"/>
      <c r="B162" s="186"/>
      <c r="C162" s="186"/>
      <c r="D162" s="186"/>
      <c r="E162" s="187"/>
      <c r="F162" s="187"/>
      <c r="G162" s="187"/>
      <c r="H162" s="187"/>
      <c r="I162" s="187"/>
      <c r="J162" s="187"/>
      <c r="K162" s="187"/>
      <c r="L162" s="187"/>
      <c r="M162" s="187"/>
      <c r="N162" s="187"/>
      <c r="O162" s="187"/>
      <c r="P162" s="187"/>
      <c r="Q162" s="187"/>
      <c r="R162" s="187"/>
      <c r="S162" s="187"/>
      <c r="T162" s="187"/>
      <c r="U162" s="187"/>
      <c r="V162" s="187"/>
      <c r="W162" s="187"/>
      <c r="X162" s="187"/>
      <c r="Y162" s="187"/>
      <c r="Z162" s="250"/>
    </row>
    <row r="163" ht="15.75" customHeight="1">
      <c r="A163" s="115"/>
      <c r="B163" s="186"/>
      <c r="C163" s="186"/>
      <c r="D163" s="186"/>
      <c r="E163" s="187"/>
      <c r="F163" s="187"/>
      <c r="G163" s="187"/>
      <c r="H163" s="187"/>
      <c r="I163" s="187"/>
      <c r="J163" s="187"/>
      <c r="K163" s="187"/>
      <c r="L163" s="187"/>
      <c r="M163" s="187"/>
      <c r="N163" s="187"/>
      <c r="O163" s="187"/>
      <c r="P163" s="187"/>
      <c r="Q163" s="187"/>
      <c r="R163" s="187"/>
      <c r="S163" s="187"/>
      <c r="T163" s="187"/>
      <c r="U163" s="187"/>
      <c r="V163" s="187"/>
      <c r="W163" s="187"/>
      <c r="X163" s="187"/>
      <c r="Y163" s="187"/>
      <c r="Z163" s="250"/>
    </row>
    <row r="164" ht="15.75" customHeight="1">
      <c r="A164" s="115"/>
      <c r="B164" s="186"/>
      <c r="C164" s="186"/>
      <c r="D164" s="186"/>
      <c r="E164" s="187"/>
      <c r="F164" s="187"/>
      <c r="G164" s="187"/>
      <c r="H164" s="187"/>
      <c r="I164" s="187"/>
      <c r="J164" s="187"/>
      <c r="K164" s="187"/>
      <c r="L164" s="187"/>
      <c r="M164" s="187"/>
      <c r="N164" s="187"/>
      <c r="O164" s="187"/>
      <c r="P164" s="187"/>
      <c r="Q164" s="187"/>
      <c r="R164" s="187"/>
      <c r="S164" s="187"/>
      <c r="T164" s="187"/>
      <c r="U164" s="187"/>
      <c r="V164" s="187"/>
      <c r="W164" s="187"/>
      <c r="X164" s="187"/>
      <c r="Y164" s="187"/>
      <c r="Z164" s="250"/>
    </row>
    <row r="165" ht="15.75" customHeight="1">
      <c r="A165" s="115"/>
      <c r="B165" s="186"/>
      <c r="C165" s="186"/>
      <c r="D165" s="186"/>
      <c r="E165" s="187"/>
      <c r="F165" s="187"/>
      <c r="G165" s="187"/>
      <c r="H165" s="187"/>
      <c r="I165" s="187"/>
      <c r="J165" s="187"/>
      <c r="K165" s="187"/>
      <c r="L165" s="187"/>
      <c r="M165" s="187"/>
      <c r="N165" s="187"/>
      <c r="O165" s="187"/>
      <c r="P165" s="187"/>
      <c r="Q165" s="187"/>
      <c r="R165" s="187"/>
      <c r="S165" s="187"/>
      <c r="T165" s="187"/>
      <c r="U165" s="187"/>
      <c r="V165" s="187"/>
      <c r="W165" s="187"/>
      <c r="X165" s="187"/>
      <c r="Y165" s="187"/>
      <c r="Z165" s="250"/>
    </row>
    <row r="166" ht="15.75" customHeight="1">
      <c r="A166" s="115"/>
      <c r="B166" s="186"/>
      <c r="C166" s="186"/>
      <c r="D166" s="186"/>
      <c r="E166" s="187"/>
      <c r="F166" s="187"/>
      <c r="G166" s="187"/>
      <c r="H166" s="187"/>
      <c r="I166" s="187"/>
      <c r="J166" s="187"/>
      <c r="K166" s="187"/>
      <c r="L166" s="187"/>
      <c r="M166" s="187"/>
      <c r="N166" s="187"/>
      <c r="O166" s="187"/>
      <c r="P166" s="187"/>
      <c r="Q166" s="187"/>
      <c r="R166" s="187"/>
      <c r="S166" s="187"/>
      <c r="T166" s="187"/>
      <c r="U166" s="187"/>
      <c r="V166" s="187"/>
      <c r="W166" s="187"/>
      <c r="X166" s="187"/>
      <c r="Y166" s="187"/>
      <c r="Z166" s="250"/>
    </row>
    <row r="167" ht="15.75" customHeight="1">
      <c r="A167" s="115"/>
      <c r="B167" s="186"/>
      <c r="C167" s="186"/>
      <c r="D167" s="186"/>
      <c r="E167" s="187"/>
      <c r="F167" s="187"/>
      <c r="G167" s="187"/>
      <c r="H167" s="187"/>
      <c r="I167" s="187"/>
      <c r="J167" s="187"/>
      <c r="K167" s="187"/>
      <c r="L167" s="187"/>
      <c r="M167" s="187"/>
      <c r="N167" s="187"/>
      <c r="O167" s="187"/>
      <c r="P167" s="187"/>
      <c r="Q167" s="187"/>
      <c r="R167" s="187"/>
      <c r="S167" s="187"/>
      <c r="T167" s="187"/>
      <c r="U167" s="187"/>
      <c r="V167" s="187"/>
      <c r="W167" s="187"/>
      <c r="X167" s="187"/>
      <c r="Y167" s="187"/>
      <c r="Z167" s="250"/>
    </row>
    <row r="168" ht="15.75" customHeight="1">
      <c r="A168" s="115"/>
      <c r="B168" s="186"/>
      <c r="C168" s="186"/>
      <c r="D168" s="186"/>
      <c r="E168" s="187"/>
      <c r="F168" s="187"/>
      <c r="G168" s="187"/>
      <c r="H168" s="187"/>
      <c r="I168" s="187"/>
      <c r="J168" s="187"/>
      <c r="K168" s="187"/>
      <c r="L168" s="187"/>
      <c r="M168" s="187"/>
      <c r="N168" s="187"/>
      <c r="O168" s="187"/>
      <c r="P168" s="187"/>
      <c r="Q168" s="187"/>
      <c r="R168" s="187"/>
      <c r="S168" s="187"/>
      <c r="T168" s="187"/>
      <c r="U168" s="187"/>
      <c r="V168" s="187"/>
      <c r="W168" s="187"/>
      <c r="X168" s="187"/>
      <c r="Y168" s="187"/>
      <c r="Z168" s="250"/>
    </row>
    <row r="169" ht="15.75" customHeight="1">
      <c r="A169" s="115"/>
      <c r="B169" s="186"/>
      <c r="C169" s="186"/>
      <c r="D169" s="186"/>
      <c r="E169" s="187"/>
      <c r="F169" s="187"/>
      <c r="G169" s="187"/>
      <c r="H169" s="187"/>
      <c r="I169" s="187"/>
      <c r="J169" s="187"/>
      <c r="K169" s="187"/>
      <c r="L169" s="187"/>
      <c r="M169" s="187"/>
      <c r="N169" s="187"/>
      <c r="O169" s="187"/>
      <c r="P169" s="187"/>
      <c r="Q169" s="187"/>
      <c r="R169" s="187"/>
      <c r="S169" s="187"/>
      <c r="T169" s="187"/>
      <c r="U169" s="187"/>
      <c r="V169" s="187"/>
      <c r="W169" s="187"/>
      <c r="X169" s="187"/>
      <c r="Y169" s="187"/>
      <c r="Z169" s="250"/>
    </row>
    <row r="170" ht="15.75" customHeight="1">
      <c r="A170" s="115"/>
      <c r="B170" s="186"/>
      <c r="C170" s="186"/>
      <c r="D170" s="186"/>
      <c r="E170" s="187"/>
      <c r="F170" s="187"/>
      <c r="G170" s="187"/>
      <c r="H170" s="187"/>
      <c r="I170" s="187"/>
      <c r="J170" s="187"/>
      <c r="K170" s="187"/>
      <c r="L170" s="187"/>
      <c r="M170" s="187"/>
      <c r="N170" s="187"/>
      <c r="O170" s="187"/>
      <c r="P170" s="187"/>
      <c r="Q170" s="187"/>
      <c r="R170" s="187"/>
      <c r="S170" s="187"/>
      <c r="T170" s="187"/>
      <c r="U170" s="187"/>
      <c r="V170" s="187"/>
      <c r="W170" s="187"/>
      <c r="X170" s="187"/>
      <c r="Y170" s="187"/>
      <c r="Z170" s="250"/>
    </row>
    <row r="171" ht="15.75" customHeight="1">
      <c r="A171" s="115"/>
      <c r="B171" s="186"/>
      <c r="C171" s="186"/>
      <c r="D171" s="186"/>
      <c r="E171" s="187"/>
      <c r="F171" s="187"/>
      <c r="G171" s="187"/>
      <c r="H171" s="187"/>
      <c r="I171" s="187"/>
      <c r="J171" s="187"/>
      <c r="K171" s="187"/>
      <c r="L171" s="187"/>
      <c r="M171" s="187"/>
      <c r="N171" s="187"/>
      <c r="O171" s="187"/>
      <c r="P171" s="187"/>
      <c r="Q171" s="187"/>
      <c r="R171" s="187"/>
      <c r="S171" s="187"/>
      <c r="T171" s="187"/>
      <c r="U171" s="187"/>
      <c r="V171" s="187"/>
      <c r="W171" s="187"/>
      <c r="X171" s="187"/>
      <c r="Y171" s="187"/>
      <c r="Z171" s="250"/>
    </row>
    <row r="172" ht="15.75" customHeight="1">
      <c r="A172" s="115"/>
      <c r="B172" s="186"/>
      <c r="C172" s="186"/>
      <c r="D172" s="186"/>
      <c r="E172" s="187"/>
      <c r="F172" s="187"/>
      <c r="G172" s="187"/>
      <c r="H172" s="187"/>
      <c r="I172" s="187"/>
      <c r="J172" s="187"/>
      <c r="K172" s="187"/>
      <c r="L172" s="187"/>
      <c r="M172" s="187"/>
      <c r="N172" s="187"/>
      <c r="O172" s="187"/>
      <c r="P172" s="187"/>
      <c r="Q172" s="187"/>
      <c r="R172" s="187"/>
      <c r="S172" s="187"/>
      <c r="T172" s="187"/>
      <c r="U172" s="187"/>
      <c r="V172" s="187"/>
      <c r="W172" s="187"/>
      <c r="X172" s="187"/>
      <c r="Y172" s="187"/>
      <c r="Z172" s="250"/>
    </row>
    <row r="173" ht="15.75" customHeight="1">
      <c r="A173" s="115"/>
      <c r="B173" s="186"/>
      <c r="C173" s="186"/>
      <c r="D173" s="186"/>
      <c r="E173" s="187"/>
      <c r="F173" s="187"/>
      <c r="G173" s="187"/>
      <c r="H173" s="187"/>
      <c r="I173" s="187"/>
      <c r="J173" s="187"/>
      <c r="K173" s="187"/>
      <c r="L173" s="187"/>
      <c r="M173" s="187"/>
      <c r="N173" s="187"/>
      <c r="O173" s="187"/>
      <c r="P173" s="187"/>
      <c r="Q173" s="187"/>
      <c r="R173" s="187"/>
      <c r="S173" s="187"/>
      <c r="T173" s="187"/>
      <c r="U173" s="187"/>
      <c r="V173" s="187"/>
      <c r="W173" s="187"/>
      <c r="X173" s="187"/>
      <c r="Y173" s="187"/>
      <c r="Z173" s="250"/>
    </row>
    <row r="174" ht="15.75" customHeight="1">
      <c r="A174" s="115"/>
      <c r="B174" s="186"/>
      <c r="C174" s="186"/>
      <c r="D174" s="186"/>
      <c r="E174" s="187"/>
      <c r="F174" s="187"/>
      <c r="G174" s="187"/>
      <c r="H174" s="187"/>
      <c r="I174" s="187"/>
      <c r="J174" s="187"/>
      <c r="K174" s="187"/>
      <c r="L174" s="187"/>
      <c r="M174" s="187"/>
      <c r="N174" s="187"/>
      <c r="O174" s="187"/>
      <c r="P174" s="187"/>
      <c r="Q174" s="187"/>
      <c r="R174" s="187"/>
      <c r="S174" s="187"/>
      <c r="T174" s="187"/>
      <c r="U174" s="187"/>
      <c r="V174" s="187"/>
      <c r="W174" s="187"/>
      <c r="X174" s="187"/>
      <c r="Y174" s="187"/>
      <c r="Z174" s="250"/>
    </row>
    <row r="175" ht="15.75" customHeight="1">
      <c r="A175" s="115"/>
      <c r="B175" s="186"/>
      <c r="C175" s="186"/>
      <c r="D175" s="186"/>
      <c r="E175" s="187"/>
      <c r="F175" s="187"/>
      <c r="G175" s="187"/>
      <c r="H175" s="187"/>
      <c r="I175" s="187"/>
      <c r="J175" s="187"/>
      <c r="K175" s="187"/>
      <c r="L175" s="187"/>
      <c r="M175" s="187"/>
      <c r="N175" s="187"/>
      <c r="O175" s="187"/>
      <c r="P175" s="187"/>
      <c r="Q175" s="187"/>
      <c r="R175" s="187"/>
      <c r="S175" s="187"/>
      <c r="T175" s="187"/>
      <c r="U175" s="187"/>
      <c r="V175" s="187"/>
      <c r="W175" s="187"/>
      <c r="X175" s="187"/>
      <c r="Y175" s="187"/>
      <c r="Z175" s="250"/>
    </row>
    <row r="176" ht="15.75" customHeight="1">
      <c r="A176" s="115"/>
      <c r="B176" s="186"/>
      <c r="C176" s="186"/>
      <c r="D176" s="186"/>
      <c r="E176" s="187"/>
      <c r="F176" s="187"/>
      <c r="G176" s="187"/>
      <c r="H176" s="187"/>
      <c r="I176" s="187"/>
      <c r="J176" s="187"/>
      <c r="K176" s="187"/>
      <c r="L176" s="187"/>
      <c r="M176" s="187"/>
      <c r="N176" s="187"/>
      <c r="O176" s="187"/>
      <c r="P176" s="187"/>
      <c r="Q176" s="187"/>
      <c r="R176" s="187"/>
      <c r="S176" s="187"/>
      <c r="T176" s="187"/>
      <c r="U176" s="187"/>
      <c r="V176" s="187"/>
      <c r="W176" s="187"/>
      <c r="X176" s="187"/>
      <c r="Y176" s="187"/>
      <c r="Z176" s="250"/>
    </row>
    <row r="177" ht="15.75" customHeight="1">
      <c r="A177" s="115"/>
      <c r="B177" s="186"/>
      <c r="C177" s="186"/>
      <c r="D177" s="186"/>
      <c r="E177" s="187"/>
      <c r="F177" s="187"/>
      <c r="G177" s="187"/>
      <c r="H177" s="187"/>
      <c r="I177" s="187"/>
      <c r="J177" s="187"/>
      <c r="K177" s="187"/>
      <c r="L177" s="187"/>
      <c r="M177" s="187"/>
      <c r="N177" s="187"/>
      <c r="O177" s="187"/>
      <c r="P177" s="187"/>
      <c r="Q177" s="187"/>
      <c r="R177" s="187"/>
      <c r="S177" s="187"/>
      <c r="T177" s="187"/>
      <c r="U177" s="187"/>
      <c r="V177" s="187"/>
      <c r="W177" s="187"/>
      <c r="X177" s="187"/>
      <c r="Y177" s="187"/>
      <c r="Z177" s="250"/>
    </row>
    <row r="178" ht="15.75" customHeight="1">
      <c r="A178" s="115"/>
      <c r="B178" s="186"/>
      <c r="C178" s="186"/>
      <c r="D178" s="186"/>
      <c r="E178" s="187"/>
      <c r="F178" s="187"/>
      <c r="G178" s="187"/>
      <c r="H178" s="187"/>
      <c r="I178" s="187"/>
      <c r="J178" s="187"/>
      <c r="K178" s="187"/>
      <c r="L178" s="187"/>
      <c r="M178" s="187"/>
      <c r="N178" s="187"/>
      <c r="O178" s="187"/>
      <c r="P178" s="187"/>
      <c r="Q178" s="187"/>
      <c r="R178" s="187"/>
      <c r="S178" s="187"/>
      <c r="T178" s="187"/>
      <c r="U178" s="187"/>
      <c r="V178" s="187"/>
      <c r="W178" s="187"/>
      <c r="X178" s="187"/>
      <c r="Y178" s="187"/>
      <c r="Z178" s="250"/>
    </row>
    <row r="179" ht="15.75" customHeight="1">
      <c r="A179" s="115"/>
      <c r="B179" s="186"/>
      <c r="C179" s="186"/>
      <c r="D179" s="186"/>
      <c r="E179" s="187"/>
      <c r="F179" s="187"/>
      <c r="G179" s="187"/>
      <c r="H179" s="187"/>
      <c r="I179" s="187"/>
      <c r="J179" s="187"/>
      <c r="K179" s="187"/>
      <c r="L179" s="187"/>
      <c r="M179" s="187"/>
      <c r="N179" s="187"/>
      <c r="O179" s="187"/>
      <c r="P179" s="187"/>
      <c r="Q179" s="187"/>
      <c r="R179" s="187"/>
      <c r="S179" s="187"/>
      <c r="T179" s="187"/>
      <c r="U179" s="187"/>
      <c r="V179" s="187"/>
      <c r="W179" s="187"/>
      <c r="X179" s="187"/>
      <c r="Y179" s="187"/>
      <c r="Z179" s="250"/>
    </row>
    <row r="180" ht="15.75" customHeight="1">
      <c r="A180" s="115"/>
      <c r="B180" s="186"/>
      <c r="C180" s="186"/>
      <c r="D180" s="186"/>
      <c r="E180" s="187"/>
      <c r="F180" s="187"/>
      <c r="G180" s="187"/>
      <c r="H180" s="187"/>
      <c r="I180" s="187"/>
      <c r="J180" s="187"/>
      <c r="K180" s="187"/>
      <c r="L180" s="187"/>
      <c r="M180" s="187"/>
      <c r="N180" s="187"/>
      <c r="O180" s="187"/>
      <c r="P180" s="187"/>
      <c r="Q180" s="187"/>
      <c r="R180" s="187"/>
      <c r="S180" s="187"/>
      <c r="T180" s="187"/>
      <c r="U180" s="187"/>
      <c r="V180" s="187"/>
      <c r="W180" s="187"/>
      <c r="X180" s="187"/>
      <c r="Y180" s="187"/>
      <c r="Z180" s="250"/>
    </row>
    <row r="181" ht="15.75" customHeight="1">
      <c r="A181" s="115"/>
      <c r="B181" s="186"/>
      <c r="C181" s="186"/>
      <c r="D181" s="186"/>
      <c r="E181" s="187"/>
      <c r="F181" s="187"/>
      <c r="G181" s="187"/>
      <c r="H181" s="187"/>
      <c r="I181" s="187"/>
      <c r="J181" s="187"/>
      <c r="K181" s="187"/>
      <c r="L181" s="187"/>
      <c r="M181" s="187"/>
      <c r="N181" s="187"/>
      <c r="O181" s="187"/>
      <c r="P181" s="187"/>
      <c r="Q181" s="187"/>
      <c r="R181" s="187"/>
      <c r="S181" s="187"/>
      <c r="T181" s="187"/>
      <c r="U181" s="187"/>
      <c r="V181" s="187"/>
      <c r="W181" s="187"/>
      <c r="X181" s="187"/>
      <c r="Y181" s="187"/>
      <c r="Z181" s="250"/>
    </row>
    <row r="182" ht="15.75" customHeight="1">
      <c r="A182" s="115"/>
      <c r="B182" s="186"/>
      <c r="C182" s="186"/>
      <c r="D182" s="186"/>
      <c r="E182" s="187"/>
      <c r="F182" s="187"/>
      <c r="G182" s="187"/>
      <c r="H182" s="187"/>
      <c r="I182" s="187"/>
      <c r="J182" s="187"/>
      <c r="K182" s="187"/>
      <c r="L182" s="187"/>
      <c r="M182" s="187"/>
      <c r="N182" s="187"/>
      <c r="O182" s="187"/>
      <c r="P182" s="187"/>
      <c r="Q182" s="187"/>
      <c r="R182" s="187"/>
      <c r="S182" s="187"/>
      <c r="T182" s="187"/>
      <c r="U182" s="187"/>
      <c r="V182" s="187"/>
      <c r="W182" s="187"/>
      <c r="X182" s="187"/>
      <c r="Y182" s="187"/>
      <c r="Z182" s="250"/>
    </row>
    <row r="183" ht="15.75" customHeight="1">
      <c r="A183" s="115"/>
      <c r="B183" s="186"/>
      <c r="C183" s="186"/>
      <c r="D183" s="186"/>
      <c r="E183" s="187"/>
      <c r="F183" s="187"/>
      <c r="G183" s="187"/>
      <c r="H183" s="187"/>
      <c r="I183" s="187"/>
      <c r="J183" s="187"/>
      <c r="K183" s="187"/>
      <c r="L183" s="187"/>
      <c r="M183" s="187"/>
      <c r="N183" s="187"/>
      <c r="O183" s="187"/>
      <c r="P183" s="187"/>
      <c r="Q183" s="187"/>
      <c r="R183" s="187"/>
      <c r="S183" s="187"/>
      <c r="T183" s="187"/>
      <c r="U183" s="187"/>
      <c r="V183" s="187"/>
      <c r="W183" s="187"/>
      <c r="X183" s="187"/>
      <c r="Y183" s="187"/>
      <c r="Z183" s="250"/>
    </row>
    <row r="184" ht="15.75" customHeight="1">
      <c r="A184" s="115"/>
      <c r="B184" s="186"/>
      <c r="C184" s="186"/>
      <c r="D184" s="186"/>
      <c r="E184" s="187"/>
      <c r="F184" s="187"/>
      <c r="G184" s="187"/>
      <c r="H184" s="187"/>
      <c r="I184" s="187"/>
      <c r="J184" s="187"/>
      <c r="K184" s="187"/>
      <c r="L184" s="187"/>
      <c r="M184" s="187"/>
      <c r="N184" s="187"/>
      <c r="O184" s="187"/>
      <c r="P184" s="187"/>
      <c r="Q184" s="187"/>
      <c r="R184" s="187"/>
      <c r="S184" s="187"/>
      <c r="T184" s="187"/>
      <c r="U184" s="187"/>
      <c r="V184" s="187"/>
      <c r="W184" s="187"/>
      <c r="X184" s="187"/>
      <c r="Y184" s="187"/>
      <c r="Z184" s="250"/>
    </row>
    <row r="185" ht="15.75" customHeight="1">
      <c r="A185" s="115"/>
      <c r="B185" s="186"/>
      <c r="C185" s="186"/>
      <c r="D185" s="186"/>
      <c r="E185" s="187"/>
      <c r="F185" s="187"/>
      <c r="G185" s="187"/>
      <c r="H185" s="187"/>
      <c r="I185" s="187"/>
      <c r="J185" s="187"/>
      <c r="K185" s="187"/>
      <c r="L185" s="187"/>
      <c r="M185" s="187"/>
      <c r="N185" s="187"/>
      <c r="O185" s="187"/>
      <c r="P185" s="187"/>
      <c r="Q185" s="187"/>
      <c r="R185" s="187"/>
      <c r="S185" s="187"/>
      <c r="T185" s="187"/>
      <c r="U185" s="187"/>
      <c r="V185" s="187"/>
      <c r="W185" s="187"/>
      <c r="X185" s="187"/>
      <c r="Y185" s="187"/>
      <c r="Z185" s="250"/>
    </row>
    <row r="186" ht="15.75" customHeight="1">
      <c r="A186" s="115"/>
      <c r="B186" s="186"/>
      <c r="C186" s="186"/>
      <c r="D186" s="186"/>
      <c r="E186" s="187"/>
      <c r="F186" s="187"/>
      <c r="G186" s="187"/>
      <c r="H186" s="187"/>
      <c r="I186" s="187"/>
      <c r="J186" s="187"/>
      <c r="K186" s="187"/>
      <c r="L186" s="187"/>
      <c r="M186" s="187"/>
      <c r="N186" s="187"/>
      <c r="O186" s="187"/>
      <c r="P186" s="187"/>
      <c r="Q186" s="187"/>
      <c r="R186" s="187"/>
      <c r="S186" s="187"/>
      <c r="T186" s="187"/>
      <c r="U186" s="187"/>
      <c r="V186" s="187"/>
      <c r="W186" s="187"/>
      <c r="X186" s="187"/>
      <c r="Y186" s="187"/>
      <c r="Z186" s="250"/>
    </row>
    <row r="187" ht="15.75" customHeight="1">
      <c r="A187" s="187"/>
      <c r="B187" s="187"/>
      <c r="C187" s="187"/>
      <c r="D187" s="187"/>
      <c r="E187" s="187"/>
      <c r="F187" s="187"/>
      <c r="G187" s="187"/>
      <c r="H187" s="187"/>
      <c r="I187" s="187"/>
      <c r="J187" s="187"/>
      <c r="K187" s="187"/>
      <c r="L187" s="187"/>
      <c r="M187" s="187"/>
      <c r="N187" s="187"/>
      <c r="O187" s="187"/>
      <c r="P187" s="187"/>
      <c r="Q187" s="187"/>
      <c r="R187" s="187"/>
      <c r="S187" s="187"/>
      <c r="T187" s="187"/>
      <c r="U187" s="187"/>
      <c r="V187" s="187"/>
      <c r="W187" s="187"/>
      <c r="X187" s="187"/>
      <c r="Y187" s="187"/>
      <c r="Z187" s="250"/>
    </row>
    <row r="188" ht="15.75" customHeight="1">
      <c r="A188" s="187"/>
      <c r="B188" s="187"/>
      <c r="C188" s="187"/>
      <c r="D188" s="187"/>
      <c r="E188" s="187"/>
      <c r="F188" s="187"/>
      <c r="G188" s="187"/>
      <c r="H188" s="187"/>
      <c r="I188" s="187"/>
      <c r="J188" s="187"/>
      <c r="K188" s="187"/>
      <c r="L188" s="187"/>
      <c r="M188" s="187"/>
      <c r="N188" s="187"/>
      <c r="O188" s="187"/>
      <c r="P188" s="187"/>
      <c r="Q188" s="187"/>
      <c r="R188" s="187"/>
      <c r="S188" s="187"/>
      <c r="T188" s="187"/>
      <c r="U188" s="187"/>
      <c r="V188" s="187"/>
      <c r="W188" s="187"/>
      <c r="X188" s="187"/>
      <c r="Y188" s="187"/>
      <c r="Z188" s="250"/>
    </row>
    <row r="189" ht="15.75" customHeight="1">
      <c r="A189" s="187"/>
      <c r="B189" s="187"/>
      <c r="C189" s="187"/>
      <c r="D189" s="187"/>
      <c r="E189" s="187"/>
      <c r="F189" s="187"/>
      <c r="G189" s="187"/>
      <c r="H189" s="187"/>
      <c r="I189" s="187"/>
      <c r="J189" s="187"/>
      <c r="K189" s="187"/>
      <c r="L189" s="187"/>
      <c r="M189" s="187"/>
      <c r="N189" s="187"/>
      <c r="O189" s="187"/>
      <c r="P189" s="187"/>
      <c r="Q189" s="187"/>
      <c r="R189" s="187"/>
      <c r="S189" s="187"/>
      <c r="T189" s="187"/>
      <c r="U189" s="187"/>
      <c r="V189" s="187"/>
      <c r="W189" s="187"/>
      <c r="X189" s="187"/>
      <c r="Y189" s="187"/>
      <c r="Z189" s="250"/>
    </row>
    <row r="190" ht="15.75" customHeight="1">
      <c r="A190" s="187"/>
      <c r="B190" s="187"/>
      <c r="C190" s="187"/>
      <c r="D190" s="187"/>
      <c r="E190" s="187"/>
      <c r="F190" s="187"/>
      <c r="G190" s="187"/>
      <c r="H190" s="187"/>
      <c r="I190" s="187"/>
      <c r="J190" s="187"/>
      <c r="K190" s="187"/>
      <c r="L190" s="187"/>
      <c r="M190" s="187"/>
      <c r="N190" s="187"/>
      <c r="O190" s="187"/>
      <c r="P190" s="187"/>
      <c r="Q190" s="187"/>
      <c r="R190" s="187"/>
      <c r="S190" s="187"/>
      <c r="T190" s="187"/>
      <c r="U190" s="187"/>
      <c r="V190" s="187"/>
      <c r="W190" s="187"/>
      <c r="X190" s="187"/>
      <c r="Y190" s="187"/>
      <c r="Z190" s="250"/>
    </row>
    <row r="191" ht="15.75" customHeight="1">
      <c r="A191" s="187"/>
      <c r="B191" s="187"/>
      <c r="C191" s="187"/>
      <c r="D191" s="187"/>
      <c r="E191" s="187"/>
      <c r="F191" s="187"/>
      <c r="G191" s="187"/>
      <c r="H191" s="187"/>
      <c r="I191" s="187"/>
      <c r="J191" s="187"/>
      <c r="K191" s="187"/>
      <c r="L191" s="187"/>
      <c r="M191" s="187"/>
      <c r="N191" s="187"/>
      <c r="O191" s="187"/>
      <c r="P191" s="187"/>
      <c r="Q191" s="187"/>
      <c r="R191" s="187"/>
      <c r="S191" s="187"/>
      <c r="T191" s="187"/>
      <c r="U191" s="187"/>
      <c r="V191" s="187"/>
      <c r="W191" s="187"/>
      <c r="X191" s="187"/>
      <c r="Y191" s="187"/>
      <c r="Z191" s="250"/>
    </row>
    <row r="192" ht="15.75" customHeight="1">
      <c r="A192" s="187"/>
      <c r="B192" s="187"/>
      <c r="C192" s="187"/>
      <c r="D192" s="187"/>
      <c r="E192" s="187"/>
      <c r="F192" s="187"/>
      <c r="G192" s="187"/>
      <c r="H192" s="187"/>
      <c r="I192" s="187"/>
      <c r="J192" s="187"/>
      <c r="K192" s="187"/>
      <c r="L192" s="187"/>
      <c r="M192" s="187"/>
      <c r="N192" s="187"/>
      <c r="O192" s="187"/>
      <c r="P192" s="187"/>
      <c r="Q192" s="187"/>
      <c r="R192" s="187"/>
      <c r="S192" s="187"/>
      <c r="T192" s="187"/>
      <c r="U192" s="187"/>
      <c r="V192" s="187"/>
      <c r="W192" s="187"/>
      <c r="X192" s="187"/>
      <c r="Y192" s="187"/>
      <c r="Z192" s="250"/>
    </row>
    <row r="193" ht="15.75" customHeight="1">
      <c r="A193" s="187"/>
      <c r="B193" s="187"/>
      <c r="C193" s="187"/>
      <c r="D193" s="187"/>
      <c r="E193" s="187"/>
      <c r="F193" s="187"/>
      <c r="G193" s="187"/>
      <c r="H193" s="187"/>
      <c r="I193" s="187"/>
      <c r="J193" s="187"/>
      <c r="K193" s="187"/>
      <c r="L193" s="187"/>
      <c r="M193" s="187"/>
      <c r="N193" s="187"/>
      <c r="O193" s="187"/>
      <c r="P193" s="187"/>
      <c r="Q193" s="187"/>
      <c r="R193" s="187"/>
      <c r="S193" s="187"/>
      <c r="T193" s="187"/>
      <c r="U193" s="187"/>
      <c r="V193" s="187"/>
      <c r="W193" s="187"/>
      <c r="X193" s="187"/>
      <c r="Y193" s="187"/>
      <c r="Z193" s="250"/>
    </row>
    <row r="194" ht="15.75" customHeight="1">
      <c r="A194" s="187"/>
      <c r="B194" s="187"/>
      <c r="C194" s="187"/>
      <c r="D194" s="187"/>
      <c r="E194" s="187"/>
      <c r="F194" s="187"/>
      <c r="G194" s="187"/>
      <c r="H194" s="187"/>
      <c r="I194" s="187"/>
      <c r="J194" s="187"/>
      <c r="K194" s="187"/>
      <c r="L194" s="187"/>
      <c r="M194" s="187"/>
      <c r="N194" s="187"/>
      <c r="O194" s="187"/>
      <c r="P194" s="187"/>
      <c r="Q194" s="187"/>
      <c r="R194" s="187"/>
      <c r="S194" s="187"/>
      <c r="T194" s="187"/>
      <c r="U194" s="187"/>
      <c r="V194" s="187"/>
      <c r="W194" s="187"/>
      <c r="X194" s="187"/>
      <c r="Y194" s="187"/>
      <c r="Z194" s="250"/>
    </row>
    <row r="195" ht="15.75" customHeight="1">
      <c r="A195" s="187"/>
      <c r="B195" s="187"/>
      <c r="C195" s="187"/>
      <c r="D195" s="187"/>
      <c r="E195" s="187"/>
      <c r="F195" s="187"/>
      <c r="G195" s="187"/>
      <c r="H195" s="187"/>
      <c r="I195" s="187"/>
      <c r="J195" s="187"/>
      <c r="K195" s="187"/>
      <c r="L195" s="187"/>
      <c r="M195" s="187"/>
      <c r="N195" s="187"/>
      <c r="O195" s="187"/>
      <c r="P195" s="187"/>
      <c r="Q195" s="187"/>
      <c r="R195" s="187"/>
      <c r="S195" s="187"/>
      <c r="T195" s="187"/>
      <c r="U195" s="187"/>
      <c r="V195" s="187"/>
      <c r="W195" s="187"/>
      <c r="X195" s="187"/>
      <c r="Y195" s="187"/>
      <c r="Z195" s="250"/>
    </row>
    <row r="196" ht="15.75" customHeight="1">
      <c r="A196" s="187"/>
      <c r="B196" s="187"/>
      <c r="C196" s="187"/>
      <c r="D196" s="187"/>
      <c r="E196" s="187"/>
      <c r="F196" s="187"/>
      <c r="G196" s="187"/>
      <c r="H196" s="187"/>
      <c r="I196" s="187"/>
      <c r="J196" s="187"/>
      <c r="K196" s="187"/>
      <c r="L196" s="187"/>
      <c r="M196" s="187"/>
      <c r="N196" s="187"/>
      <c r="O196" s="187"/>
      <c r="P196" s="187"/>
      <c r="Q196" s="187"/>
      <c r="R196" s="187"/>
      <c r="S196" s="187"/>
      <c r="T196" s="187"/>
      <c r="U196" s="187"/>
      <c r="V196" s="187"/>
      <c r="W196" s="187"/>
      <c r="X196" s="187"/>
      <c r="Y196" s="187"/>
      <c r="Z196" s="250"/>
    </row>
    <row r="197" ht="15.75" customHeight="1">
      <c r="A197" s="187"/>
      <c r="B197" s="187"/>
      <c r="C197" s="187"/>
      <c r="D197" s="187"/>
      <c r="E197" s="187"/>
      <c r="F197" s="187"/>
      <c r="G197" s="187"/>
      <c r="H197" s="187"/>
      <c r="I197" s="187"/>
      <c r="J197" s="187"/>
      <c r="K197" s="187"/>
      <c r="L197" s="187"/>
      <c r="M197" s="187"/>
      <c r="N197" s="187"/>
      <c r="O197" s="187"/>
      <c r="P197" s="187"/>
      <c r="Q197" s="187"/>
      <c r="R197" s="187"/>
      <c r="S197" s="187"/>
      <c r="T197" s="187"/>
      <c r="U197" s="187"/>
      <c r="V197" s="187"/>
      <c r="W197" s="187"/>
      <c r="X197" s="187"/>
      <c r="Y197" s="187"/>
      <c r="Z197" s="250"/>
    </row>
    <row r="198" ht="15.75" customHeight="1">
      <c r="A198" s="187"/>
      <c r="B198" s="187"/>
      <c r="C198" s="187"/>
      <c r="D198" s="187"/>
      <c r="E198" s="187"/>
      <c r="F198" s="187"/>
      <c r="G198" s="187"/>
      <c r="H198" s="187"/>
      <c r="I198" s="187"/>
      <c r="J198" s="187"/>
      <c r="K198" s="187"/>
      <c r="L198" s="187"/>
      <c r="M198" s="187"/>
      <c r="N198" s="187"/>
      <c r="O198" s="187"/>
      <c r="P198" s="187"/>
      <c r="Q198" s="187"/>
      <c r="R198" s="187"/>
      <c r="S198" s="187"/>
      <c r="T198" s="187"/>
      <c r="U198" s="187"/>
      <c r="V198" s="187"/>
      <c r="W198" s="187"/>
      <c r="X198" s="187"/>
      <c r="Y198" s="187"/>
      <c r="Z198" s="250"/>
    </row>
    <row r="199" ht="15.75" customHeight="1">
      <c r="A199" s="187"/>
      <c r="B199" s="187"/>
      <c r="C199" s="187"/>
      <c r="D199" s="187"/>
      <c r="E199" s="187"/>
      <c r="F199" s="187"/>
      <c r="G199" s="187"/>
      <c r="H199" s="187"/>
      <c r="I199" s="187"/>
      <c r="J199" s="187"/>
      <c r="K199" s="187"/>
      <c r="L199" s="187"/>
      <c r="M199" s="187"/>
      <c r="N199" s="187"/>
      <c r="O199" s="187"/>
      <c r="P199" s="187"/>
      <c r="Q199" s="187"/>
      <c r="R199" s="187"/>
      <c r="S199" s="187"/>
      <c r="T199" s="187"/>
      <c r="U199" s="187"/>
      <c r="V199" s="187"/>
      <c r="W199" s="187"/>
      <c r="X199" s="187"/>
      <c r="Y199" s="187"/>
      <c r="Z199" s="250"/>
    </row>
    <row r="200" ht="15.75" customHeight="1">
      <c r="A200" s="187"/>
      <c r="B200" s="187"/>
      <c r="C200" s="187"/>
      <c r="D200" s="187"/>
      <c r="E200" s="187"/>
      <c r="F200" s="187"/>
      <c r="G200" s="187"/>
      <c r="H200" s="187"/>
      <c r="I200" s="187"/>
      <c r="J200" s="187"/>
      <c r="K200" s="187"/>
      <c r="L200" s="187"/>
      <c r="M200" s="187"/>
      <c r="N200" s="187"/>
      <c r="O200" s="187"/>
      <c r="P200" s="187"/>
      <c r="Q200" s="187"/>
      <c r="R200" s="187"/>
      <c r="S200" s="187"/>
      <c r="T200" s="187"/>
      <c r="U200" s="187"/>
      <c r="V200" s="187"/>
      <c r="W200" s="187"/>
      <c r="X200" s="187"/>
      <c r="Y200" s="187"/>
      <c r="Z200" s="250"/>
    </row>
    <row r="201" ht="15.75" customHeight="1">
      <c r="A201" s="187"/>
      <c r="B201" s="187"/>
      <c r="C201" s="187"/>
      <c r="D201" s="187"/>
      <c r="E201" s="187"/>
      <c r="F201" s="187"/>
      <c r="G201" s="187"/>
      <c r="H201" s="187"/>
      <c r="I201" s="187"/>
      <c r="J201" s="187"/>
      <c r="K201" s="187"/>
      <c r="L201" s="187"/>
      <c r="M201" s="187"/>
      <c r="N201" s="187"/>
      <c r="O201" s="187"/>
      <c r="P201" s="187"/>
      <c r="Q201" s="187"/>
      <c r="R201" s="187"/>
      <c r="S201" s="187"/>
      <c r="T201" s="187"/>
      <c r="U201" s="187"/>
      <c r="V201" s="187"/>
      <c r="W201" s="187"/>
      <c r="X201" s="187"/>
      <c r="Y201" s="187"/>
      <c r="Z201" s="250"/>
    </row>
    <row r="202" ht="15.75" customHeight="1">
      <c r="A202" s="187"/>
      <c r="B202" s="187"/>
      <c r="C202" s="187"/>
      <c r="D202" s="187"/>
      <c r="E202" s="187"/>
      <c r="F202" s="187"/>
      <c r="G202" s="187"/>
      <c r="H202" s="187"/>
      <c r="I202" s="187"/>
      <c r="J202" s="187"/>
      <c r="K202" s="187"/>
      <c r="L202" s="187"/>
      <c r="M202" s="187"/>
      <c r="N202" s="187"/>
      <c r="O202" s="187"/>
      <c r="P202" s="187"/>
      <c r="Q202" s="187"/>
      <c r="R202" s="187"/>
      <c r="S202" s="187"/>
      <c r="T202" s="187"/>
      <c r="U202" s="187"/>
      <c r="V202" s="187"/>
      <c r="W202" s="187"/>
      <c r="X202" s="187"/>
      <c r="Y202" s="187"/>
      <c r="Z202" s="250"/>
    </row>
    <row r="203" ht="15.75" customHeight="1">
      <c r="A203" s="187"/>
      <c r="B203" s="187"/>
      <c r="C203" s="187"/>
      <c r="D203" s="187"/>
      <c r="E203" s="187"/>
      <c r="F203" s="187"/>
      <c r="G203" s="187"/>
      <c r="H203" s="187"/>
      <c r="I203" s="187"/>
      <c r="J203" s="187"/>
      <c r="K203" s="187"/>
      <c r="L203" s="187"/>
      <c r="M203" s="187"/>
      <c r="N203" s="187"/>
      <c r="O203" s="187"/>
      <c r="P203" s="187"/>
      <c r="Q203" s="187"/>
      <c r="R203" s="187"/>
      <c r="S203" s="187"/>
      <c r="T203" s="187"/>
      <c r="U203" s="187"/>
      <c r="V203" s="187"/>
      <c r="W203" s="187"/>
      <c r="X203" s="187"/>
      <c r="Y203" s="187"/>
      <c r="Z203" s="250"/>
    </row>
    <row r="204" ht="15.75" customHeight="1">
      <c r="A204" s="187"/>
      <c r="B204" s="187"/>
      <c r="C204" s="187"/>
      <c r="D204" s="187"/>
      <c r="E204" s="187"/>
      <c r="F204" s="187"/>
      <c r="G204" s="187"/>
      <c r="H204" s="187"/>
      <c r="I204" s="187"/>
      <c r="J204" s="187"/>
      <c r="K204" s="187"/>
      <c r="L204" s="187"/>
      <c r="M204" s="187"/>
      <c r="N204" s="187"/>
      <c r="O204" s="187"/>
      <c r="P204" s="187"/>
      <c r="Q204" s="187"/>
      <c r="R204" s="187"/>
      <c r="S204" s="187"/>
      <c r="T204" s="187"/>
      <c r="U204" s="187"/>
      <c r="V204" s="187"/>
      <c r="W204" s="187"/>
      <c r="X204" s="187"/>
      <c r="Y204" s="187"/>
      <c r="Z204" s="250"/>
    </row>
    <row r="205" ht="15.75" customHeight="1">
      <c r="A205" s="187"/>
      <c r="B205" s="187"/>
      <c r="C205" s="187"/>
      <c r="D205" s="187"/>
      <c r="E205" s="187"/>
      <c r="F205" s="187"/>
      <c r="G205" s="187"/>
      <c r="H205" s="187"/>
      <c r="I205" s="187"/>
      <c r="J205" s="187"/>
      <c r="K205" s="187"/>
      <c r="L205" s="187"/>
      <c r="M205" s="187"/>
      <c r="N205" s="187"/>
      <c r="O205" s="187"/>
      <c r="P205" s="187"/>
      <c r="Q205" s="187"/>
      <c r="R205" s="187"/>
      <c r="S205" s="187"/>
      <c r="T205" s="187"/>
      <c r="U205" s="187"/>
      <c r="V205" s="187"/>
      <c r="W205" s="187"/>
      <c r="X205" s="187"/>
      <c r="Y205" s="187"/>
      <c r="Z205" s="250"/>
    </row>
    <row r="206" ht="15.75" customHeight="1">
      <c r="A206" s="187"/>
      <c r="B206" s="187"/>
      <c r="C206" s="187"/>
      <c r="D206" s="187"/>
      <c r="E206" s="187"/>
      <c r="F206" s="187"/>
      <c r="G206" s="187"/>
      <c r="H206" s="187"/>
      <c r="I206" s="187"/>
      <c r="J206" s="187"/>
      <c r="K206" s="187"/>
      <c r="L206" s="187"/>
      <c r="M206" s="187"/>
      <c r="N206" s="187"/>
      <c r="O206" s="187"/>
      <c r="P206" s="187"/>
      <c r="Q206" s="187"/>
      <c r="R206" s="187"/>
      <c r="S206" s="187"/>
      <c r="T206" s="187"/>
      <c r="U206" s="187"/>
      <c r="V206" s="187"/>
      <c r="W206" s="187"/>
      <c r="X206" s="187"/>
      <c r="Y206" s="187"/>
      <c r="Z206" s="250"/>
    </row>
    <row r="207" ht="15.75" customHeight="1">
      <c r="A207" s="187"/>
      <c r="B207" s="187"/>
      <c r="C207" s="187"/>
      <c r="D207" s="187"/>
      <c r="E207" s="187"/>
      <c r="F207" s="187"/>
      <c r="G207" s="187"/>
      <c r="H207" s="187"/>
      <c r="I207" s="187"/>
      <c r="J207" s="187"/>
      <c r="K207" s="187"/>
      <c r="L207" s="187"/>
      <c r="M207" s="187"/>
      <c r="N207" s="187"/>
      <c r="O207" s="187"/>
      <c r="P207" s="187"/>
      <c r="Q207" s="187"/>
      <c r="R207" s="187"/>
      <c r="S207" s="187"/>
      <c r="T207" s="187"/>
      <c r="U207" s="187"/>
      <c r="V207" s="187"/>
      <c r="W207" s="187"/>
      <c r="X207" s="187"/>
      <c r="Y207" s="187"/>
      <c r="Z207" s="250"/>
    </row>
    <row r="208" ht="15.75" customHeight="1">
      <c r="A208" s="187"/>
      <c r="B208" s="187"/>
      <c r="C208" s="187"/>
      <c r="D208" s="187"/>
      <c r="E208" s="187"/>
      <c r="F208" s="187"/>
      <c r="G208" s="187"/>
      <c r="H208" s="187"/>
      <c r="I208" s="187"/>
      <c r="J208" s="187"/>
      <c r="K208" s="187"/>
      <c r="L208" s="187"/>
      <c r="M208" s="187"/>
      <c r="N208" s="187"/>
      <c r="O208" s="187"/>
      <c r="P208" s="187"/>
      <c r="Q208" s="187"/>
      <c r="R208" s="187"/>
      <c r="S208" s="187"/>
      <c r="T208" s="187"/>
      <c r="U208" s="187"/>
      <c r="V208" s="187"/>
      <c r="W208" s="187"/>
      <c r="X208" s="187"/>
      <c r="Y208" s="187"/>
      <c r="Z208" s="250"/>
    </row>
    <row r="209" ht="15.75" customHeight="1">
      <c r="A209" s="187"/>
      <c r="B209" s="187"/>
      <c r="C209" s="187"/>
      <c r="D209" s="187"/>
      <c r="E209" s="187"/>
      <c r="F209" s="187"/>
      <c r="G209" s="187"/>
      <c r="H209" s="187"/>
      <c r="I209" s="187"/>
      <c r="J209" s="187"/>
      <c r="K209" s="187"/>
      <c r="L209" s="187"/>
      <c r="M209" s="187"/>
      <c r="N209" s="187"/>
      <c r="O209" s="187"/>
      <c r="P209" s="187"/>
      <c r="Q209" s="187"/>
      <c r="R209" s="187"/>
      <c r="S209" s="187"/>
      <c r="T209" s="187"/>
      <c r="U209" s="187"/>
      <c r="V209" s="187"/>
      <c r="W209" s="187"/>
      <c r="X209" s="187"/>
      <c r="Y209" s="187"/>
      <c r="Z209" s="250"/>
    </row>
    <row r="210" ht="15.75" customHeight="1">
      <c r="A210" s="187"/>
      <c r="B210" s="187"/>
      <c r="C210" s="187"/>
      <c r="D210" s="187"/>
      <c r="E210" s="187"/>
      <c r="F210" s="187"/>
      <c r="G210" s="187"/>
      <c r="H210" s="187"/>
      <c r="I210" s="187"/>
      <c r="J210" s="187"/>
      <c r="K210" s="187"/>
      <c r="L210" s="187"/>
      <c r="M210" s="187"/>
      <c r="N210" s="187"/>
      <c r="O210" s="187"/>
      <c r="P210" s="187"/>
      <c r="Q210" s="187"/>
      <c r="R210" s="187"/>
      <c r="S210" s="187"/>
      <c r="T210" s="187"/>
      <c r="U210" s="187"/>
      <c r="V210" s="187"/>
      <c r="W210" s="187"/>
      <c r="X210" s="187"/>
      <c r="Y210" s="187"/>
      <c r="Z210" s="250"/>
    </row>
    <row r="211" ht="15.75" customHeight="1">
      <c r="A211" s="187"/>
      <c r="B211" s="187"/>
      <c r="C211" s="187"/>
      <c r="D211" s="187"/>
      <c r="E211" s="187"/>
      <c r="F211" s="187"/>
      <c r="G211" s="187"/>
      <c r="H211" s="187"/>
      <c r="I211" s="187"/>
      <c r="J211" s="187"/>
      <c r="K211" s="187"/>
      <c r="L211" s="187"/>
      <c r="M211" s="187"/>
      <c r="N211" s="187"/>
      <c r="O211" s="187"/>
      <c r="P211" s="187"/>
      <c r="Q211" s="187"/>
      <c r="R211" s="187"/>
      <c r="S211" s="187"/>
      <c r="T211" s="187"/>
      <c r="U211" s="187"/>
      <c r="V211" s="187"/>
      <c r="W211" s="187"/>
      <c r="X211" s="187"/>
      <c r="Y211" s="187"/>
      <c r="Z211" s="250"/>
    </row>
    <row r="212" ht="15.75" customHeight="1">
      <c r="A212" s="187"/>
      <c r="B212" s="187"/>
      <c r="C212" s="187"/>
      <c r="D212" s="187"/>
      <c r="E212" s="187"/>
      <c r="F212" s="187"/>
      <c r="G212" s="187"/>
      <c r="H212" s="187"/>
      <c r="I212" s="187"/>
      <c r="J212" s="187"/>
      <c r="K212" s="187"/>
      <c r="L212" s="187"/>
      <c r="M212" s="187"/>
      <c r="N212" s="187"/>
      <c r="O212" s="187"/>
      <c r="P212" s="187"/>
      <c r="Q212" s="187"/>
      <c r="R212" s="187"/>
      <c r="S212" s="187"/>
      <c r="T212" s="187"/>
      <c r="U212" s="187"/>
      <c r="V212" s="187"/>
      <c r="W212" s="187"/>
      <c r="X212" s="187"/>
      <c r="Y212" s="187"/>
      <c r="Z212" s="250"/>
    </row>
    <row r="213" ht="15.75" customHeight="1">
      <c r="A213" s="187"/>
      <c r="B213" s="187"/>
      <c r="C213" s="187"/>
      <c r="D213" s="187"/>
      <c r="E213" s="187"/>
      <c r="F213" s="187"/>
      <c r="G213" s="187"/>
      <c r="H213" s="187"/>
      <c r="I213" s="187"/>
      <c r="J213" s="187"/>
      <c r="K213" s="187"/>
      <c r="L213" s="187"/>
      <c r="M213" s="187"/>
      <c r="N213" s="187"/>
      <c r="O213" s="187"/>
      <c r="P213" s="187"/>
      <c r="Q213" s="187"/>
      <c r="R213" s="187"/>
      <c r="S213" s="187"/>
      <c r="T213" s="187"/>
      <c r="U213" s="187"/>
      <c r="V213" s="187"/>
      <c r="W213" s="187"/>
      <c r="X213" s="187"/>
      <c r="Y213" s="187"/>
      <c r="Z213" s="250"/>
    </row>
    <row r="214" ht="15.75" customHeight="1">
      <c r="A214" s="187"/>
      <c r="B214" s="187"/>
      <c r="C214" s="187"/>
      <c r="D214" s="187"/>
      <c r="E214" s="187"/>
      <c r="F214" s="187"/>
      <c r="G214" s="187"/>
      <c r="H214" s="187"/>
      <c r="I214" s="187"/>
      <c r="J214" s="187"/>
      <c r="K214" s="187"/>
      <c r="L214" s="187"/>
      <c r="M214" s="187"/>
      <c r="N214" s="187"/>
      <c r="O214" s="187"/>
      <c r="P214" s="187"/>
      <c r="Q214" s="187"/>
      <c r="R214" s="187"/>
      <c r="S214" s="187"/>
      <c r="T214" s="187"/>
      <c r="U214" s="187"/>
      <c r="V214" s="187"/>
      <c r="W214" s="187"/>
      <c r="X214" s="187"/>
      <c r="Y214" s="187"/>
      <c r="Z214" s="250"/>
    </row>
    <row r="215" ht="15.75" customHeight="1">
      <c r="A215" s="187"/>
      <c r="B215" s="187"/>
      <c r="C215" s="187"/>
      <c r="D215" s="187"/>
      <c r="E215" s="187"/>
      <c r="F215" s="187"/>
      <c r="G215" s="187"/>
      <c r="H215" s="187"/>
      <c r="I215" s="187"/>
      <c r="J215" s="187"/>
      <c r="K215" s="187"/>
      <c r="L215" s="187"/>
      <c r="M215" s="187"/>
      <c r="N215" s="187"/>
      <c r="O215" s="187"/>
      <c r="P215" s="187"/>
      <c r="Q215" s="187"/>
      <c r="R215" s="187"/>
      <c r="S215" s="187"/>
      <c r="T215" s="187"/>
      <c r="U215" s="187"/>
      <c r="V215" s="187"/>
      <c r="W215" s="187"/>
      <c r="X215" s="187"/>
      <c r="Y215" s="187"/>
      <c r="Z215" s="250"/>
    </row>
    <row r="216" ht="15.75" customHeight="1">
      <c r="A216" s="187"/>
      <c r="B216" s="187"/>
      <c r="C216" s="187"/>
      <c r="D216" s="187"/>
      <c r="E216" s="187"/>
      <c r="F216" s="187"/>
      <c r="G216" s="187"/>
      <c r="H216" s="187"/>
      <c r="I216" s="187"/>
      <c r="J216" s="187"/>
      <c r="K216" s="187"/>
      <c r="L216" s="187"/>
      <c r="M216" s="187"/>
      <c r="N216" s="187"/>
      <c r="O216" s="187"/>
      <c r="P216" s="187"/>
      <c r="Q216" s="187"/>
      <c r="R216" s="187"/>
      <c r="S216" s="187"/>
      <c r="T216" s="187"/>
      <c r="U216" s="187"/>
      <c r="V216" s="187"/>
      <c r="W216" s="187"/>
      <c r="X216" s="187"/>
      <c r="Y216" s="187"/>
      <c r="Z216" s="250"/>
    </row>
    <row r="217" ht="15.75" customHeight="1">
      <c r="A217" s="187"/>
      <c r="B217" s="187"/>
      <c r="C217" s="187"/>
      <c r="D217" s="187"/>
      <c r="E217" s="187"/>
      <c r="F217" s="187"/>
      <c r="G217" s="187"/>
      <c r="H217" s="187"/>
      <c r="I217" s="187"/>
      <c r="J217" s="187"/>
      <c r="K217" s="187"/>
      <c r="L217" s="187"/>
      <c r="M217" s="187"/>
      <c r="N217" s="187"/>
      <c r="O217" s="187"/>
      <c r="P217" s="187"/>
      <c r="Q217" s="187"/>
      <c r="R217" s="187"/>
      <c r="S217" s="187"/>
      <c r="T217" s="187"/>
      <c r="U217" s="187"/>
      <c r="V217" s="187"/>
      <c r="W217" s="187"/>
      <c r="X217" s="187"/>
      <c r="Y217" s="187"/>
      <c r="Z217" s="250"/>
    </row>
    <row r="218" ht="15.75" customHeight="1">
      <c r="A218" s="187"/>
      <c r="B218" s="187"/>
      <c r="C218" s="187"/>
      <c r="D218" s="187"/>
      <c r="E218" s="187"/>
      <c r="F218" s="187"/>
      <c r="G218" s="187"/>
      <c r="H218" s="187"/>
      <c r="I218" s="187"/>
      <c r="J218" s="187"/>
      <c r="K218" s="187"/>
      <c r="L218" s="187"/>
      <c r="M218" s="187"/>
      <c r="N218" s="187"/>
      <c r="O218" s="187"/>
      <c r="P218" s="187"/>
      <c r="Q218" s="187"/>
      <c r="R218" s="187"/>
      <c r="S218" s="187"/>
      <c r="T218" s="187"/>
      <c r="U218" s="187"/>
      <c r="V218" s="187"/>
      <c r="W218" s="187"/>
      <c r="X218" s="187"/>
      <c r="Y218" s="187"/>
      <c r="Z218" s="250"/>
    </row>
    <row r="219" ht="15.75" customHeight="1">
      <c r="A219" s="187"/>
      <c r="B219" s="187"/>
      <c r="C219" s="187"/>
      <c r="D219" s="187"/>
      <c r="E219" s="187"/>
      <c r="F219" s="187"/>
      <c r="G219" s="187"/>
      <c r="H219" s="187"/>
      <c r="I219" s="187"/>
      <c r="J219" s="187"/>
      <c r="K219" s="187"/>
      <c r="L219" s="187"/>
      <c r="M219" s="187"/>
      <c r="N219" s="187"/>
      <c r="O219" s="187"/>
      <c r="P219" s="187"/>
      <c r="Q219" s="187"/>
      <c r="R219" s="187"/>
      <c r="S219" s="187"/>
      <c r="T219" s="187"/>
      <c r="U219" s="187"/>
      <c r="V219" s="187"/>
      <c r="W219" s="187"/>
      <c r="X219" s="187"/>
      <c r="Y219" s="187"/>
      <c r="Z219" s="250"/>
    </row>
    <row r="220" ht="15.75" customHeight="1">
      <c r="A220" s="187"/>
      <c r="B220" s="187"/>
      <c r="C220" s="187"/>
      <c r="D220" s="187"/>
      <c r="E220" s="187"/>
      <c r="F220" s="187"/>
      <c r="G220" s="187"/>
      <c r="H220" s="187"/>
      <c r="I220" s="187"/>
      <c r="J220" s="187"/>
      <c r="K220" s="187"/>
      <c r="L220" s="187"/>
      <c r="M220" s="187"/>
      <c r="N220" s="187"/>
      <c r="O220" s="187"/>
      <c r="P220" s="187"/>
      <c r="Q220" s="187"/>
      <c r="R220" s="187"/>
      <c r="S220" s="187"/>
      <c r="T220" s="187"/>
      <c r="U220" s="187"/>
      <c r="V220" s="187"/>
      <c r="W220" s="187"/>
      <c r="X220" s="187"/>
      <c r="Y220" s="187"/>
      <c r="Z220" s="250"/>
    </row>
    <row r="221" ht="15.75" customHeight="1">
      <c r="A221" s="187"/>
      <c r="B221" s="187"/>
      <c r="C221" s="187"/>
      <c r="D221" s="187"/>
      <c r="E221" s="187"/>
      <c r="F221" s="187"/>
      <c r="G221" s="187"/>
      <c r="H221" s="187"/>
      <c r="I221" s="187"/>
      <c r="J221" s="187"/>
      <c r="K221" s="187"/>
      <c r="L221" s="187"/>
      <c r="M221" s="187"/>
      <c r="N221" s="187"/>
      <c r="O221" s="187"/>
      <c r="P221" s="187"/>
      <c r="Q221" s="187"/>
      <c r="R221" s="187"/>
      <c r="S221" s="187"/>
      <c r="T221" s="187"/>
      <c r="U221" s="187"/>
      <c r="V221" s="187"/>
      <c r="W221" s="187"/>
      <c r="X221" s="187"/>
      <c r="Y221" s="187"/>
      <c r="Z221" s="250"/>
    </row>
    <row r="222" ht="15.75" customHeight="1">
      <c r="A222" s="187"/>
      <c r="B222" s="187"/>
      <c r="C222" s="187"/>
      <c r="D222" s="187"/>
      <c r="E222" s="187"/>
      <c r="F222" s="187"/>
      <c r="G222" s="187"/>
      <c r="H222" s="187"/>
      <c r="I222" s="187"/>
      <c r="J222" s="187"/>
      <c r="K222" s="187"/>
      <c r="L222" s="187"/>
      <c r="M222" s="187"/>
      <c r="N222" s="187"/>
      <c r="O222" s="187"/>
      <c r="P222" s="187"/>
      <c r="Q222" s="187"/>
      <c r="R222" s="187"/>
      <c r="S222" s="187"/>
      <c r="T222" s="187"/>
      <c r="U222" s="187"/>
      <c r="V222" s="187"/>
      <c r="W222" s="187"/>
      <c r="X222" s="187"/>
      <c r="Y222" s="187"/>
      <c r="Z222" s="250"/>
    </row>
    <row r="223" ht="15.75" customHeight="1">
      <c r="A223" s="187"/>
      <c r="B223" s="187"/>
      <c r="C223" s="187"/>
      <c r="D223" s="187"/>
      <c r="E223" s="187"/>
      <c r="F223" s="187"/>
      <c r="G223" s="187"/>
      <c r="H223" s="187"/>
      <c r="I223" s="187"/>
      <c r="J223" s="187"/>
      <c r="K223" s="187"/>
      <c r="L223" s="187"/>
      <c r="M223" s="187"/>
      <c r="N223" s="187"/>
      <c r="O223" s="187"/>
      <c r="P223" s="187"/>
      <c r="Q223" s="187"/>
      <c r="R223" s="187"/>
      <c r="S223" s="187"/>
      <c r="T223" s="187"/>
      <c r="U223" s="187"/>
      <c r="V223" s="187"/>
      <c r="W223" s="187"/>
      <c r="X223" s="187"/>
      <c r="Y223" s="187"/>
      <c r="Z223" s="250"/>
    </row>
    <row r="224" ht="15.75" customHeight="1">
      <c r="A224" s="187"/>
      <c r="B224" s="187"/>
      <c r="C224" s="187"/>
      <c r="D224" s="187"/>
      <c r="E224" s="187"/>
      <c r="F224" s="187"/>
      <c r="G224" s="187"/>
      <c r="H224" s="187"/>
      <c r="I224" s="187"/>
      <c r="J224" s="187"/>
      <c r="K224" s="187"/>
      <c r="L224" s="187"/>
      <c r="M224" s="187"/>
      <c r="N224" s="187"/>
      <c r="O224" s="187"/>
      <c r="P224" s="187"/>
      <c r="Q224" s="187"/>
      <c r="R224" s="187"/>
      <c r="S224" s="187"/>
      <c r="T224" s="187"/>
      <c r="U224" s="187"/>
      <c r="V224" s="187"/>
      <c r="W224" s="187"/>
      <c r="X224" s="187"/>
      <c r="Y224" s="187"/>
      <c r="Z224" s="250"/>
    </row>
    <row r="225" ht="15.75" customHeight="1">
      <c r="A225" s="187"/>
      <c r="B225" s="187"/>
      <c r="C225" s="187"/>
      <c r="D225" s="187"/>
      <c r="E225" s="187"/>
      <c r="F225" s="187"/>
      <c r="G225" s="187"/>
      <c r="H225" s="187"/>
      <c r="I225" s="187"/>
      <c r="J225" s="187"/>
      <c r="K225" s="187"/>
      <c r="L225" s="187"/>
      <c r="M225" s="187"/>
      <c r="N225" s="187"/>
      <c r="O225" s="187"/>
      <c r="P225" s="187"/>
      <c r="Q225" s="187"/>
      <c r="R225" s="187"/>
      <c r="S225" s="187"/>
      <c r="T225" s="187"/>
      <c r="U225" s="187"/>
      <c r="V225" s="187"/>
      <c r="W225" s="187"/>
      <c r="X225" s="187"/>
      <c r="Y225" s="187"/>
      <c r="Z225" s="250"/>
    </row>
    <row r="226" ht="15.75" customHeight="1">
      <c r="A226" s="187"/>
      <c r="B226" s="187"/>
      <c r="C226" s="187"/>
      <c r="D226" s="187"/>
      <c r="E226" s="187"/>
      <c r="F226" s="187"/>
      <c r="G226" s="187"/>
      <c r="H226" s="187"/>
      <c r="I226" s="187"/>
      <c r="J226" s="187"/>
      <c r="K226" s="187"/>
      <c r="L226" s="187"/>
      <c r="M226" s="187"/>
      <c r="N226" s="187"/>
      <c r="O226" s="187"/>
      <c r="P226" s="187"/>
      <c r="Q226" s="187"/>
      <c r="R226" s="187"/>
      <c r="S226" s="187"/>
      <c r="T226" s="187"/>
      <c r="U226" s="187"/>
      <c r="V226" s="187"/>
      <c r="W226" s="187"/>
      <c r="X226" s="187"/>
      <c r="Y226" s="187"/>
      <c r="Z226" s="250"/>
    </row>
    <row r="227" ht="15.75" customHeight="1">
      <c r="A227" s="187"/>
      <c r="B227" s="187"/>
      <c r="C227" s="187"/>
      <c r="D227" s="187"/>
      <c r="E227" s="187"/>
      <c r="F227" s="187"/>
      <c r="G227" s="187"/>
      <c r="H227" s="187"/>
      <c r="I227" s="187"/>
      <c r="J227" s="187"/>
      <c r="K227" s="187"/>
      <c r="L227" s="187"/>
      <c r="M227" s="187"/>
      <c r="N227" s="187"/>
      <c r="O227" s="187"/>
      <c r="P227" s="187"/>
      <c r="Q227" s="187"/>
      <c r="R227" s="187"/>
      <c r="S227" s="187"/>
      <c r="T227" s="187"/>
      <c r="U227" s="187"/>
      <c r="V227" s="187"/>
      <c r="W227" s="187"/>
      <c r="X227" s="187"/>
      <c r="Y227" s="187"/>
      <c r="Z227" s="250"/>
    </row>
    <row r="228" ht="15.75" customHeight="1">
      <c r="A228" s="187"/>
      <c r="B228" s="187"/>
      <c r="C228" s="187"/>
      <c r="D228" s="187"/>
      <c r="E228" s="187"/>
      <c r="F228" s="187"/>
      <c r="G228" s="187"/>
      <c r="H228" s="187"/>
      <c r="I228" s="187"/>
      <c r="J228" s="187"/>
      <c r="K228" s="187"/>
      <c r="L228" s="187"/>
      <c r="M228" s="187"/>
      <c r="N228" s="187"/>
      <c r="O228" s="187"/>
      <c r="P228" s="187"/>
      <c r="Q228" s="187"/>
      <c r="R228" s="187"/>
      <c r="S228" s="187"/>
      <c r="T228" s="187"/>
      <c r="U228" s="187"/>
      <c r="V228" s="187"/>
      <c r="W228" s="187"/>
      <c r="X228" s="187"/>
      <c r="Y228" s="187"/>
      <c r="Z228" s="250"/>
    </row>
    <row r="229" ht="15.75" customHeight="1">
      <c r="A229" s="187"/>
      <c r="B229" s="187"/>
      <c r="C229" s="187"/>
      <c r="D229" s="187"/>
      <c r="E229" s="187"/>
      <c r="F229" s="187"/>
      <c r="G229" s="187"/>
      <c r="H229" s="187"/>
      <c r="I229" s="187"/>
      <c r="J229" s="187"/>
      <c r="K229" s="187"/>
      <c r="L229" s="187"/>
      <c r="M229" s="187"/>
      <c r="N229" s="187"/>
      <c r="O229" s="187"/>
      <c r="P229" s="187"/>
      <c r="Q229" s="187"/>
      <c r="R229" s="187"/>
      <c r="S229" s="187"/>
      <c r="T229" s="187"/>
      <c r="U229" s="187"/>
      <c r="V229" s="187"/>
      <c r="W229" s="187"/>
      <c r="X229" s="187"/>
      <c r="Y229" s="187"/>
      <c r="Z229" s="250"/>
    </row>
    <row r="230" ht="15.75" customHeight="1">
      <c r="A230" s="187"/>
      <c r="B230" s="187"/>
      <c r="C230" s="187"/>
      <c r="D230" s="187"/>
      <c r="E230" s="187"/>
      <c r="F230" s="187"/>
      <c r="G230" s="187"/>
      <c r="H230" s="187"/>
      <c r="I230" s="187"/>
      <c r="J230" s="187"/>
      <c r="K230" s="187"/>
      <c r="L230" s="187"/>
      <c r="M230" s="187"/>
      <c r="N230" s="187"/>
      <c r="O230" s="187"/>
      <c r="P230" s="187"/>
      <c r="Q230" s="187"/>
      <c r="R230" s="187"/>
      <c r="S230" s="187"/>
      <c r="T230" s="187"/>
      <c r="U230" s="187"/>
      <c r="V230" s="187"/>
      <c r="W230" s="187"/>
      <c r="X230" s="187"/>
      <c r="Y230" s="187"/>
      <c r="Z230" s="250"/>
    </row>
    <row r="231" ht="15.75" customHeight="1">
      <c r="A231" s="187"/>
      <c r="B231" s="187"/>
      <c r="C231" s="187"/>
      <c r="D231" s="187"/>
      <c r="E231" s="187"/>
      <c r="F231" s="187"/>
      <c r="G231" s="187"/>
      <c r="H231" s="187"/>
      <c r="I231" s="187"/>
      <c r="J231" s="187"/>
      <c r="K231" s="187"/>
      <c r="L231" s="187"/>
      <c r="M231" s="187"/>
      <c r="N231" s="187"/>
      <c r="O231" s="187"/>
      <c r="P231" s="187"/>
      <c r="Q231" s="187"/>
      <c r="R231" s="187"/>
      <c r="S231" s="187"/>
      <c r="T231" s="187"/>
      <c r="U231" s="187"/>
      <c r="V231" s="187"/>
      <c r="W231" s="187"/>
      <c r="X231" s="187"/>
      <c r="Y231" s="187"/>
      <c r="Z231" s="250"/>
    </row>
    <row r="232" ht="15.75" customHeight="1">
      <c r="Z232" s="250"/>
    </row>
    <row r="233" ht="15.75" customHeight="1">
      <c r="Z233" s="250"/>
    </row>
    <row r="234" ht="15.75" customHeight="1">
      <c r="Z234" s="250"/>
    </row>
    <row r="235" ht="15.75" customHeight="1">
      <c r="Z235" s="250"/>
    </row>
    <row r="236" ht="15.75" customHeight="1">
      <c r="Z236" s="250"/>
    </row>
    <row r="237" ht="15.75" customHeight="1">
      <c r="Z237" s="250"/>
    </row>
    <row r="238" ht="15.75" customHeight="1">
      <c r="Z238" s="250"/>
    </row>
    <row r="239" ht="15.75" customHeight="1">
      <c r="Z239" s="250"/>
    </row>
    <row r="240" ht="15.75" customHeight="1">
      <c r="Z240" s="250"/>
    </row>
    <row r="241" ht="15.75" customHeight="1">
      <c r="Z241" s="250"/>
    </row>
    <row r="242" ht="15.75" customHeight="1">
      <c r="Z242" s="250"/>
    </row>
    <row r="243" ht="15.75" customHeight="1">
      <c r="Z243" s="250"/>
    </row>
    <row r="244" ht="15.75" customHeight="1">
      <c r="Z244" s="250"/>
    </row>
    <row r="245" ht="15.75" customHeight="1">
      <c r="Z245" s="250"/>
    </row>
    <row r="246" ht="15.75" customHeight="1">
      <c r="Z246" s="250"/>
    </row>
    <row r="247" ht="15.75" customHeight="1">
      <c r="Z247" s="250"/>
    </row>
    <row r="248" ht="15.75" customHeight="1">
      <c r="Z248" s="250"/>
    </row>
    <row r="249" ht="15.75" customHeight="1">
      <c r="Z249" s="250"/>
    </row>
    <row r="250" ht="15.75" customHeight="1">
      <c r="Z250" s="250"/>
    </row>
    <row r="251" ht="15.75" customHeight="1">
      <c r="Z251" s="250"/>
    </row>
    <row r="252" ht="15.75" customHeight="1">
      <c r="Z252" s="250"/>
    </row>
    <row r="253" ht="15.75" customHeight="1">
      <c r="Z253" s="250"/>
    </row>
    <row r="254" ht="15.75" customHeight="1">
      <c r="Z254" s="250"/>
    </row>
    <row r="255" ht="15.75" customHeight="1">
      <c r="Z255" s="250"/>
    </row>
    <row r="256" ht="15.75" customHeight="1">
      <c r="Z256" s="250"/>
    </row>
    <row r="257" ht="15.75" customHeight="1">
      <c r="Z257" s="250"/>
    </row>
    <row r="258" ht="15.75" customHeight="1">
      <c r="Z258" s="250"/>
    </row>
    <row r="259" ht="15.75" customHeight="1">
      <c r="Z259" s="250"/>
    </row>
    <row r="260" ht="15.75" customHeight="1">
      <c r="Z260" s="250"/>
    </row>
    <row r="261" ht="15.75" customHeight="1">
      <c r="Z261" s="250"/>
    </row>
    <row r="262" ht="15.75" customHeight="1">
      <c r="Z262" s="250"/>
    </row>
    <row r="263" ht="15.75" customHeight="1">
      <c r="Z263" s="250"/>
    </row>
    <row r="264" ht="15.75" customHeight="1">
      <c r="Z264" s="250"/>
    </row>
    <row r="265" ht="15.75" customHeight="1">
      <c r="Z265" s="250"/>
    </row>
    <row r="266" ht="15.75" customHeight="1">
      <c r="Z266" s="250"/>
    </row>
    <row r="267" ht="15.75" customHeight="1">
      <c r="Z267" s="250"/>
    </row>
    <row r="268" ht="15.75" customHeight="1">
      <c r="Z268" s="250"/>
    </row>
    <row r="269" ht="15.75" customHeight="1">
      <c r="Z269" s="250"/>
    </row>
    <row r="270" ht="15.75" customHeight="1">
      <c r="Z270" s="250"/>
    </row>
    <row r="271" ht="15.75" customHeight="1">
      <c r="Z271" s="250"/>
    </row>
    <row r="272" ht="15.75" customHeight="1">
      <c r="Z272" s="250"/>
    </row>
    <row r="273" ht="15.75" customHeight="1">
      <c r="Z273" s="250"/>
    </row>
    <row r="274" ht="15.75" customHeight="1">
      <c r="Z274" s="250"/>
    </row>
    <row r="275" ht="15.75" customHeight="1">
      <c r="Z275" s="250"/>
    </row>
    <row r="276" ht="15.75" customHeight="1">
      <c r="Z276" s="250"/>
    </row>
    <row r="277" ht="15.75" customHeight="1">
      <c r="Z277" s="250"/>
    </row>
    <row r="278" ht="15.75" customHeight="1">
      <c r="Z278" s="250"/>
    </row>
    <row r="279" ht="15.75" customHeight="1">
      <c r="Z279" s="250"/>
    </row>
    <row r="280" ht="15.75" customHeight="1">
      <c r="Z280" s="250"/>
    </row>
    <row r="281" ht="15.75" customHeight="1">
      <c r="Z281" s="250"/>
    </row>
    <row r="282" ht="15.75" customHeight="1">
      <c r="Z282" s="250"/>
    </row>
    <row r="283" ht="15.75" customHeight="1">
      <c r="Z283" s="250"/>
    </row>
    <row r="284" ht="15.75" customHeight="1">
      <c r="Z284" s="250"/>
    </row>
    <row r="285" ht="15.75" customHeight="1">
      <c r="Z285" s="250"/>
    </row>
    <row r="286" ht="15.75" customHeight="1">
      <c r="Z286" s="250"/>
    </row>
    <row r="287" ht="15.75" customHeight="1">
      <c r="Z287" s="250"/>
    </row>
    <row r="288" ht="15.75" customHeight="1">
      <c r="Z288" s="250"/>
    </row>
    <row r="289" ht="15.75" customHeight="1">
      <c r="Z289" s="250"/>
    </row>
    <row r="290" ht="15.75" customHeight="1">
      <c r="Z290" s="250"/>
    </row>
    <row r="291" ht="15.75" customHeight="1">
      <c r="Z291" s="250"/>
    </row>
    <row r="292" ht="15.75" customHeight="1">
      <c r="Z292" s="250"/>
    </row>
    <row r="293" ht="15.75" customHeight="1">
      <c r="Z293" s="250"/>
    </row>
    <row r="294" ht="15.75" customHeight="1">
      <c r="Z294" s="250"/>
    </row>
    <row r="295" ht="15.75" customHeight="1">
      <c r="Z295" s="250"/>
    </row>
    <row r="296" ht="15.75" customHeight="1">
      <c r="Z296" s="250"/>
    </row>
    <row r="297" ht="15.75" customHeight="1">
      <c r="Z297" s="250"/>
    </row>
    <row r="298" ht="15.75" customHeight="1">
      <c r="Z298" s="250"/>
    </row>
    <row r="299" ht="15.75" customHeight="1">
      <c r="Z299" s="250"/>
    </row>
    <row r="300" ht="15.75" customHeight="1">
      <c r="Z300" s="250"/>
    </row>
    <row r="301" ht="15.75" customHeight="1">
      <c r="Z301" s="250"/>
    </row>
    <row r="302" ht="15.75" customHeight="1">
      <c r="Z302" s="250"/>
    </row>
    <row r="303" ht="15.75" customHeight="1">
      <c r="Z303" s="250"/>
    </row>
    <row r="304" ht="15.75" customHeight="1">
      <c r="Z304" s="250"/>
    </row>
    <row r="305" ht="15.75" customHeight="1">
      <c r="Z305" s="250"/>
    </row>
    <row r="306" ht="15.75" customHeight="1">
      <c r="Z306" s="250"/>
    </row>
    <row r="307" ht="15.75" customHeight="1">
      <c r="Z307" s="250"/>
    </row>
    <row r="308" ht="15.75" customHeight="1">
      <c r="Z308" s="250"/>
    </row>
    <row r="309" ht="15.75" customHeight="1">
      <c r="Z309" s="250"/>
    </row>
    <row r="310" ht="15.75" customHeight="1">
      <c r="Z310" s="250"/>
    </row>
    <row r="311" ht="15.75" customHeight="1">
      <c r="Z311" s="250"/>
    </row>
    <row r="312" ht="15.75" customHeight="1">
      <c r="Z312" s="250"/>
    </row>
    <row r="313" ht="15.75" customHeight="1">
      <c r="Z313" s="250"/>
    </row>
    <row r="314" ht="15.75" customHeight="1">
      <c r="Z314" s="250"/>
    </row>
    <row r="315" ht="15.75" customHeight="1">
      <c r="Z315" s="250"/>
    </row>
    <row r="316" ht="15.75" customHeight="1">
      <c r="Z316" s="250"/>
    </row>
    <row r="317" ht="15.75" customHeight="1">
      <c r="Z317" s="250"/>
    </row>
    <row r="318" ht="15.75" customHeight="1">
      <c r="Z318" s="250"/>
    </row>
    <row r="319" ht="15.75" customHeight="1">
      <c r="Z319" s="250"/>
    </row>
    <row r="320" ht="15.75" customHeight="1">
      <c r="Z320" s="250"/>
    </row>
    <row r="321" ht="15.75" customHeight="1">
      <c r="Z321" s="250"/>
    </row>
    <row r="322" ht="15.75" customHeight="1">
      <c r="Z322" s="250"/>
    </row>
    <row r="323" ht="15.75" customHeight="1">
      <c r="Z323" s="250"/>
    </row>
    <row r="324" ht="15.75" customHeight="1">
      <c r="Z324" s="250"/>
    </row>
    <row r="325" ht="15.75" customHeight="1">
      <c r="Z325" s="250"/>
    </row>
    <row r="326" ht="15.75" customHeight="1">
      <c r="Z326" s="250"/>
    </row>
    <row r="327" ht="15.75" customHeight="1">
      <c r="Z327" s="250"/>
    </row>
    <row r="328" ht="15.75" customHeight="1">
      <c r="Z328" s="250"/>
    </row>
    <row r="329" ht="15.75" customHeight="1">
      <c r="Z329" s="250"/>
    </row>
    <row r="330" ht="15.75" customHeight="1">
      <c r="Z330" s="250"/>
    </row>
    <row r="331" ht="15.75" customHeight="1">
      <c r="Z331" s="250"/>
    </row>
    <row r="332" ht="15.75" customHeight="1">
      <c r="Z332" s="250"/>
    </row>
    <row r="333" ht="15.75" customHeight="1">
      <c r="Z333" s="250"/>
    </row>
    <row r="334" ht="15.75" customHeight="1">
      <c r="Z334" s="250"/>
    </row>
    <row r="335" ht="15.75" customHeight="1">
      <c r="Z335" s="250"/>
    </row>
    <row r="336" ht="15.75" customHeight="1">
      <c r="Z336" s="250"/>
    </row>
    <row r="337" ht="15.75" customHeight="1">
      <c r="Z337" s="250"/>
    </row>
    <row r="338" ht="15.75" customHeight="1">
      <c r="Z338" s="250"/>
    </row>
    <row r="339" ht="15.75" customHeight="1">
      <c r="Z339" s="250"/>
    </row>
    <row r="340" ht="15.75" customHeight="1">
      <c r="Z340" s="250"/>
    </row>
    <row r="341" ht="15.75" customHeight="1">
      <c r="Z341" s="250"/>
    </row>
    <row r="342" ht="15.75" customHeight="1">
      <c r="Z342" s="250"/>
    </row>
    <row r="343" ht="15.75" customHeight="1">
      <c r="Z343" s="250"/>
    </row>
    <row r="344" ht="15.75" customHeight="1">
      <c r="Z344" s="250"/>
    </row>
    <row r="345" ht="15.75" customHeight="1">
      <c r="Z345" s="250"/>
    </row>
    <row r="346" ht="15.75" customHeight="1">
      <c r="Z346" s="250"/>
    </row>
    <row r="347" ht="15.75" customHeight="1">
      <c r="Z347" s="250"/>
    </row>
    <row r="348" ht="15.75" customHeight="1">
      <c r="Z348" s="250"/>
    </row>
    <row r="349" ht="15.75" customHeight="1">
      <c r="Z349" s="250"/>
    </row>
    <row r="350" ht="15.75" customHeight="1">
      <c r="Z350" s="250"/>
    </row>
    <row r="351" ht="15.75" customHeight="1">
      <c r="Z351" s="250"/>
    </row>
    <row r="352" ht="15.75" customHeight="1">
      <c r="Z352" s="250"/>
    </row>
    <row r="353" ht="15.75" customHeight="1">
      <c r="Z353" s="250"/>
    </row>
    <row r="354" ht="15.75" customHeight="1">
      <c r="Z354" s="250"/>
    </row>
    <row r="355" ht="15.75" customHeight="1">
      <c r="Z355" s="250"/>
    </row>
    <row r="356" ht="15.75" customHeight="1">
      <c r="Z356" s="250"/>
    </row>
    <row r="357" ht="15.75" customHeight="1">
      <c r="Z357" s="250"/>
    </row>
    <row r="358" ht="15.75" customHeight="1">
      <c r="Z358" s="250"/>
    </row>
    <row r="359" ht="15.75" customHeight="1">
      <c r="Z359" s="250"/>
    </row>
    <row r="360" ht="15.75" customHeight="1">
      <c r="Z360" s="250"/>
    </row>
    <row r="361" ht="15.75" customHeight="1">
      <c r="Z361" s="250"/>
    </row>
    <row r="362" ht="15.75" customHeight="1">
      <c r="Z362" s="250"/>
    </row>
    <row r="363" ht="15.75" customHeight="1">
      <c r="Z363" s="250"/>
    </row>
    <row r="364" ht="15.75" customHeight="1">
      <c r="Z364" s="250"/>
    </row>
    <row r="365" ht="15.75" customHeight="1">
      <c r="Z365" s="250"/>
    </row>
    <row r="366" ht="15.75" customHeight="1">
      <c r="Z366" s="250"/>
    </row>
    <row r="367" ht="15.75" customHeight="1">
      <c r="Z367" s="250"/>
    </row>
    <row r="368" ht="15.75" customHeight="1">
      <c r="Z368" s="250"/>
    </row>
    <row r="369" ht="15.75" customHeight="1">
      <c r="Z369" s="250"/>
    </row>
    <row r="370" ht="15.75" customHeight="1">
      <c r="Z370" s="250"/>
    </row>
    <row r="371" ht="15.75" customHeight="1">
      <c r="Z371" s="250"/>
    </row>
    <row r="372" ht="15.75" customHeight="1">
      <c r="Z372" s="250"/>
    </row>
    <row r="373" ht="15.75" customHeight="1">
      <c r="Z373" s="250"/>
    </row>
    <row r="374" ht="15.75" customHeight="1">
      <c r="Z374" s="250"/>
    </row>
    <row r="375" ht="15.75" customHeight="1">
      <c r="Z375" s="250"/>
    </row>
    <row r="376" ht="15.75" customHeight="1">
      <c r="Z376" s="250"/>
    </row>
    <row r="377" ht="15.75" customHeight="1">
      <c r="Z377" s="250"/>
    </row>
    <row r="378" ht="15.75" customHeight="1">
      <c r="Z378" s="250"/>
    </row>
    <row r="379" ht="15.75" customHeight="1">
      <c r="Z379" s="250"/>
    </row>
    <row r="380" ht="15.75" customHeight="1">
      <c r="Z380" s="250"/>
    </row>
    <row r="381" ht="15.75" customHeight="1">
      <c r="Z381" s="250"/>
    </row>
    <row r="382" ht="15.75" customHeight="1">
      <c r="Z382" s="250"/>
    </row>
    <row r="383" ht="15.75" customHeight="1">
      <c r="Z383" s="250"/>
    </row>
    <row r="384" ht="15.75" customHeight="1">
      <c r="Z384" s="250"/>
    </row>
    <row r="385" ht="15.75" customHeight="1">
      <c r="Z385" s="250"/>
    </row>
    <row r="386" ht="15.75" customHeight="1">
      <c r="Z386" s="250"/>
    </row>
    <row r="387" ht="15.75" customHeight="1">
      <c r="Z387" s="250"/>
    </row>
    <row r="388" ht="15.75" customHeight="1">
      <c r="Z388" s="250"/>
    </row>
    <row r="389" ht="15.75" customHeight="1">
      <c r="Z389" s="250"/>
    </row>
    <row r="390" ht="15.75" customHeight="1">
      <c r="Z390" s="250"/>
    </row>
    <row r="391" ht="15.75" customHeight="1">
      <c r="Z391" s="250"/>
    </row>
    <row r="392" ht="15.75" customHeight="1">
      <c r="Z392" s="250"/>
    </row>
    <row r="393" ht="15.75" customHeight="1">
      <c r="Z393" s="250"/>
    </row>
    <row r="394" ht="15.75" customHeight="1">
      <c r="Z394" s="250"/>
    </row>
    <row r="395" ht="15.75" customHeight="1">
      <c r="Z395" s="250"/>
    </row>
    <row r="396" ht="15.75" customHeight="1">
      <c r="Z396" s="250"/>
    </row>
    <row r="397" ht="15.75" customHeight="1">
      <c r="Z397" s="250"/>
    </row>
    <row r="398" ht="15.75" customHeight="1">
      <c r="Z398" s="250"/>
    </row>
    <row r="399" ht="15.75" customHeight="1">
      <c r="Z399" s="250"/>
    </row>
    <row r="400" ht="15.75" customHeight="1">
      <c r="Z400" s="250"/>
    </row>
    <row r="401" ht="15.75" customHeight="1">
      <c r="Z401" s="250"/>
    </row>
    <row r="402" ht="15.75" customHeight="1">
      <c r="Z402" s="250"/>
    </row>
    <row r="403" ht="15.75" customHeight="1">
      <c r="Z403" s="250"/>
    </row>
    <row r="404" ht="15.75" customHeight="1">
      <c r="Z404" s="250"/>
    </row>
    <row r="405" ht="15.75" customHeight="1">
      <c r="Z405" s="250"/>
    </row>
    <row r="406" ht="15.75" customHeight="1">
      <c r="Z406" s="250"/>
    </row>
    <row r="407" ht="15.75" customHeight="1">
      <c r="Z407" s="250"/>
    </row>
    <row r="408" ht="15.75" customHeight="1">
      <c r="Z408" s="250"/>
    </row>
    <row r="409" ht="15.75" customHeight="1">
      <c r="Z409" s="250"/>
    </row>
    <row r="410" ht="15.75" customHeight="1">
      <c r="Z410" s="250"/>
    </row>
    <row r="411" ht="15.75" customHeight="1">
      <c r="Z411" s="250"/>
    </row>
    <row r="412" ht="15.75" customHeight="1">
      <c r="Z412" s="250"/>
    </row>
    <row r="413" ht="15.75" customHeight="1">
      <c r="Z413" s="250"/>
    </row>
    <row r="414" ht="15.75" customHeight="1">
      <c r="Z414" s="250"/>
    </row>
    <row r="415" ht="15.75" customHeight="1">
      <c r="Z415" s="250"/>
    </row>
    <row r="416" ht="15.75" customHeight="1">
      <c r="Z416" s="250"/>
    </row>
    <row r="417" ht="15.75" customHeight="1">
      <c r="Z417" s="250"/>
    </row>
    <row r="418" ht="15.75" customHeight="1">
      <c r="Z418" s="250"/>
    </row>
    <row r="419" ht="15.75" customHeight="1">
      <c r="Z419" s="250"/>
    </row>
    <row r="420" ht="15.75" customHeight="1">
      <c r="Z420" s="250"/>
    </row>
    <row r="421" ht="15.75" customHeight="1">
      <c r="Z421" s="250"/>
    </row>
    <row r="422" ht="15.75" customHeight="1">
      <c r="Z422" s="250"/>
    </row>
    <row r="423" ht="15.75" customHeight="1">
      <c r="Z423" s="250"/>
    </row>
    <row r="424" ht="15.75" customHeight="1">
      <c r="Z424" s="250"/>
    </row>
    <row r="425" ht="15.75" customHeight="1">
      <c r="Z425" s="250"/>
    </row>
    <row r="426" ht="15.75" customHeight="1">
      <c r="Z426" s="250"/>
    </row>
    <row r="427" ht="15.75" customHeight="1">
      <c r="Z427" s="250"/>
    </row>
    <row r="428" ht="15.75" customHeight="1">
      <c r="Z428" s="250"/>
    </row>
    <row r="429" ht="15.75" customHeight="1">
      <c r="Z429" s="250"/>
    </row>
    <row r="430" ht="15.75" customHeight="1">
      <c r="Z430" s="250"/>
    </row>
    <row r="431" ht="15.75" customHeight="1">
      <c r="Z431" s="250"/>
    </row>
    <row r="432" ht="15.75" customHeight="1">
      <c r="Z432" s="250"/>
    </row>
    <row r="433" ht="15.75" customHeight="1">
      <c r="Z433" s="250"/>
    </row>
    <row r="434" ht="15.75" customHeight="1">
      <c r="Z434" s="250"/>
    </row>
    <row r="435" ht="15.75" customHeight="1">
      <c r="Z435" s="250"/>
    </row>
    <row r="436" ht="15.75" customHeight="1">
      <c r="Z436" s="250"/>
    </row>
    <row r="437" ht="15.75" customHeight="1">
      <c r="Z437" s="250"/>
    </row>
    <row r="438" ht="15.75" customHeight="1">
      <c r="Z438" s="250"/>
    </row>
    <row r="439" ht="15.75" customHeight="1">
      <c r="Z439" s="250"/>
    </row>
    <row r="440" ht="15.75" customHeight="1">
      <c r="Z440" s="250"/>
    </row>
    <row r="441" ht="15.75" customHeight="1">
      <c r="Z441" s="250"/>
    </row>
    <row r="442" ht="15.75" customHeight="1">
      <c r="Z442" s="250"/>
    </row>
    <row r="443" ht="15.75" customHeight="1">
      <c r="Z443" s="250"/>
    </row>
    <row r="444" ht="15.75" customHeight="1">
      <c r="Z444" s="250"/>
    </row>
    <row r="445" ht="15.75" customHeight="1">
      <c r="Z445" s="250"/>
    </row>
    <row r="446" ht="15.75" customHeight="1">
      <c r="Z446" s="250"/>
    </row>
    <row r="447" ht="15.75" customHeight="1">
      <c r="Z447" s="250"/>
    </row>
    <row r="448" ht="15.75" customHeight="1">
      <c r="Z448" s="250"/>
    </row>
    <row r="449" ht="15.75" customHeight="1">
      <c r="Z449" s="250"/>
    </row>
    <row r="450" ht="15.75" customHeight="1">
      <c r="Z450" s="250"/>
    </row>
    <row r="451" ht="15.75" customHeight="1">
      <c r="Z451" s="250"/>
    </row>
    <row r="452" ht="15.75" customHeight="1">
      <c r="Z452" s="250"/>
    </row>
    <row r="453" ht="15.75" customHeight="1">
      <c r="Z453" s="250"/>
    </row>
    <row r="454" ht="15.75" customHeight="1">
      <c r="Z454" s="250"/>
    </row>
    <row r="455" ht="15.75" customHeight="1">
      <c r="Z455" s="250"/>
    </row>
    <row r="456" ht="15.75" customHeight="1">
      <c r="Z456" s="250"/>
    </row>
    <row r="457" ht="15.75" customHeight="1">
      <c r="Z457" s="250"/>
    </row>
    <row r="458" ht="15.75" customHeight="1">
      <c r="Z458" s="250"/>
    </row>
    <row r="459" ht="15.75" customHeight="1">
      <c r="Z459" s="250"/>
    </row>
    <row r="460" ht="15.75" customHeight="1">
      <c r="Z460" s="250"/>
    </row>
    <row r="461" ht="15.75" customHeight="1">
      <c r="Z461" s="250"/>
    </row>
    <row r="462" ht="15.75" customHeight="1">
      <c r="Z462" s="250"/>
    </row>
    <row r="463" ht="15.75" customHeight="1">
      <c r="Z463" s="250"/>
    </row>
    <row r="464" ht="15.75" customHeight="1">
      <c r="Z464" s="250"/>
    </row>
    <row r="465" ht="15.75" customHeight="1">
      <c r="Z465" s="250"/>
    </row>
    <row r="466" ht="15.75" customHeight="1">
      <c r="Z466" s="250"/>
    </row>
    <row r="467" ht="15.75" customHeight="1">
      <c r="Z467" s="250"/>
    </row>
    <row r="468" ht="15.75" customHeight="1">
      <c r="Z468" s="250"/>
    </row>
    <row r="469" ht="15.75" customHeight="1">
      <c r="Z469" s="250"/>
    </row>
    <row r="470" ht="15.75" customHeight="1">
      <c r="Z470" s="250"/>
    </row>
    <row r="471" ht="15.75" customHeight="1">
      <c r="Z471" s="250"/>
    </row>
    <row r="472" ht="15.75" customHeight="1">
      <c r="Z472" s="250"/>
    </row>
    <row r="473" ht="15.75" customHeight="1">
      <c r="Z473" s="250"/>
    </row>
    <row r="474" ht="15.75" customHeight="1">
      <c r="Z474" s="250"/>
    </row>
    <row r="475" ht="15.75" customHeight="1">
      <c r="Z475" s="250"/>
    </row>
    <row r="476" ht="15.75" customHeight="1">
      <c r="Z476" s="250"/>
    </row>
    <row r="477" ht="15.75" customHeight="1">
      <c r="Z477" s="250"/>
    </row>
    <row r="478" ht="15.75" customHeight="1">
      <c r="Z478" s="250"/>
    </row>
    <row r="479" ht="15.75" customHeight="1">
      <c r="Z479" s="250"/>
    </row>
    <row r="480" ht="15.75" customHeight="1">
      <c r="Z480" s="250"/>
    </row>
    <row r="481" ht="15.75" customHeight="1">
      <c r="Z481" s="250"/>
    </row>
    <row r="482" ht="15.75" customHeight="1">
      <c r="Z482" s="250"/>
    </row>
    <row r="483" ht="15.75" customHeight="1">
      <c r="Z483" s="250"/>
    </row>
    <row r="484" ht="15.75" customHeight="1">
      <c r="Z484" s="250"/>
    </row>
    <row r="485" ht="15.75" customHeight="1">
      <c r="Z485" s="250"/>
    </row>
    <row r="486" ht="15.75" customHeight="1">
      <c r="Z486" s="250"/>
    </row>
    <row r="487" ht="15.75" customHeight="1">
      <c r="Z487" s="250"/>
    </row>
    <row r="488" ht="15.75" customHeight="1">
      <c r="Z488" s="250"/>
    </row>
    <row r="489" ht="15.75" customHeight="1">
      <c r="Z489" s="250"/>
    </row>
    <row r="490" ht="15.75" customHeight="1">
      <c r="Z490" s="250"/>
    </row>
    <row r="491" ht="15.75" customHeight="1">
      <c r="Z491" s="250"/>
    </row>
    <row r="492" ht="15.75" customHeight="1">
      <c r="Z492" s="250"/>
    </row>
    <row r="493" ht="15.75" customHeight="1">
      <c r="Z493" s="250"/>
    </row>
    <row r="494" ht="15.75" customHeight="1">
      <c r="Z494" s="250"/>
    </row>
    <row r="495" ht="15.75" customHeight="1">
      <c r="Z495" s="250"/>
    </row>
    <row r="496" ht="15.75" customHeight="1">
      <c r="Z496" s="250"/>
    </row>
    <row r="497" ht="15.75" customHeight="1">
      <c r="Z497" s="250"/>
    </row>
    <row r="498" ht="15.75" customHeight="1">
      <c r="Z498" s="250"/>
    </row>
    <row r="499" ht="15.75" customHeight="1">
      <c r="Z499" s="250"/>
    </row>
    <row r="500" ht="15.75" customHeight="1">
      <c r="Z500" s="250"/>
    </row>
    <row r="501" ht="15.75" customHeight="1">
      <c r="Z501" s="250"/>
    </row>
    <row r="502" ht="15.75" customHeight="1">
      <c r="Z502" s="250"/>
    </row>
    <row r="503" ht="15.75" customHeight="1">
      <c r="Z503" s="250"/>
    </row>
    <row r="504" ht="15.75" customHeight="1">
      <c r="Z504" s="250"/>
    </row>
    <row r="505" ht="15.75" customHeight="1">
      <c r="Z505" s="250"/>
    </row>
    <row r="506" ht="15.75" customHeight="1">
      <c r="Z506" s="250"/>
    </row>
    <row r="507" ht="15.75" customHeight="1">
      <c r="Z507" s="250"/>
    </row>
    <row r="508" ht="15.75" customHeight="1">
      <c r="Z508" s="250"/>
    </row>
    <row r="509" ht="15.75" customHeight="1">
      <c r="Z509" s="250"/>
    </row>
    <row r="510" ht="15.75" customHeight="1">
      <c r="Z510" s="250"/>
    </row>
    <row r="511" ht="15.75" customHeight="1">
      <c r="Z511" s="250"/>
    </row>
    <row r="512" ht="15.75" customHeight="1">
      <c r="Z512" s="250"/>
    </row>
    <row r="513" ht="15.75" customHeight="1">
      <c r="Z513" s="250"/>
    </row>
    <row r="514" ht="15.75" customHeight="1">
      <c r="Z514" s="250"/>
    </row>
    <row r="515" ht="15.75" customHeight="1">
      <c r="Z515" s="250"/>
    </row>
    <row r="516" ht="15.75" customHeight="1">
      <c r="Z516" s="250"/>
    </row>
    <row r="517" ht="15.75" customHeight="1">
      <c r="Z517" s="250"/>
    </row>
    <row r="518" ht="15.75" customHeight="1">
      <c r="Z518" s="250"/>
    </row>
    <row r="519" ht="15.75" customHeight="1">
      <c r="Z519" s="250"/>
    </row>
    <row r="520" ht="15.75" customHeight="1">
      <c r="Z520" s="250"/>
    </row>
    <row r="521" ht="15.75" customHeight="1">
      <c r="Z521" s="250"/>
    </row>
    <row r="522" ht="15.75" customHeight="1">
      <c r="Z522" s="250"/>
    </row>
    <row r="523" ht="15.75" customHeight="1">
      <c r="Z523" s="250"/>
    </row>
    <row r="524" ht="15.75" customHeight="1">
      <c r="Z524" s="250"/>
    </row>
    <row r="525" ht="15.75" customHeight="1">
      <c r="Z525" s="250"/>
    </row>
    <row r="526" ht="15.75" customHeight="1">
      <c r="Z526" s="250"/>
    </row>
    <row r="527" ht="15.75" customHeight="1">
      <c r="Z527" s="250"/>
    </row>
    <row r="528" ht="15.75" customHeight="1">
      <c r="Z528" s="250"/>
    </row>
    <row r="529" ht="15.75" customHeight="1">
      <c r="Z529" s="250"/>
    </row>
    <row r="530" ht="15.75" customHeight="1">
      <c r="Z530" s="250"/>
    </row>
    <row r="531" ht="15.75" customHeight="1">
      <c r="Z531" s="250"/>
    </row>
    <row r="532" ht="15.75" customHeight="1">
      <c r="Z532" s="250"/>
    </row>
    <row r="533" ht="15.75" customHeight="1">
      <c r="Z533" s="250"/>
    </row>
    <row r="534" ht="15.75" customHeight="1">
      <c r="Z534" s="250"/>
    </row>
    <row r="535" ht="15.75" customHeight="1">
      <c r="Z535" s="250"/>
    </row>
    <row r="536" ht="15.75" customHeight="1">
      <c r="Z536" s="250"/>
    </row>
    <row r="537" ht="15.75" customHeight="1">
      <c r="Z537" s="250"/>
    </row>
    <row r="538" ht="15.75" customHeight="1">
      <c r="Z538" s="250"/>
    </row>
    <row r="539" ht="15.75" customHeight="1">
      <c r="Z539" s="250"/>
    </row>
    <row r="540" ht="15.75" customHeight="1">
      <c r="Z540" s="250"/>
    </row>
    <row r="541" ht="15.75" customHeight="1">
      <c r="Z541" s="250"/>
    </row>
    <row r="542" ht="15.75" customHeight="1">
      <c r="Z542" s="250"/>
    </row>
    <row r="543" ht="15.75" customHeight="1">
      <c r="Z543" s="250"/>
    </row>
    <row r="544" ht="15.75" customHeight="1">
      <c r="Z544" s="250"/>
    </row>
    <row r="545" ht="15.75" customHeight="1">
      <c r="Z545" s="250"/>
    </row>
    <row r="546" ht="15.75" customHeight="1">
      <c r="Z546" s="250"/>
    </row>
    <row r="547" ht="15.75" customHeight="1">
      <c r="Z547" s="250"/>
    </row>
    <row r="548" ht="15.75" customHeight="1">
      <c r="Z548" s="250"/>
    </row>
    <row r="549" ht="15.75" customHeight="1">
      <c r="Z549" s="250"/>
    </row>
    <row r="550" ht="15.75" customHeight="1">
      <c r="Z550" s="250"/>
    </row>
    <row r="551" ht="15.75" customHeight="1">
      <c r="Z551" s="250"/>
    </row>
    <row r="552" ht="15.75" customHeight="1">
      <c r="Z552" s="250"/>
    </row>
    <row r="553" ht="15.75" customHeight="1">
      <c r="Z553" s="250"/>
    </row>
    <row r="554" ht="15.75" customHeight="1">
      <c r="Z554" s="250"/>
    </row>
    <row r="555" ht="15.75" customHeight="1">
      <c r="Z555" s="250"/>
    </row>
    <row r="556" ht="15.75" customHeight="1">
      <c r="Z556" s="250"/>
    </row>
    <row r="557" ht="15.75" customHeight="1">
      <c r="Z557" s="250"/>
    </row>
    <row r="558" ht="15.75" customHeight="1">
      <c r="Z558" s="250"/>
    </row>
    <row r="559" ht="15.75" customHeight="1">
      <c r="Z559" s="250"/>
    </row>
    <row r="560" ht="15.75" customHeight="1">
      <c r="Z560" s="250"/>
    </row>
    <row r="561" ht="15.75" customHeight="1">
      <c r="Z561" s="250"/>
    </row>
    <row r="562" ht="15.75" customHeight="1">
      <c r="Z562" s="250"/>
    </row>
    <row r="563" ht="15.75" customHeight="1">
      <c r="Z563" s="250"/>
    </row>
    <row r="564" ht="15.75" customHeight="1">
      <c r="Z564" s="250"/>
    </row>
    <row r="565" ht="15.75" customHeight="1">
      <c r="Z565" s="250"/>
    </row>
    <row r="566" ht="15.75" customHeight="1">
      <c r="Z566" s="250"/>
    </row>
    <row r="567" ht="15.75" customHeight="1">
      <c r="Z567" s="250"/>
    </row>
    <row r="568" ht="15.75" customHeight="1">
      <c r="Z568" s="250"/>
    </row>
    <row r="569" ht="15.75" customHeight="1">
      <c r="Z569" s="250"/>
    </row>
    <row r="570" ht="15.75" customHeight="1">
      <c r="Z570" s="250"/>
    </row>
    <row r="571" ht="15.75" customHeight="1">
      <c r="Z571" s="250"/>
    </row>
    <row r="572" ht="15.75" customHeight="1">
      <c r="Z572" s="250"/>
    </row>
    <row r="573" ht="15.75" customHeight="1">
      <c r="Z573" s="250"/>
    </row>
    <row r="574" ht="15.75" customHeight="1">
      <c r="Z574" s="250"/>
    </row>
    <row r="575" ht="15.75" customHeight="1">
      <c r="Z575" s="250"/>
    </row>
    <row r="576" ht="15.75" customHeight="1">
      <c r="Z576" s="250"/>
    </row>
    <row r="577" ht="15.75" customHeight="1">
      <c r="Z577" s="250"/>
    </row>
    <row r="578" ht="15.75" customHeight="1">
      <c r="Z578" s="250"/>
    </row>
    <row r="579" ht="15.75" customHeight="1">
      <c r="Z579" s="250"/>
    </row>
    <row r="580" ht="15.75" customHeight="1">
      <c r="Z580" s="250"/>
    </row>
    <row r="581" ht="15.75" customHeight="1">
      <c r="Z581" s="250"/>
    </row>
    <row r="582" ht="15.75" customHeight="1">
      <c r="Z582" s="250"/>
    </row>
    <row r="583" ht="15.75" customHeight="1">
      <c r="Z583" s="250"/>
    </row>
    <row r="584" ht="15.75" customHeight="1">
      <c r="Z584" s="250"/>
    </row>
    <row r="585" ht="15.75" customHeight="1">
      <c r="Z585" s="250"/>
    </row>
    <row r="586" ht="15.75" customHeight="1">
      <c r="Z586" s="250"/>
    </row>
    <row r="587" ht="15.75" customHeight="1">
      <c r="Z587" s="250"/>
    </row>
    <row r="588" ht="15.75" customHeight="1">
      <c r="Z588" s="250"/>
    </row>
    <row r="589" ht="15.75" customHeight="1">
      <c r="Z589" s="250"/>
    </row>
    <row r="590" ht="15.75" customHeight="1">
      <c r="Z590" s="250"/>
    </row>
    <row r="591" ht="15.75" customHeight="1">
      <c r="Z591" s="250"/>
    </row>
    <row r="592" ht="15.75" customHeight="1">
      <c r="Z592" s="250"/>
    </row>
    <row r="593" ht="15.75" customHeight="1">
      <c r="Z593" s="250"/>
    </row>
    <row r="594" ht="15.75" customHeight="1">
      <c r="Z594" s="250"/>
    </row>
    <row r="595" ht="15.75" customHeight="1">
      <c r="Z595" s="250"/>
    </row>
    <row r="596" ht="15.75" customHeight="1">
      <c r="Z596" s="250"/>
    </row>
    <row r="597" ht="15.75" customHeight="1">
      <c r="Z597" s="250"/>
    </row>
    <row r="598" ht="15.75" customHeight="1">
      <c r="Z598" s="250"/>
    </row>
    <row r="599" ht="15.75" customHeight="1">
      <c r="Z599" s="250"/>
    </row>
    <row r="600" ht="15.75" customHeight="1">
      <c r="Z600" s="250"/>
    </row>
    <row r="601" ht="15.75" customHeight="1">
      <c r="Z601" s="250"/>
    </row>
    <row r="602" ht="15.75" customHeight="1">
      <c r="Z602" s="250"/>
    </row>
    <row r="603" ht="15.75" customHeight="1">
      <c r="Z603" s="250"/>
    </row>
    <row r="604" ht="15.75" customHeight="1">
      <c r="Z604" s="250"/>
    </row>
    <row r="605" ht="15.75" customHeight="1">
      <c r="Z605" s="250"/>
    </row>
    <row r="606" ht="15.75" customHeight="1">
      <c r="Z606" s="250"/>
    </row>
    <row r="607" ht="15.75" customHeight="1">
      <c r="Z607" s="250"/>
    </row>
    <row r="608" ht="15.75" customHeight="1">
      <c r="Z608" s="250"/>
    </row>
    <row r="609" ht="15.75" customHeight="1">
      <c r="Z609" s="250"/>
    </row>
    <row r="610" ht="15.75" customHeight="1">
      <c r="Z610" s="250"/>
    </row>
    <row r="611" ht="15.75" customHeight="1">
      <c r="Z611" s="250"/>
    </row>
    <row r="612" ht="15.75" customHeight="1">
      <c r="Z612" s="250"/>
    </row>
    <row r="613" ht="15.75" customHeight="1">
      <c r="Z613" s="250"/>
    </row>
    <row r="614" ht="15.75" customHeight="1">
      <c r="Z614" s="250"/>
    </row>
    <row r="615" ht="15.75" customHeight="1">
      <c r="Z615" s="250"/>
    </row>
    <row r="616" ht="15.75" customHeight="1">
      <c r="Z616" s="250"/>
    </row>
    <row r="617" ht="15.75" customHeight="1">
      <c r="Z617" s="250"/>
    </row>
    <row r="618" ht="15.75" customHeight="1">
      <c r="Z618" s="250"/>
    </row>
    <row r="619" ht="15.75" customHeight="1">
      <c r="Z619" s="250"/>
    </row>
    <row r="620" ht="15.75" customHeight="1">
      <c r="Z620" s="250"/>
    </row>
    <row r="621" ht="15.75" customHeight="1">
      <c r="Z621" s="250"/>
    </row>
    <row r="622" ht="15.75" customHeight="1">
      <c r="Z622" s="250"/>
    </row>
    <row r="623" ht="15.75" customHeight="1">
      <c r="Z623" s="250"/>
    </row>
    <row r="624" ht="15.75" customHeight="1">
      <c r="Z624" s="250"/>
    </row>
    <row r="625" ht="15.75" customHeight="1">
      <c r="Z625" s="250"/>
    </row>
    <row r="626" ht="15.75" customHeight="1">
      <c r="Z626" s="250"/>
    </row>
    <row r="627" ht="15.75" customHeight="1">
      <c r="Z627" s="250"/>
    </row>
    <row r="628" ht="15.75" customHeight="1">
      <c r="Z628" s="250"/>
    </row>
    <row r="629" ht="15.75" customHeight="1">
      <c r="Z629" s="250"/>
    </row>
    <row r="630" ht="15.75" customHeight="1">
      <c r="Z630" s="250"/>
    </row>
    <row r="631" ht="15.75" customHeight="1">
      <c r="Z631" s="250"/>
    </row>
    <row r="632" ht="15.75" customHeight="1">
      <c r="Z632" s="250"/>
    </row>
    <row r="633" ht="15.75" customHeight="1">
      <c r="Z633" s="250"/>
    </row>
    <row r="634" ht="15.75" customHeight="1">
      <c r="Z634" s="250"/>
    </row>
    <row r="635" ht="15.75" customHeight="1">
      <c r="Z635" s="250"/>
    </row>
    <row r="636" ht="15.75" customHeight="1">
      <c r="Z636" s="250"/>
    </row>
    <row r="637" ht="15.75" customHeight="1">
      <c r="Z637" s="250"/>
    </row>
    <row r="638" ht="15.75" customHeight="1">
      <c r="Z638" s="250"/>
    </row>
    <row r="639" ht="15.75" customHeight="1">
      <c r="Z639" s="250"/>
    </row>
    <row r="640" ht="15.75" customHeight="1">
      <c r="Z640" s="250"/>
    </row>
    <row r="641" ht="15.75" customHeight="1">
      <c r="Z641" s="250"/>
    </row>
    <row r="642" ht="15.75" customHeight="1">
      <c r="Z642" s="250"/>
    </row>
    <row r="643" ht="15.75" customHeight="1">
      <c r="Z643" s="250"/>
    </row>
    <row r="644" ht="15.75" customHeight="1">
      <c r="Z644" s="250"/>
    </row>
    <row r="645" ht="15.75" customHeight="1">
      <c r="Z645" s="250"/>
    </row>
    <row r="646" ht="15.75" customHeight="1">
      <c r="Z646" s="250"/>
    </row>
    <row r="647" ht="15.75" customHeight="1">
      <c r="Z647" s="250"/>
    </row>
    <row r="648" ht="15.75" customHeight="1">
      <c r="Z648" s="250"/>
    </row>
    <row r="649" ht="15.75" customHeight="1">
      <c r="Z649" s="250"/>
    </row>
    <row r="650" ht="15.75" customHeight="1">
      <c r="Z650" s="250"/>
    </row>
    <row r="651" ht="15.75" customHeight="1">
      <c r="Z651" s="250"/>
    </row>
    <row r="652" ht="15.75" customHeight="1">
      <c r="Z652" s="250"/>
    </row>
    <row r="653" ht="15.75" customHeight="1">
      <c r="Z653" s="250"/>
    </row>
    <row r="654" ht="15.75" customHeight="1">
      <c r="Z654" s="250"/>
    </row>
    <row r="655" ht="15.75" customHeight="1">
      <c r="Z655" s="250"/>
    </row>
    <row r="656" ht="15.75" customHeight="1">
      <c r="Z656" s="250"/>
    </row>
    <row r="657" ht="15.75" customHeight="1">
      <c r="Z657" s="250"/>
    </row>
    <row r="658" ht="15.75" customHeight="1">
      <c r="Z658" s="250"/>
    </row>
    <row r="659" ht="15.75" customHeight="1">
      <c r="Z659" s="250"/>
    </row>
    <row r="660" ht="15.75" customHeight="1">
      <c r="Z660" s="250"/>
    </row>
    <row r="661" ht="15.75" customHeight="1">
      <c r="Z661" s="250"/>
    </row>
    <row r="662" ht="15.75" customHeight="1">
      <c r="Z662" s="250"/>
    </row>
    <row r="663" ht="15.75" customHeight="1">
      <c r="Z663" s="250"/>
    </row>
    <row r="664" ht="15.75" customHeight="1">
      <c r="Z664" s="250"/>
    </row>
    <row r="665" ht="15.75" customHeight="1">
      <c r="Z665" s="250"/>
    </row>
    <row r="666" ht="15.75" customHeight="1">
      <c r="Z666" s="250"/>
    </row>
    <row r="667" ht="15.75" customHeight="1">
      <c r="Z667" s="250"/>
    </row>
    <row r="668" ht="15.75" customHeight="1">
      <c r="Z668" s="250"/>
    </row>
    <row r="669" ht="15.75" customHeight="1">
      <c r="Z669" s="250"/>
    </row>
    <row r="670" ht="15.75" customHeight="1">
      <c r="Z670" s="250"/>
    </row>
    <row r="671" ht="15.75" customHeight="1">
      <c r="Z671" s="250"/>
    </row>
    <row r="672" ht="15.75" customHeight="1">
      <c r="Z672" s="250"/>
    </row>
    <row r="673" ht="15.75" customHeight="1">
      <c r="Z673" s="250"/>
    </row>
    <row r="674" ht="15.75" customHeight="1">
      <c r="Z674" s="250"/>
    </row>
    <row r="675" ht="15.75" customHeight="1">
      <c r="Z675" s="250"/>
    </row>
    <row r="676" ht="15.75" customHeight="1">
      <c r="Z676" s="250"/>
    </row>
    <row r="677" ht="15.75" customHeight="1">
      <c r="Z677" s="250"/>
    </row>
    <row r="678" ht="15.75" customHeight="1">
      <c r="Z678" s="250"/>
    </row>
    <row r="679" ht="15.75" customHeight="1">
      <c r="Z679" s="250"/>
    </row>
    <row r="680" ht="15.75" customHeight="1">
      <c r="Z680" s="250"/>
    </row>
    <row r="681" ht="15.75" customHeight="1">
      <c r="Z681" s="250"/>
    </row>
    <row r="682" ht="15.75" customHeight="1">
      <c r="Z682" s="250"/>
    </row>
    <row r="683" ht="15.75" customHeight="1">
      <c r="Z683" s="250"/>
    </row>
    <row r="684" ht="15.75" customHeight="1">
      <c r="Z684" s="250"/>
    </row>
    <row r="685" ht="15.75" customHeight="1">
      <c r="Z685" s="250"/>
    </row>
    <row r="686" ht="15.75" customHeight="1">
      <c r="Z686" s="250"/>
    </row>
    <row r="687" ht="15.75" customHeight="1">
      <c r="Z687" s="250"/>
    </row>
    <row r="688" ht="15.75" customHeight="1">
      <c r="Z688" s="250"/>
    </row>
    <row r="689" ht="15.75" customHeight="1">
      <c r="Z689" s="250"/>
    </row>
    <row r="690" ht="15.75" customHeight="1">
      <c r="Z690" s="250"/>
    </row>
    <row r="691" ht="15.75" customHeight="1">
      <c r="Z691" s="250"/>
    </row>
    <row r="692" ht="15.75" customHeight="1">
      <c r="Z692" s="250"/>
    </row>
    <row r="693" ht="15.75" customHeight="1">
      <c r="Z693" s="250"/>
    </row>
    <row r="694" ht="15.75" customHeight="1">
      <c r="Z694" s="250"/>
    </row>
    <row r="695" ht="15.75" customHeight="1">
      <c r="Z695" s="250"/>
    </row>
    <row r="696" ht="15.75" customHeight="1">
      <c r="Z696" s="250"/>
    </row>
    <row r="697" ht="15.75" customHeight="1">
      <c r="Z697" s="250"/>
    </row>
    <row r="698" ht="15.75" customHeight="1">
      <c r="Z698" s="250"/>
    </row>
    <row r="699" ht="15.75" customHeight="1">
      <c r="Z699" s="250"/>
    </row>
    <row r="700" ht="15.75" customHeight="1">
      <c r="Z700" s="250"/>
    </row>
    <row r="701" ht="15.75" customHeight="1">
      <c r="Z701" s="250"/>
    </row>
    <row r="702" ht="15.75" customHeight="1">
      <c r="Z702" s="250"/>
    </row>
    <row r="703" ht="15.75" customHeight="1">
      <c r="Z703" s="250"/>
    </row>
    <row r="704" ht="15.75" customHeight="1">
      <c r="Z704" s="250"/>
    </row>
    <row r="705" ht="15.75" customHeight="1">
      <c r="Z705" s="250"/>
    </row>
    <row r="706" ht="15.75" customHeight="1">
      <c r="Z706" s="250"/>
    </row>
    <row r="707" ht="15.75" customHeight="1">
      <c r="Z707" s="250"/>
    </row>
    <row r="708" ht="15.75" customHeight="1">
      <c r="Z708" s="250"/>
    </row>
    <row r="709" ht="15.75" customHeight="1">
      <c r="Z709" s="250"/>
    </row>
    <row r="710" ht="15.75" customHeight="1">
      <c r="Z710" s="250"/>
    </row>
    <row r="711" ht="15.75" customHeight="1">
      <c r="Z711" s="250"/>
    </row>
    <row r="712" ht="15.75" customHeight="1">
      <c r="Z712" s="250"/>
    </row>
    <row r="713" ht="15.75" customHeight="1">
      <c r="Z713" s="250"/>
    </row>
    <row r="714" ht="15.75" customHeight="1">
      <c r="Z714" s="250"/>
    </row>
    <row r="715" ht="15.75" customHeight="1">
      <c r="Z715" s="250"/>
    </row>
    <row r="716" ht="15.75" customHeight="1">
      <c r="Z716" s="250"/>
    </row>
    <row r="717" ht="15.75" customHeight="1">
      <c r="Z717" s="250"/>
    </row>
    <row r="718" ht="15.75" customHeight="1">
      <c r="Z718" s="250"/>
    </row>
    <row r="719" ht="15.75" customHeight="1">
      <c r="Z719" s="250"/>
    </row>
    <row r="720" ht="15.75" customHeight="1">
      <c r="Z720" s="250"/>
    </row>
    <row r="721" ht="15.75" customHeight="1">
      <c r="Z721" s="250"/>
    </row>
    <row r="722" ht="15.75" customHeight="1">
      <c r="Z722" s="250"/>
    </row>
    <row r="723" ht="15.75" customHeight="1">
      <c r="Z723" s="250"/>
    </row>
    <row r="724" ht="15.75" customHeight="1">
      <c r="Z724" s="250"/>
    </row>
    <row r="725" ht="15.75" customHeight="1">
      <c r="Z725" s="250"/>
    </row>
    <row r="726" ht="15.75" customHeight="1">
      <c r="Z726" s="250"/>
    </row>
    <row r="727" ht="15.75" customHeight="1">
      <c r="Z727" s="250"/>
    </row>
    <row r="728" ht="15.75" customHeight="1">
      <c r="Z728" s="250"/>
    </row>
    <row r="729" ht="15.75" customHeight="1">
      <c r="Z729" s="250"/>
    </row>
    <row r="730" ht="15.75" customHeight="1">
      <c r="Z730" s="250"/>
    </row>
    <row r="731" ht="15.75" customHeight="1">
      <c r="Z731" s="250"/>
    </row>
    <row r="732" ht="15.75" customHeight="1">
      <c r="Z732" s="250"/>
    </row>
    <row r="733" ht="15.75" customHeight="1">
      <c r="Z733" s="250"/>
    </row>
    <row r="734" ht="15.75" customHeight="1">
      <c r="Z734" s="250"/>
    </row>
    <row r="735" ht="15.75" customHeight="1">
      <c r="Z735" s="250"/>
    </row>
    <row r="736" ht="15.75" customHeight="1">
      <c r="Z736" s="250"/>
    </row>
    <row r="737" ht="15.75" customHeight="1">
      <c r="Z737" s="250"/>
    </row>
    <row r="738" ht="15.75" customHeight="1">
      <c r="Z738" s="250"/>
    </row>
    <row r="739" ht="15.75" customHeight="1">
      <c r="Z739" s="250"/>
    </row>
    <row r="740" ht="15.75" customHeight="1">
      <c r="Z740" s="250"/>
    </row>
    <row r="741" ht="15.75" customHeight="1">
      <c r="Z741" s="250"/>
    </row>
    <row r="742" ht="15.75" customHeight="1">
      <c r="Z742" s="250"/>
    </row>
    <row r="743" ht="15.75" customHeight="1">
      <c r="Z743" s="250"/>
    </row>
    <row r="744" ht="15.75" customHeight="1">
      <c r="Z744" s="250"/>
    </row>
    <row r="745" ht="15.75" customHeight="1">
      <c r="Z745" s="250"/>
    </row>
    <row r="746" ht="15.75" customHeight="1">
      <c r="Z746" s="250"/>
    </row>
    <row r="747" ht="15.75" customHeight="1">
      <c r="Z747" s="250"/>
    </row>
    <row r="748" ht="15.75" customHeight="1">
      <c r="Z748" s="250"/>
    </row>
    <row r="749" ht="15.75" customHeight="1">
      <c r="Z749" s="250"/>
    </row>
    <row r="750" ht="15.75" customHeight="1">
      <c r="Z750" s="250"/>
    </row>
    <row r="751" ht="15.75" customHeight="1">
      <c r="Z751" s="250"/>
    </row>
    <row r="752" ht="15.75" customHeight="1">
      <c r="Z752" s="250"/>
    </row>
    <row r="753" ht="15.75" customHeight="1">
      <c r="Z753" s="250"/>
    </row>
    <row r="754" ht="15.75" customHeight="1">
      <c r="Z754" s="250"/>
    </row>
    <row r="755" ht="15.75" customHeight="1">
      <c r="Z755" s="250"/>
    </row>
    <row r="756" ht="15.75" customHeight="1">
      <c r="Z756" s="250"/>
    </row>
    <row r="757" ht="15.75" customHeight="1">
      <c r="Z757" s="250"/>
    </row>
    <row r="758" ht="15.75" customHeight="1">
      <c r="Z758" s="250"/>
    </row>
    <row r="759" ht="15.75" customHeight="1">
      <c r="Z759" s="250"/>
    </row>
    <row r="760" ht="15.75" customHeight="1">
      <c r="Z760" s="250"/>
    </row>
    <row r="761" ht="15.75" customHeight="1">
      <c r="Z761" s="250"/>
    </row>
    <row r="762" ht="15.75" customHeight="1">
      <c r="Z762" s="250"/>
    </row>
    <row r="763" ht="15.75" customHeight="1">
      <c r="Z763" s="250"/>
    </row>
    <row r="764" ht="15.75" customHeight="1">
      <c r="Z764" s="250"/>
    </row>
    <row r="765" ht="15.75" customHeight="1">
      <c r="Z765" s="250"/>
    </row>
    <row r="766" ht="15.75" customHeight="1">
      <c r="Z766" s="250"/>
    </row>
    <row r="767" ht="15.75" customHeight="1">
      <c r="Z767" s="250"/>
    </row>
    <row r="768" ht="15.75" customHeight="1">
      <c r="Z768" s="250"/>
    </row>
    <row r="769" ht="15.75" customHeight="1">
      <c r="Z769" s="250"/>
    </row>
    <row r="770" ht="15.75" customHeight="1">
      <c r="Z770" s="250"/>
    </row>
    <row r="771" ht="15.75" customHeight="1">
      <c r="Z771" s="250"/>
    </row>
    <row r="772" ht="15.75" customHeight="1">
      <c r="Z772" s="250"/>
    </row>
    <row r="773" ht="15.75" customHeight="1">
      <c r="Z773" s="250"/>
    </row>
    <row r="774" ht="15.75" customHeight="1">
      <c r="Z774" s="250"/>
    </row>
    <row r="775" ht="15.75" customHeight="1">
      <c r="Z775" s="250"/>
    </row>
    <row r="776" ht="15.75" customHeight="1">
      <c r="Z776" s="250"/>
    </row>
    <row r="777" ht="15.75" customHeight="1">
      <c r="Z777" s="250"/>
    </row>
    <row r="778" ht="15.75" customHeight="1">
      <c r="Z778" s="250"/>
    </row>
    <row r="779" ht="15.75" customHeight="1">
      <c r="Z779" s="250"/>
    </row>
    <row r="780" ht="15.75" customHeight="1">
      <c r="Z780" s="250"/>
    </row>
    <row r="781" ht="15.75" customHeight="1">
      <c r="Z781" s="250"/>
    </row>
    <row r="782" ht="15.75" customHeight="1">
      <c r="Z782" s="250"/>
    </row>
    <row r="783" ht="15.75" customHeight="1">
      <c r="Z783" s="250"/>
    </row>
    <row r="784" ht="15.75" customHeight="1">
      <c r="Z784" s="250"/>
    </row>
    <row r="785" ht="15.75" customHeight="1">
      <c r="Z785" s="250"/>
    </row>
    <row r="786" ht="15.75" customHeight="1">
      <c r="Z786" s="250"/>
    </row>
    <row r="787" ht="15.75" customHeight="1">
      <c r="Z787" s="250"/>
    </row>
    <row r="788" ht="15.75" customHeight="1">
      <c r="Z788" s="250"/>
    </row>
    <row r="789" ht="15.75" customHeight="1">
      <c r="Z789" s="250"/>
    </row>
    <row r="790" ht="15.75" customHeight="1">
      <c r="Z790" s="250"/>
    </row>
    <row r="791" ht="15.75" customHeight="1">
      <c r="Z791" s="250"/>
    </row>
    <row r="792" ht="15.75" customHeight="1">
      <c r="Z792" s="250"/>
    </row>
    <row r="793" ht="15.75" customHeight="1">
      <c r="Z793" s="250"/>
    </row>
    <row r="794" ht="15.75" customHeight="1">
      <c r="Z794" s="250"/>
    </row>
    <row r="795" ht="15.75" customHeight="1">
      <c r="Z795" s="250"/>
    </row>
    <row r="796" ht="15.75" customHeight="1">
      <c r="Z796" s="250"/>
    </row>
    <row r="797" ht="15.75" customHeight="1">
      <c r="Z797" s="250"/>
    </row>
    <row r="798" ht="15.75" customHeight="1">
      <c r="Z798" s="250"/>
    </row>
    <row r="799" ht="15.75" customHeight="1">
      <c r="Z799" s="250"/>
    </row>
    <row r="800" ht="15.75" customHeight="1">
      <c r="Z800" s="250"/>
    </row>
    <row r="801" ht="15.75" customHeight="1">
      <c r="Z801" s="250"/>
    </row>
    <row r="802" ht="15.75" customHeight="1">
      <c r="Z802" s="250"/>
    </row>
    <row r="803" ht="15.75" customHeight="1">
      <c r="Z803" s="250"/>
    </row>
    <row r="804" ht="15.75" customHeight="1">
      <c r="Z804" s="250"/>
    </row>
    <row r="805" ht="15.75" customHeight="1">
      <c r="Z805" s="250"/>
    </row>
    <row r="806" ht="15.75" customHeight="1">
      <c r="Z806" s="250"/>
    </row>
    <row r="807" ht="15.75" customHeight="1">
      <c r="Z807" s="250"/>
    </row>
    <row r="808" ht="15.75" customHeight="1">
      <c r="Z808" s="250"/>
    </row>
    <row r="809" ht="15.75" customHeight="1">
      <c r="Z809" s="250"/>
    </row>
    <row r="810" ht="15.75" customHeight="1">
      <c r="Z810" s="250"/>
    </row>
    <row r="811" ht="15.75" customHeight="1">
      <c r="Z811" s="250"/>
    </row>
    <row r="812" ht="15.75" customHeight="1">
      <c r="Z812" s="250"/>
    </row>
    <row r="813" ht="15.75" customHeight="1">
      <c r="Z813" s="250"/>
    </row>
    <row r="814" ht="15.75" customHeight="1">
      <c r="Z814" s="250"/>
    </row>
    <row r="815" ht="15.75" customHeight="1">
      <c r="Z815" s="250"/>
    </row>
    <row r="816" ht="15.75" customHeight="1">
      <c r="Z816" s="250"/>
    </row>
    <row r="817" ht="15.75" customHeight="1">
      <c r="Z817" s="250"/>
    </row>
    <row r="818" ht="15.75" customHeight="1">
      <c r="Z818" s="250"/>
    </row>
    <row r="819" ht="15.75" customHeight="1">
      <c r="Z819" s="250"/>
    </row>
    <row r="820" ht="15.75" customHeight="1">
      <c r="Z820" s="250"/>
    </row>
    <row r="821" ht="15.75" customHeight="1">
      <c r="Z821" s="250"/>
    </row>
    <row r="822" ht="15.75" customHeight="1">
      <c r="Z822" s="250"/>
    </row>
    <row r="823" ht="15.75" customHeight="1">
      <c r="Z823" s="250"/>
    </row>
    <row r="824" ht="15.75" customHeight="1">
      <c r="Z824" s="250"/>
    </row>
    <row r="825" ht="15.75" customHeight="1">
      <c r="Z825" s="250"/>
    </row>
    <row r="826" ht="15.75" customHeight="1">
      <c r="Z826" s="250"/>
    </row>
    <row r="827" ht="15.75" customHeight="1">
      <c r="Z827" s="250"/>
    </row>
    <row r="828" ht="15.75" customHeight="1">
      <c r="Z828" s="250"/>
    </row>
    <row r="829" ht="15.75" customHeight="1">
      <c r="Z829" s="250"/>
    </row>
    <row r="830" ht="15.75" customHeight="1">
      <c r="Z830" s="250"/>
    </row>
    <row r="831" ht="15.75" customHeight="1">
      <c r="Z831" s="250"/>
    </row>
    <row r="832" ht="15.75" customHeight="1">
      <c r="Z832" s="250"/>
    </row>
    <row r="833" ht="15.75" customHeight="1">
      <c r="Z833" s="250"/>
    </row>
    <row r="834" ht="15.75" customHeight="1">
      <c r="Z834" s="250"/>
    </row>
    <row r="835" ht="15.75" customHeight="1">
      <c r="Z835" s="250"/>
    </row>
    <row r="836" ht="15.75" customHeight="1">
      <c r="Z836" s="250"/>
    </row>
    <row r="837" ht="15.75" customHeight="1">
      <c r="Z837" s="250"/>
    </row>
    <row r="838" ht="15.75" customHeight="1">
      <c r="Z838" s="250"/>
    </row>
    <row r="839" ht="15.75" customHeight="1">
      <c r="Z839" s="250"/>
    </row>
    <row r="840" ht="15.75" customHeight="1">
      <c r="Z840" s="250"/>
    </row>
    <row r="841" ht="15.75" customHeight="1">
      <c r="Z841" s="250"/>
    </row>
    <row r="842" ht="15.75" customHeight="1">
      <c r="Z842" s="250"/>
    </row>
    <row r="843" ht="15.75" customHeight="1">
      <c r="Z843" s="250"/>
    </row>
    <row r="844" ht="15.75" customHeight="1">
      <c r="Z844" s="250"/>
    </row>
    <row r="845" ht="15.75" customHeight="1">
      <c r="Z845" s="250"/>
    </row>
    <row r="846" ht="15.75" customHeight="1">
      <c r="Z846" s="250"/>
    </row>
    <row r="847" ht="15.75" customHeight="1">
      <c r="Z847" s="250"/>
    </row>
    <row r="848" ht="15.75" customHeight="1">
      <c r="Z848" s="250"/>
    </row>
    <row r="849" ht="15.75" customHeight="1">
      <c r="Z849" s="250"/>
    </row>
    <row r="850" ht="15.75" customHeight="1">
      <c r="Z850" s="250"/>
    </row>
    <row r="851" ht="15.75" customHeight="1">
      <c r="Z851" s="250"/>
    </row>
    <row r="852" ht="15.75" customHeight="1">
      <c r="Z852" s="250"/>
    </row>
    <row r="853" ht="15.75" customHeight="1">
      <c r="Z853" s="250"/>
    </row>
    <row r="854" ht="15.75" customHeight="1">
      <c r="Z854" s="250"/>
    </row>
    <row r="855" ht="15.75" customHeight="1">
      <c r="Z855" s="250"/>
    </row>
    <row r="856" ht="15.75" customHeight="1">
      <c r="Z856" s="250"/>
    </row>
    <row r="857" ht="15.75" customHeight="1">
      <c r="Z857" s="250"/>
    </row>
    <row r="858" ht="15.75" customHeight="1">
      <c r="Z858" s="250"/>
    </row>
    <row r="859" ht="15.75" customHeight="1">
      <c r="Z859" s="250"/>
    </row>
    <row r="860" ht="15.75" customHeight="1">
      <c r="Z860" s="250"/>
    </row>
    <row r="861" ht="15.75" customHeight="1">
      <c r="Z861" s="250"/>
    </row>
    <row r="862" ht="15.75" customHeight="1">
      <c r="Z862" s="250"/>
    </row>
    <row r="863" ht="15.75" customHeight="1">
      <c r="Z863" s="250"/>
    </row>
    <row r="864" ht="15.75" customHeight="1">
      <c r="Z864" s="250"/>
    </row>
    <row r="865" ht="15.75" customHeight="1">
      <c r="Z865" s="250"/>
    </row>
    <row r="866" ht="15.75" customHeight="1">
      <c r="Z866" s="250"/>
    </row>
    <row r="867" ht="15.75" customHeight="1">
      <c r="Z867" s="250"/>
    </row>
    <row r="868" ht="15.75" customHeight="1">
      <c r="Z868" s="250"/>
    </row>
    <row r="869" ht="15.75" customHeight="1">
      <c r="Z869" s="250"/>
    </row>
    <row r="870" ht="15.75" customHeight="1">
      <c r="Z870" s="250"/>
    </row>
    <row r="871" ht="15.75" customHeight="1">
      <c r="Z871" s="250"/>
    </row>
    <row r="872" ht="15.75" customHeight="1">
      <c r="Z872" s="250"/>
    </row>
    <row r="873" ht="15.75" customHeight="1">
      <c r="Z873" s="250"/>
    </row>
    <row r="874" ht="15.75" customHeight="1">
      <c r="Z874" s="250"/>
    </row>
    <row r="875" ht="15.75" customHeight="1">
      <c r="Z875" s="250"/>
    </row>
    <row r="876" ht="15.75" customHeight="1">
      <c r="Z876" s="250"/>
    </row>
    <row r="877" ht="15.75" customHeight="1">
      <c r="Z877" s="250"/>
    </row>
    <row r="878" ht="15.75" customHeight="1">
      <c r="Z878" s="250"/>
    </row>
    <row r="879" ht="15.75" customHeight="1">
      <c r="Z879" s="250"/>
    </row>
    <row r="880" ht="15.75" customHeight="1">
      <c r="Z880" s="250"/>
    </row>
    <row r="881" ht="15.75" customHeight="1">
      <c r="Z881" s="250"/>
    </row>
    <row r="882" ht="15.75" customHeight="1">
      <c r="Z882" s="250"/>
    </row>
    <row r="883" ht="15.75" customHeight="1">
      <c r="Z883" s="250"/>
    </row>
    <row r="884" ht="15.75" customHeight="1">
      <c r="Z884" s="250"/>
    </row>
    <row r="885" ht="15.75" customHeight="1">
      <c r="Z885" s="250"/>
    </row>
    <row r="886" ht="15.75" customHeight="1">
      <c r="Z886" s="250"/>
    </row>
    <row r="887" ht="15.75" customHeight="1">
      <c r="Z887" s="250"/>
    </row>
    <row r="888" ht="15.75" customHeight="1">
      <c r="Z888" s="250"/>
    </row>
    <row r="889" ht="15.75" customHeight="1">
      <c r="Z889" s="250"/>
    </row>
    <row r="890" ht="15.75" customHeight="1">
      <c r="Z890" s="250"/>
    </row>
    <row r="891" ht="15.75" customHeight="1">
      <c r="Z891" s="250"/>
    </row>
    <row r="892" ht="15.75" customHeight="1">
      <c r="Z892" s="250"/>
    </row>
    <row r="893" ht="15.75" customHeight="1">
      <c r="Z893" s="250"/>
    </row>
    <row r="894" ht="15.75" customHeight="1">
      <c r="Z894" s="250"/>
    </row>
    <row r="895" ht="15.75" customHeight="1">
      <c r="Z895" s="250"/>
    </row>
    <row r="896" ht="15.75" customHeight="1">
      <c r="Z896" s="250"/>
    </row>
    <row r="897" ht="15.75" customHeight="1">
      <c r="Z897" s="250"/>
    </row>
    <row r="898" ht="15.75" customHeight="1">
      <c r="Z898" s="250"/>
    </row>
    <row r="899" ht="15.75" customHeight="1">
      <c r="Z899" s="250"/>
    </row>
    <row r="900" ht="15.75" customHeight="1">
      <c r="Z900" s="250"/>
    </row>
    <row r="901" ht="15.75" customHeight="1">
      <c r="Z901" s="250"/>
    </row>
    <row r="902" ht="15.75" customHeight="1">
      <c r="Z902" s="250"/>
    </row>
    <row r="903" ht="15.75" customHeight="1">
      <c r="Z903" s="250"/>
    </row>
    <row r="904" ht="15.75" customHeight="1">
      <c r="Z904" s="250"/>
    </row>
    <row r="905" ht="15.75" customHeight="1">
      <c r="Z905" s="250"/>
    </row>
    <row r="906" ht="15.75" customHeight="1">
      <c r="Z906" s="250"/>
    </row>
    <row r="907" ht="15.75" customHeight="1">
      <c r="Z907" s="250"/>
    </row>
    <row r="908" ht="15.75" customHeight="1">
      <c r="Z908" s="250"/>
    </row>
    <row r="909" ht="15.75" customHeight="1">
      <c r="Z909" s="250"/>
    </row>
    <row r="910" ht="15.75" customHeight="1">
      <c r="Z910" s="250"/>
    </row>
    <row r="911" ht="15.75" customHeight="1">
      <c r="Z911" s="250"/>
    </row>
    <row r="912" ht="15.75" customHeight="1">
      <c r="Z912" s="250"/>
    </row>
    <row r="913" ht="15.75" customHeight="1">
      <c r="Z913" s="250"/>
    </row>
    <row r="914" ht="15.75" customHeight="1">
      <c r="Z914" s="250"/>
    </row>
    <row r="915" ht="15.75" customHeight="1">
      <c r="Z915" s="250"/>
    </row>
    <row r="916" ht="15.75" customHeight="1">
      <c r="Z916" s="250"/>
    </row>
    <row r="917" ht="15.75" customHeight="1">
      <c r="Z917" s="250"/>
    </row>
    <row r="918" ht="15.75" customHeight="1">
      <c r="Z918" s="250"/>
    </row>
    <row r="919" ht="15.75" customHeight="1">
      <c r="Z919" s="250"/>
    </row>
    <row r="920" ht="15.75" customHeight="1">
      <c r="Z920" s="250"/>
    </row>
    <row r="921" ht="15.75" customHeight="1">
      <c r="Z921" s="250"/>
    </row>
    <row r="922" ht="15.75" customHeight="1">
      <c r="Z922" s="250"/>
    </row>
    <row r="923" ht="15.75" customHeight="1">
      <c r="Z923" s="250"/>
    </row>
    <row r="924" ht="15.75" customHeight="1">
      <c r="Z924" s="250"/>
    </row>
    <row r="925" ht="15.75" customHeight="1">
      <c r="Z925" s="250"/>
    </row>
    <row r="926" ht="15.75" customHeight="1">
      <c r="Z926" s="250"/>
    </row>
    <row r="927" ht="15.75" customHeight="1">
      <c r="Z927" s="250"/>
    </row>
    <row r="928" ht="15.75" customHeight="1">
      <c r="Z928" s="250"/>
    </row>
    <row r="929" ht="15.75" customHeight="1">
      <c r="Z929" s="250"/>
    </row>
    <row r="930" ht="15.75" customHeight="1">
      <c r="Z930" s="250"/>
    </row>
    <row r="931" ht="15.75" customHeight="1">
      <c r="Z931" s="250"/>
    </row>
    <row r="932" ht="15.75" customHeight="1">
      <c r="Z932" s="250"/>
    </row>
    <row r="933" ht="15.75" customHeight="1">
      <c r="Z933" s="250"/>
    </row>
    <row r="934" ht="15.75" customHeight="1">
      <c r="Z934" s="250"/>
    </row>
    <row r="935" ht="15.75" customHeight="1">
      <c r="Z935" s="250"/>
    </row>
    <row r="936" ht="15.75" customHeight="1">
      <c r="Z936" s="250"/>
    </row>
    <row r="937" ht="15.75" customHeight="1">
      <c r="Z937" s="250"/>
    </row>
    <row r="938" ht="15.75" customHeight="1">
      <c r="Z938" s="250"/>
    </row>
    <row r="939" ht="15.75" customHeight="1">
      <c r="Z939" s="250"/>
    </row>
    <row r="940" ht="15.75" customHeight="1">
      <c r="Z940" s="250"/>
    </row>
    <row r="941" ht="15.75" customHeight="1">
      <c r="Z941" s="250"/>
    </row>
    <row r="942" ht="15.75" customHeight="1">
      <c r="Z942" s="250"/>
    </row>
    <row r="943" ht="15.75" customHeight="1">
      <c r="Z943" s="250"/>
    </row>
    <row r="944" ht="15.75" customHeight="1">
      <c r="Z944" s="250"/>
    </row>
    <row r="945" ht="15.75" customHeight="1">
      <c r="Z945" s="250"/>
    </row>
    <row r="946" ht="15.75" customHeight="1">
      <c r="Z946" s="250"/>
    </row>
    <row r="947" ht="15.75" customHeight="1">
      <c r="Z947" s="250"/>
    </row>
    <row r="948" ht="15.75" customHeight="1">
      <c r="Z948" s="250"/>
    </row>
    <row r="949" ht="15.75" customHeight="1">
      <c r="Z949" s="250"/>
    </row>
    <row r="950" ht="15.75" customHeight="1">
      <c r="Z950" s="250"/>
    </row>
    <row r="951" ht="15.75" customHeight="1">
      <c r="Z951" s="250"/>
    </row>
    <row r="952" ht="15.75" customHeight="1">
      <c r="Z952" s="250"/>
    </row>
    <row r="953" ht="15.75" customHeight="1">
      <c r="Z953" s="250"/>
    </row>
    <row r="954" ht="15.75" customHeight="1">
      <c r="Z954" s="250"/>
    </row>
    <row r="955" ht="15.75" customHeight="1">
      <c r="Z955" s="250"/>
    </row>
    <row r="956" ht="15.75" customHeight="1">
      <c r="Z956" s="250"/>
    </row>
    <row r="957" ht="15.75" customHeight="1">
      <c r="Z957" s="250"/>
    </row>
    <row r="958" ht="15.75" customHeight="1">
      <c r="Z958" s="250"/>
    </row>
    <row r="959" ht="15.75" customHeight="1">
      <c r="Z959" s="250"/>
    </row>
    <row r="960" ht="15.75" customHeight="1">
      <c r="Z960" s="250"/>
    </row>
    <row r="961" ht="15.75" customHeight="1">
      <c r="Z961" s="250"/>
    </row>
    <row r="962" ht="15.75" customHeight="1">
      <c r="Z962" s="250"/>
    </row>
    <row r="963" ht="15.75" customHeight="1">
      <c r="Z963" s="250"/>
    </row>
    <row r="964" ht="15.75" customHeight="1">
      <c r="Z964" s="250"/>
    </row>
    <row r="965" ht="15.75" customHeight="1">
      <c r="Z965" s="250"/>
    </row>
    <row r="966" ht="15.75" customHeight="1">
      <c r="Z966" s="250"/>
    </row>
    <row r="967" ht="15.75" customHeight="1">
      <c r="Z967" s="250"/>
    </row>
    <row r="968" ht="15.75" customHeight="1">
      <c r="Z968" s="250"/>
    </row>
    <row r="969" ht="15.75" customHeight="1">
      <c r="Z969" s="250"/>
    </row>
    <row r="970" ht="15.75" customHeight="1">
      <c r="Z970" s="250"/>
    </row>
    <row r="971" ht="15.75" customHeight="1">
      <c r="Z971" s="250"/>
    </row>
    <row r="972" ht="15.75" customHeight="1">
      <c r="Z972" s="250"/>
    </row>
    <row r="973" ht="15.75" customHeight="1">
      <c r="Z973" s="250"/>
    </row>
    <row r="974" ht="15.75" customHeight="1">
      <c r="Z974" s="250"/>
    </row>
    <row r="975" ht="15.75" customHeight="1">
      <c r="Z975" s="250"/>
    </row>
    <row r="976" ht="15.75" customHeight="1">
      <c r="Z976" s="250"/>
    </row>
    <row r="977" ht="15.75" customHeight="1">
      <c r="Z977" s="250"/>
    </row>
    <row r="978" ht="15.75" customHeight="1">
      <c r="Z978" s="250"/>
    </row>
    <row r="979" ht="15.75" customHeight="1">
      <c r="Z979" s="250"/>
    </row>
    <row r="980" ht="15.75" customHeight="1">
      <c r="Z980" s="250"/>
    </row>
    <row r="981" ht="15.75" customHeight="1">
      <c r="Z981" s="250"/>
    </row>
    <row r="982">
      <c r="Z982" s="250"/>
    </row>
    <row r="983">
      <c r="Z983" s="250"/>
    </row>
    <row r="984">
      <c r="Z984" s="250"/>
    </row>
    <row r="985">
      <c r="Z985" s="250"/>
    </row>
    <row r="986">
      <c r="Z986" s="250"/>
    </row>
    <row r="987">
      <c r="Z987" s="250"/>
    </row>
    <row r="988">
      <c r="Z988" s="250"/>
    </row>
    <row r="989">
      <c r="Z989" s="250"/>
    </row>
    <row r="990">
      <c r="Z990" s="250"/>
    </row>
    <row r="991">
      <c r="Z991" s="250"/>
    </row>
    <row r="992">
      <c r="Z992" s="250"/>
    </row>
    <row r="993">
      <c r="Z993" s="250"/>
    </row>
    <row r="994">
      <c r="Z994" s="250"/>
    </row>
    <row r="995">
      <c r="Z995" s="250"/>
    </row>
    <row r="996">
      <c r="Z996" s="250"/>
    </row>
    <row r="997">
      <c r="Z997" s="250"/>
    </row>
    <row r="998">
      <c r="Z998" s="250"/>
    </row>
    <row r="999">
      <c r="Z999" s="250"/>
    </row>
    <row r="1000">
      <c r="Z1000" s="250"/>
    </row>
    <row r="1001">
      <c r="Z1001" s="250"/>
    </row>
    <row r="1002">
      <c r="Z1002" s="250"/>
    </row>
    <row r="1003">
      <c r="Z1003" s="250"/>
    </row>
    <row r="1004">
      <c r="Z1004" s="250"/>
    </row>
    <row r="1005">
      <c r="Z1005" s="250"/>
    </row>
    <row r="1006">
      <c r="Z1006" s="250"/>
    </row>
    <row r="1007">
      <c r="Z1007" s="250"/>
    </row>
    <row r="1008">
      <c r="Z1008" s="250"/>
    </row>
    <row r="1009">
      <c r="Z1009" s="250"/>
    </row>
    <row r="1010">
      <c r="Z1010" s="250"/>
    </row>
    <row r="1011">
      <c r="Z1011" s="250"/>
    </row>
    <row r="1012">
      <c r="Z1012" s="250"/>
    </row>
    <row r="1013">
      <c r="Z1013" s="250"/>
    </row>
  </sheetData>
  <mergeCells count="56">
    <mergeCell ref="S18:T18"/>
    <mergeCell ref="U18:V18"/>
    <mergeCell ref="S1:T15"/>
    <mergeCell ref="S19:T19"/>
    <mergeCell ref="U19:V19"/>
    <mergeCell ref="W19:X19"/>
    <mergeCell ref="U1:V15"/>
    <mergeCell ref="W1:X15"/>
    <mergeCell ref="Y1:Y19"/>
    <mergeCell ref="Z1:Z18"/>
    <mergeCell ref="U16:V16"/>
    <mergeCell ref="W16:X16"/>
    <mergeCell ref="W18:X18"/>
    <mergeCell ref="B13:B14"/>
    <mergeCell ref="B15:B16"/>
    <mergeCell ref="B17:B18"/>
    <mergeCell ref="E1:F15"/>
    <mergeCell ref="G1:H15"/>
    <mergeCell ref="I1:J15"/>
    <mergeCell ref="K1:L15"/>
    <mergeCell ref="M1:N15"/>
    <mergeCell ref="O1:P15"/>
    <mergeCell ref="Q1:R15"/>
    <mergeCell ref="E16:F16"/>
    <mergeCell ref="G16:H16"/>
    <mergeCell ref="I16:J16"/>
    <mergeCell ref="K16:L16"/>
    <mergeCell ref="M16:N16"/>
    <mergeCell ref="O16:P16"/>
    <mergeCell ref="Q16:R16"/>
    <mergeCell ref="S16:T16"/>
    <mergeCell ref="S17:T17"/>
    <mergeCell ref="U17:V17"/>
    <mergeCell ref="W17:X17"/>
    <mergeCell ref="E17:F17"/>
    <mergeCell ref="G17:H17"/>
    <mergeCell ref="I17:J17"/>
    <mergeCell ref="K17:L17"/>
    <mergeCell ref="M17:N17"/>
    <mergeCell ref="O17:P17"/>
    <mergeCell ref="Q17:R17"/>
    <mergeCell ref="E19:F19"/>
    <mergeCell ref="G19:H19"/>
    <mergeCell ref="I19:J19"/>
    <mergeCell ref="K19:L19"/>
    <mergeCell ref="M19:N19"/>
    <mergeCell ref="O19:P19"/>
    <mergeCell ref="Q19:R19"/>
    <mergeCell ref="C31:W32"/>
    <mergeCell ref="E18:F18"/>
    <mergeCell ref="G18:H18"/>
    <mergeCell ref="I18:J18"/>
    <mergeCell ref="K18:L18"/>
    <mergeCell ref="M18:N18"/>
    <mergeCell ref="O18:P18"/>
    <mergeCell ref="Q18:R18"/>
  </mergeCells>
  <conditionalFormatting sqref="A20:X29">
    <cfRule type="expression" dxfId="0" priority="1" stopIfTrue="1">
      <formula>MOD(ROW(),2)</formula>
    </cfRule>
  </conditionalFormatting>
  <conditionalFormatting sqref="A20:X29">
    <cfRule type="expression" dxfId="1" priority="2" stopIfTrue="1">
      <formula>MOD(ROW(),2)</formula>
    </cfRule>
  </conditionalFormatting>
  <conditionalFormatting sqref="E20:V29">
    <cfRule type="expression" dxfId="0" priority="3" stopIfTrue="1">
      <formula>MOD(ROW(),2)</formula>
    </cfRule>
  </conditionalFormatting>
  <conditionalFormatting sqref="E20:V29">
    <cfRule type="expression" dxfId="1" priority="4" stopIfTrue="1">
      <formula>MOD(ROW(),2)</formula>
    </cfRule>
  </conditionalFormatting>
  <printOptions/>
  <pageMargins bottom="0.7500000000000001" footer="0.0" header="0.0" left="0.7000000000000001" right="0.7000000000000001" top="0.7500000000000001"/>
  <pageSetup paperSize="9" orientation="landscape"/>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4CCCC"/>
    <pageSetUpPr fitToPage="1"/>
  </sheetPr>
  <sheetViews>
    <sheetView showGridLines="0" workbookViewId="0"/>
  </sheetViews>
  <sheetFormatPr customHeight="1" defaultColWidth="12.63" defaultRowHeight="15.0"/>
  <cols>
    <col customWidth="1" min="1" max="1" width="3.0"/>
    <col customWidth="1" min="2" max="2" width="22.88"/>
    <col customWidth="1" min="3" max="3" width="13.38"/>
    <col customWidth="1" min="4" max="4" width="7.13"/>
    <col customWidth="1" min="5" max="5" width="3.75"/>
    <col customWidth="1" min="6" max="6" width="5.75"/>
    <col customWidth="1" min="7" max="7" width="3.75"/>
    <col customWidth="1" min="8" max="8" width="5.75"/>
    <col customWidth="1" min="9" max="9" width="3.75"/>
    <col customWidth="1" min="10" max="10" width="5.75"/>
    <col customWidth="1" min="11" max="11" width="3.75"/>
    <col customWidth="1" min="12" max="12" width="5.75"/>
    <col customWidth="1" min="13" max="13" width="3.75"/>
    <col customWidth="1" min="14" max="14" width="5.75"/>
    <col customWidth="1" min="15" max="15" width="3.75"/>
    <col customWidth="1" min="16" max="16" width="5.75"/>
    <col customWidth="1" min="17" max="17" width="3.75"/>
    <col customWidth="1" min="18" max="18" width="5.75"/>
    <col customWidth="1" min="19" max="19" width="3.75"/>
    <col customWidth="1" min="20" max="20" width="5.75"/>
    <col customWidth="1" min="21" max="21" width="3.75"/>
    <col customWidth="1" min="22" max="22" width="5.75"/>
    <col customWidth="1" min="23" max="23" width="3.75"/>
    <col customWidth="1" min="24" max="24" width="5.75"/>
    <col customWidth="1" min="25" max="25" width="8.13"/>
  </cols>
  <sheetData>
    <row r="1" ht="12.75" customHeight="1">
      <c r="A1" s="115"/>
      <c r="B1" s="115"/>
      <c r="C1" s="115"/>
      <c r="D1" s="115"/>
      <c r="E1" s="191" t="s">
        <v>308</v>
      </c>
      <c r="F1" s="120"/>
      <c r="G1" s="192" t="s">
        <v>309</v>
      </c>
      <c r="H1" s="120"/>
      <c r="I1" s="192" t="s">
        <v>310</v>
      </c>
      <c r="J1" s="120"/>
      <c r="K1" s="192" t="s">
        <v>311</v>
      </c>
      <c r="L1" s="120"/>
      <c r="M1" s="192" t="s">
        <v>312</v>
      </c>
      <c r="N1" s="120"/>
      <c r="O1" s="193" t="s">
        <v>104</v>
      </c>
      <c r="P1" s="120"/>
      <c r="Q1" s="193" t="s">
        <v>106</v>
      </c>
      <c r="R1" s="120"/>
      <c r="S1" s="193" t="s">
        <v>107</v>
      </c>
      <c r="T1" s="120"/>
      <c r="U1" s="193" t="s">
        <v>108</v>
      </c>
      <c r="V1" s="120"/>
      <c r="W1" s="192" t="s">
        <v>145</v>
      </c>
      <c r="X1" s="120"/>
      <c r="Y1" s="121" t="s">
        <v>110</v>
      </c>
      <c r="Z1" s="122" t="s">
        <v>210</v>
      </c>
    </row>
    <row r="2">
      <c r="A2" s="115"/>
      <c r="B2" s="115"/>
      <c r="C2" s="115"/>
      <c r="D2" s="115"/>
      <c r="E2" s="123"/>
      <c r="F2" s="117"/>
      <c r="G2" s="124"/>
      <c r="H2" s="117"/>
      <c r="I2" s="124"/>
      <c r="J2" s="117"/>
      <c r="K2" s="124"/>
      <c r="L2" s="117"/>
      <c r="M2" s="124"/>
      <c r="N2" s="117"/>
      <c r="O2" s="124"/>
      <c r="P2" s="117"/>
      <c r="Q2" s="124"/>
      <c r="R2" s="117"/>
      <c r="S2" s="124"/>
      <c r="T2" s="117"/>
      <c r="U2" s="124"/>
      <c r="V2" s="117"/>
      <c r="W2" s="124"/>
      <c r="X2" s="117"/>
      <c r="Y2" s="117"/>
      <c r="Z2" s="125"/>
    </row>
    <row r="3">
      <c r="A3" s="115"/>
      <c r="B3" s="115"/>
      <c r="C3" s="115"/>
      <c r="D3" s="115"/>
      <c r="E3" s="123"/>
      <c r="F3" s="117"/>
      <c r="G3" s="124"/>
      <c r="H3" s="117"/>
      <c r="I3" s="124"/>
      <c r="J3" s="117"/>
      <c r="K3" s="124"/>
      <c r="L3" s="117"/>
      <c r="M3" s="124"/>
      <c r="N3" s="117"/>
      <c r="O3" s="124"/>
      <c r="P3" s="117"/>
      <c r="Q3" s="124"/>
      <c r="R3" s="117"/>
      <c r="S3" s="124"/>
      <c r="T3" s="117"/>
      <c r="U3" s="124"/>
      <c r="V3" s="117"/>
      <c r="W3" s="124"/>
      <c r="X3" s="117"/>
      <c r="Y3" s="117"/>
      <c r="Z3" s="125"/>
    </row>
    <row r="4">
      <c r="A4" s="115"/>
      <c r="B4" s="115"/>
      <c r="C4" s="115"/>
      <c r="D4" s="115"/>
      <c r="E4" s="123"/>
      <c r="F4" s="117"/>
      <c r="G4" s="124"/>
      <c r="H4" s="117"/>
      <c r="I4" s="124"/>
      <c r="J4" s="117"/>
      <c r="K4" s="124"/>
      <c r="L4" s="117"/>
      <c r="M4" s="124"/>
      <c r="N4" s="117"/>
      <c r="O4" s="124"/>
      <c r="P4" s="117"/>
      <c r="Q4" s="124"/>
      <c r="R4" s="117"/>
      <c r="S4" s="124"/>
      <c r="T4" s="117"/>
      <c r="U4" s="124"/>
      <c r="V4" s="117"/>
      <c r="W4" s="124"/>
      <c r="X4" s="117"/>
      <c r="Y4" s="117"/>
      <c r="Z4" s="125"/>
    </row>
    <row r="5">
      <c r="A5" s="115"/>
      <c r="B5" s="115"/>
      <c r="C5" s="115"/>
      <c r="D5" s="115"/>
      <c r="E5" s="123"/>
      <c r="F5" s="117"/>
      <c r="G5" s="124"/>
      <c r="H5" s="117"/>
      <c r="I5" s="124"/>
      <c r="J5" s="117"/>
      <c r="K5" s="124"/>
      <c r="L5" s="117"/>
      <c r="M5" s="124"/>
      <c r="N5" s="117"/>
      <c r="O5" s="124"/>
      <c r="P5" s="117"/>
      <c r="Q5" s="124"/>
      <c r="R5" s="117"/>
      <c r="S5" s="124"/>
      <c r="T5" s="117"/>
      <c r="U5" s="124"/>
      <c r="V5" s="117"/>
      <c r="W5" s="124"/>
      <c r="X5" s="117"/>
      <c r="Y5" s="117"/>
      <c r="Z5" s="125"/>
    </row>
    <row r="6">
      <c r="A6" s="115"/>
      <c r="B6" s="115"/>
      <c r="C6" s="115"/>
      <c r="D6" s="115"/>
      <c r="E6" s="123"/>
      <c r="F6" s="117"/>
      <c r="G6" s="124"/>
      <c r="H6" s="117"/>
      <c r="I6" s="124"/>
      <c r="J6" s="117"/>
      <c r="K6" s="124"/>
      <c r="L6" s="117"/>
      <c r="M6" s="124"/>
      <c r="N6" s="117"/>
      <c r="O6" s="124"/>
      <c r="P6" s="117"/>
      <c r="Q6" s="124"/>
      <c r="R6" s="117"/>
      <c r="S6" s="124"/>
      <c r="T6" s="117"/>
      <c r="U6" s="124"/>
      <c r="V6" s="117"/>
      <c r="W6" s="124"/>
      <c r="X6" s="117"/>
      <c r="Y6" s="117"/>
      <c r="Z6" s="125"/>
    </row>
    <row r="7">
      <c r="A7" s="115"/>
      <c r="B7" s="115"/>
      <c r="C7" s="115"/>
      <c r="D7" s="115"/>
      <c r="E7" s="123"/>
      <c r="F7" s="117"/>
      <c r="G7" s="124"/>
      <c r="H7" s="117"/>
      <c r="I7" s="124"/>
      <c r="J7" s="117"/>
      <c r="K7" s="124"/>
      <c r="L7" s="117"/>
      <c r="M7" s="124"/>
      <c r="N7" s="117"/>
      <c r="O7" s="124"/>
      <c r="P7" s="117"/>
      <c r="Q7" s="124"/>
      <c r="R7" s="117"/>
      <c r="S7" s="124"/>
      <c r="T7" s="117"/>
      <c r="U7" s="124"/>
      <c r="V7" s="117"/>
      <c r="W7" s="124"/>
      <c r="X7" s="117"/>
      <c r="Y7" s="117"/>
      <c r="Z7" s="125"/>
    </row>
    <row r="8">
      <c r="A8" s="115"/>
      <c r="B8" s="115"/>
      <c r="C8" s="115"/>
      <c r="D8" s="115"/>
      <c r="E8" s="123"/>
      <c r="F8" s="117"/>
      <c r="G8" s="124"/>
      <c r="H8" s="117"/>
      <c r="I8" s="124"/>
      <c r="J8" s="117"/>
      <c r="K8" s="124"/>
      <c r="L8" s="117"/>
      <c r="M8" s="124"/>
      <c r="N8" s="117"/>
      <c r="O8" s="124"/>
      <c r="P8" s="117"/>
      <c r="Q8" s="124"/>
      <c r="R8" s="117"/>
      <c r="S8" s="124"/>
      <c r="T8" s="117"/>
      <c r="U8" s="124"/>
      <c r="V8" s="117"/>
      <c r="W8" s="124"/>
      <c r="X8" s="117"/>
      <c r="Y8" s="117"/>
      <c r="Z8" s="125"/>
    </row>
    <row r="9">
      <c r="A9" s="115"/>
      <c r="B9" s="115"/>
      <c r="C9" s="115"/>
      <c r="D9" s="115"/>
      <c r="E9" s="123"/>
      <c r="F9" s="117"/>
      <c r="G9" s="124"/>
      <c r="H9" s="117"/>
      <c r="I9" s="124"/>
      <c r="J9" s="117"/>
      <c r="K9" s="124"/>
      <c r="L9" s="117"/>
      <c r="M9" s="124"/>
      <c r="N9" s="117"/>
      <c r="O9" s="124"/>
      <c r="P9" s="117"/>
      <c r="Q9" s="124"/>
      <c r="R9" s="117"/>
      <c r="S9" s="124"/>
      <c r="T9" s="117"/>
      <c r="U9" s="124"/>
      <c r="V9" s="117"/>
      <c r="W9" s="124"/>
      <c r="X9" s="117"/>
      <c r="Y9" s="117"/>
      <c r="Z9" s="125"/>
    </row>
    <row r="10" ht="12.0" customHeight="1">
      <c r="A10" s="115"/>
      <c r="B10" s="115"/>
      <c r="C10" s="115"/>
      <c r="D10" s="115"/>
      <c r="E10" s="123"/>
      <c r="F10" s="117"/>
      <c r="G10" s="124"/>
      <c r="H10" s="117"/>
      <c r="I10" s="124"/>
      <c r="J10" s="117"/>
      <c r="K10" s="124"/>
      <c r="L10" s="117"/>
      <c r="M10" s="124"/>
      <c r="N10" s="117"/>
      <c r="O10" s="124"/>
      <c r="P10" s="117"/>
      <c r="Q10" s="124"/>
      <c r="R10" s="117"/>
      <c r="S10" s="124"/>
      <c r="T10" s="117"/>
      <c r="U10" s="124"/>
      <c r="V10" s="117"/>
      <c r="W10" s="124"/>
      <c r="X10" s="117"/>
      <c r="Y10" s="117"/>
      <c r="Z10" s="125"/>
    </row>
    <row r="11" ht="11.25" customHeight="1">
      <c r="A11" s="115"/>
      <c r="B11" s="115"/>
      <c r="C11" s="115"/>
      <c r="D11" s="115"/>
      <c r="E11" s="123"/>
      <c r="F11" s="117"/>
      <c r="G11" s="124"/>
      <c r="H11" s="117"/>
      <c r="I11" s="124"/>
      <c r="J11" s="117"/>
      <c r="K11" s="124"/>
      <c r="L11" s="117"/>
      <c r="M11" s="124"/>
      <c r="N11" s="117"/>
      <c r="O11" s="124"/>
      <c r="P11" s="117"/>
      <c r="Q11" s="124"/>
      <c r="R11" s="117"/>
      <c r="S11" s="124"/>
      <c r="T11" s="117"/>
      <c r="U11" s="124"/>
      <c r="V11" s="117"/>
      <c r="W11" s="124"/>
      <c r="X11" s="117"/>
      <c r="Y11" s="117"/>
      <c r="Z11" s="125"/>
    </row>
    <row r="12" ht="11.25" customHeight="1">
      <c r="A12" s="115"/>
      <c r="B12" s="115"/>
      <c r="C12" s="115"/>
      <c r="D12" s="115"/>
      <c r="E12" s="123"/>
      <c r="F12" s="117"/>
      <c r="G12" s="124"/>
      <c r="H12" s="117"/>
      <c r="I12" s="124"/>
      <c r="J12" s="117"/>
      <c r="K12" s="124"/>
      <c r="L12" s="117"/>
      <c r="M12" s="124"/>
      <c r="N12" s="117"/>
      <c r="O12" s="124"/>
      <c r="P12" s="117"/>
      <c r="Q12" s="124"/>
      <c r="R12" s="117"/>
      <c r="S12" s="124"/>
      <c r="T12" s="117"/>
      <c r="U12" s="124"/>
      <c r="V12" s="117"/>
      <c r="W12" s="124"/>
      <c r="X12" s="117"/>
      <c r="Y12" s="117"/>
      <c r="Z12" s="125"/>
    </row>
    <row r="13" ht="11.25" customHeight="1">
      <c r="A13" s="115"/>
      <c r="B13" s="126" t="s">
        <v>401</v>
      </c>
      <c r="C13" s="115"/>
      <c r="D13" s="115"/>
      <c r="E13" s="123"/>
      <c r="F13" s="117"/>
      <c r="G13" s="124"/>
      <c r="H13" s="117"/>
      <c r="I13" s="124"/>
      <c r="J13" s="117"/>
      <c r="K13" s="124"/>
      <c r="L13" s="117"/>
      <c r="M13" s="124"/>
      <c r="N13" s="117"/>
      <c r="O13" s="124"/>
      <c r="P13" s="117"/>
      <c r="Q13" s="124"/>
      <c r="R13" s="117"/>
      <c r="S13" s="124"/>
      <c r="T13" s="117"/>
      <c r="U13" s="124"/>
      <c r="V13" s="117"/>
      <c r="W13" s="124"/>
      <c r="X13" s="117"/>
      <c r="Y13" s="117"/>
      <c r="Z13" s="125"/>
    </row>
    <row r="14" ht="11.25" customHeight="1">
      <c r="A14" s="115"/>
      <c r="B14" s="127"/>
      <c r="C14" s="128"/>
      <c r="D14" s="128"/>
      <c r="E14" s="123"/>
      <c r="F14" s="117"/>
      <c r="G14" s="124"/>
      <c r="H14" s="117"/>
      <c r="I14" s="124"/>
      <c r="J14" s="117"/>
      <c r="K14" s="124"/>
      <c r="L14" s="117"/>
      <c r="M14" s="124"/>
      <c r="N14" s="117"/>
      <c r="O14" s="124"/>
      <c r="P14" s="117"/>
      <c r="Q14" s="124"/>
      <c r="R14" s="117"/>
      <c r="S14" s="124"/>
      <c r="T14" s="117"/>
      <c r="U14" s="124"/>
      <c r="V14" s="117"/>
      <c r="W14" s="124"/>
      <c r="X14" s="117"/>
      <c r="Y14" s="117"/>
      <c r="Z14" s="125"/>
    </row>
    <row r="15" ht="11.25" customHeight="1">
      <c r="A15" s="115"/>
      <c r="B15" s="129" t="s">
        <v>266</v>
      </c>
      <c r="C15" s="128">
        <v>1967.0</v>
      </c>
      <c r="E15" s="123"/>
      <c r="F15" s="117"/>
      <c r="G15" s="124"/>
      <c r="H15" s="117"/>
      <c r="I15" s="124"/>
      <c r="J15" s="117"/>
      <c r="K15" s="124"/>
      <c r="L15" s="117"/>
      <c r="M15" s="124"/>
      <c r="N15" s="117"/>
      <c r="O15" s="124"/>
      <c r="P15" s="117"/>
      <c r="Q15" s="124"/>
      <c r="R15" s="117"/>
      <c r="S15" s="124"/>
      <c r="T15" s="117"/>
      <c r="U15" s="124"/>
      <c r="V15" s="117"/>
      <c r="W15" s="124"/>
      <c r="X15" s="117"/>
      <c r="Y15" s="117"/>
      <c r="Z15" s="125"/>
    </row>
    <row r="16" ht="13.5" customHeight="1">
      <c r="A16" s="115"/>
      <c r="B16" s="127"/>
      <c r="C16" s="130">
        <v>1976.0</v>
      </c>
      <c r="E16" s="195" t="s">
        <v>212</v>
      </c>
      <c r="F16" s="134"/>
      <c r="G16" s="197" t="s">
        <v>213</v>
      </c>
      <c r="H16" s="134"/>
      <c r="I16" s="197" t="s">
        <v>214</v>
      </c>
      <c r="J16" s="134"/>
      <c r="K16" s="197" t="s">
        <v>215</v>
      </c>
      <c r="L16" s="134"/>
      <c r="M16" s="197" t="s">
        <v>267</v>
      </c>
      <c r="N16" s="134"/>
      <c r="O16" s="196" t="s">
        <v>216</v>
      </c>
      <c r="P16" s="134"/>
      <c r="Q16" s="196" t="s">
        <v>217</v>
      </c>
      <c r="R16" s="134"/>
      <c r="S16" s="196" t="s">
        <v>218</v>
      </c>
      <c r="T16" s="134"/>
      <c r="U16" s="196" t="s">
        <v>118</v>
      </c>
      <c r="V16" s="134"/>
      <c r="W16" s="197" t="s">
        <v>119</v>
      </c>
      <c r="X16" s="134"/>
      <c r="Y16" s="117"/>
      <c r="Z16" s="125"/>
    </row>
    <row r="17" ht="13.5" customHeight="1">
      <c r="A17" s="135"/>
      <c r="B17" s="136" t="s">
        <v>313</v>
      </c>
      <c r="C17" s="137"/>
      <c r="D17" s="137" t="s">
        <v>121</v>
      </c>
      <c r="E17" s="233">
        <v>45955.0</v>
      </c>
      <c r="F17" s="139"/>
      <c r="G17" s="198">
        <v>46004.0</v>
      </c>
      <c r="H17" s="139"/>
      <c r="I17" s="140">
        <v>46060.0</v>
      </c>
      <c r="J17" s="139"/>
      <c r="K17" s="141" t="s">
        <v>314</v>
      </c>
      <c r="L17" s="139"/>
      <c r="M17" s="141" t="s">
        <v>315</v>
      </c>
      <c r="N17" s="139"/>
      <c r="O17" s="198">
        <v>45934.0</v>
      </c>
      <c r="P17" s="139"/>
      <c r="Q17" s="198">
        <v>45990.0</v>
      </c>
      <c r="R17" s="139"/>
      <c r="S17" s="141" t="s">
        <v>123</v>
      </c>
      <c r="T17" s="139"/>
      <c r="U17" s="141" t="s">
        <v>124</v>
      </c>
      <c r="V17" s="139"/>
      <c r="W17" s="142" t="s">
        <v>316</v>
      </c>
      <c r="X17" s="139"/>
      <c r="Y17" s="117"/>
      <c r="Z17" s="125"/>
    </row>
    <row r="18" ht="12.75" customHeight="1">
      <c r="A18" s="115"/>
      <c r="B18" s="143"/>
      <c r="C18" s="144"/>
      <c r="D18" s="144" t="s">
        <v>126</v>
      </c>
      <c r="E18" s="145">
        <v>100.0</v>
      </c>
      <c r="F18" s="139"/>
      <c r="G18" s="146">
        <v>100.0</v>
      </c>
      <c r="H18" s="139"/>
      <c r="I18" s="146">
        <v>100.0</v>
      </c>
      <c r="J18" s="139"/>
      <c r="K18" s="146">
        <v>100.0</v>
      </c>
      <c r="L18" s="139"/>
      <c r="M18" s="146">
        <v>100.0</v>
      </c>
      <c r="N18" s="139"/>
      <c r="O18" s="146">
        <v>50.0</v>
      </c>
      <c r="P18" s="139"/>
      <c r="Q18" s="146">
        <v>50.0</v>
      </c>
      <c r="R18" s="139"/>
      <c r="S18" s="146">
        <v>50.0</v>
      </c>
      <c r="T18" s="139"/>
      <c r="U18" s="146">
        <v>75.0</v>
      </c>
      <c r="V18" s="139"/>
      <c r="W18" s="146">
        <v>200.0</v>
      </c>
      <c r="X18" s="139"/>
      <c r="Y18" s="117"/>
      <c r="Z18" s="125"/>
    </row>
    <row r="19" ht="13.5" customHeight="1">
      <c r="A19" s="147"/>
      <c r="B19" s="147"/>
      <c r="C19" s="148"/>
      <c r="D19" s="148" t="s">
        <v>127</v>
      </c>
      <c r="E19" s="149">
        <v>7.0</v>
      </c>
      <c r="F19" s="150"/>
      <c r="G19" s="151">
        <v>5.0</v>
      </c>
      <c r="H19" s="150"/>
      <c r="I19" s="151">
        <v>11.0</v>
      </c>
      <c r="J19" s="150"/>
      <c r="K19" s="151">
        <v>5.0</v>
      </c>
      <c r="L19" s="150"/>
      <c r="M19" s="151">
        <v>3.0</v>
      </c>
      <c r="N19" s="150"/>
      <c r="O19" s="151">
        <v>0.0</v>
      </c>
      <c r="P19" s="150"/>
      <c r="Q19" s="151">
        <v>16.0</v>
      </c>
      <c r="R19" s="150"/>
      <c r="S19" s="151">
        <v>9.0</v>
      </c>
      <c r="T19" s="150"/>
      <c r="U19" s="151">
        <v>3.0</v>
      </c>
      <c r="V19" s="150"/>
      <c r="W19" s="151"/>
      <c r="X19" s="150"/>
      <c r="Y19" s="155"/>
      <c r="Z19" s="156"/>
    </row>
    <row r="20" ht="14.25" customHeight="1">
      <c r="A20" s="157">
        <v>1.0</v>
      </c>
      <c r="B20" s="158" t="s">
        <v>410</v>
      </c>
      <c r="C20" s="159" t="s">
        <v>338</v>
      </c>
      <c r="D20" s="159">
        <v>1967.0</v>
      </c>
      <c r="E20" s="160">
        <v>5.0</v>
      </c>
      <c r="F20" s="201">
        <f t="shared" ref="F20:F24" si="1">IF(E20="",0,$E$18*(1.01-(LOG(E20)/LOG($E$19))))</f>
        <v>18.29125247</v>
      </c>
      <c r="G20" s="202">
        <v>5.0</v>
      </c>
      <c r="H20" s="163">
        <f t="shared" ref="H20:H24" si="2">IF(G20="",0,$G$18*(1.01-(LOG(G20)/LOG($G$19))))</f>
        <v>1</v>
      </c>
      <c r="I20" s="164"/>
      <c r="J20" s="163">
        <f t="shared" ref="J20:J24" si="3">IF(I20="",0,$I$18*(1.01-(LOG(I20)/LOG($I$19))))</f>
        <v>0</v>
      </c>
      <c r="K20" s="164"/>
      <c r="L20" s="163">
        <f t="shared" ref="L20:L24" si="4">IF(K20="",0,$K$18*(1.01-(LOG(K20)/LOG($K$19))))</f>
        <v>0</v>
      </c>
      <c r="M20" s="162"/>
      <c r="N20" s="163">
        <f t="shared" ref="N20:N24" si="5">IF(M20="",0,$M$18*(1.01-(LOG(M20)/LOG($M$19))))</f>
        <v>0</v>
      </c>
      <c r="O20" s="162"/>
      <c r="P20" s="163">
        <f t="shared" ref="P20:P24" si="6">IF(O20="",0,$O$18*(1.01-(LOG(O20)/LOG($O$19))))</f>
        <v>0</v>
      </c>
      <c r="Q20" s="164">
        <v>14.0</v>
      </c>
      <c r="R20" s="163">
        <f t="shared" ref="R20:R24" si="7">IF(Q20="",0,$Q$18*(1.01-(LOG(Q20)/LOG($Q$19))))</f>
        <v>2.908063474</v>
      </c>
      <c r="S20" s="164"/>
      <c r="T20" s="163">
        <f t="shared" ref="T20:T24" si="8">IF(S20="",0,$S$18*(1.01-(LOG(S20)/LOG($S$19))))</f>
        <v>0</v>
      </c>
      <c r="U20" s="164">
        <v>2.0</v>
      </c>
      <c r="V20" s="163">
        <f t="shared" ref="V20:V24" si="9">IF(U20="",0,$U$18*(1.01-(LOG(U20)/LOG($U$19))))</f>
        <v>28.43026848</v>
      </c>
      <c r="W20" s="164"/>
      <c r="X20" s="163">
        <f t="shared" ref="X20:X24" si="10">IF(W20="",0,$W$18*(1.01-(LOG(W20)/LOG($W$19))))</f>
        <v>0</v>
      </c>
      <c r="Y20" s="359">
        <f t="shared" ref="Y20:Y24" si="11">SUM(F20,H20,J20,L20,N20,P20,R20,T20,V20,X20)</f>
        <v>50.62958442</v>
      </c>
      <c r="Z20" s="236">
        <f t="shared" ref="Z20:Z24" si="12">SUM(Y20)</f>
        <v>50.62958442</v>
      </c>
    </row>
    <row r="21" ht="15.75" customHeight="1">
      <c r="A21" s="172">
        <v>2.0</v>
      </c>
      <c r="B21" s="173" t="s">
        <v>419</v>
      </c>
      <c r="C21" s="174" t="s">
        <v>383</v>
      </c>
      <c r="D21" s="174">
        <v>1969.0</v>
      </c>
      <c r="E21" s="175"/>
      <c r="F21" s="208">
        <f t="shared" si="1"/>
        <v>0</v>
      </c>
      <c r="G21" s="205"/>
      <c r="H21" s="167">
        <f t="shared" si="2"/>
        <v>0</v>
      </c>
      <c r="I21" s="178"/>
      <c r="J21" s="167">
        <f t="shared" si="3"/>
        <v>0</v>
      </c>
      <c r="K21" s="178"/>
      <c r="L21" s="167">
        <f t="shared" si="4"/>
        <v>0</v>
      </c>
      <c r="M21" s="177"/>
      <c r="N21" s="167">
        <f t="shared" si="5"/>
        <v>0</v>
      </c>
      <c r="O21" s="177"/>
      <c r="P21" s="167">
        <f t="shared" si="6"/>
        <v>0</v>
      </c>
      <c r="Q21" s="178"/>
      <c r="R21" s="167">
        <f t="shared" si="7"/>
        <v>0</v>
      </c>
      <c r="S21" s="178">
        <v>8.0</v>
      </c>
      <c r="T21" s="167">
        <f t="shared" si="8"/>
        <v>3.180268482</v>
      </c>
      <c r="U21" s="178"/>
      <c r="V21" s="167">
        <f t="shared" si="9"/>
        <v>0</v>
      </c>
      <c r="W21" s="178"/>
      <c r="X21" s="244">
        <f t="shared" si="10"/>
        <v>0</v>
      </c>
      <c r="Y21" s="180">
        <f t="shared" si="11"/>
        <v>3.180268482</v>
      </c>
      <c r="Z21" s="236">
        <f t="shared" si="12"/>
        <v>3.180268482</v>
      </c>
    </row>
    <row r="22" ht="15.75" customHeight="1">
      <c r="A22" s="172">
        <v>3.0</v>
      </c>
      <c r="B22" s="173"/>
      <c r="C22" s="174"/>
      <c r="D22" s="174"/>
      <c r="E22" s="175"/>
      <c r="F22" s="208">
        <f t="shared" si="1"/>
        <v>0</v>
      </c>
      <c r="G22" s="205"/>
      <c r="H22" s="167">
        <f t="shared" si="2"/>
        <v>0</v>
      </c>
      <c r="I22" s="178"/>
      <c r="J22" s="167">
        <f t="shared" si="3"/>
        <v>0</v>
      </c>
      <c r="K22" s="178"/>
      <c r="L22" s="167">
        <f t="shared" si="4"/>
        <v>0</v>
      </c>
      <c r="M22" s="177"/>
      <c r="N22" s="167">
        <f t="shared" si="5"/>
        <v>0</v>
      </c>
      <c r="O22" s="177"/>
      <c r="P22" s="167">
        <f t="shared" si="6"/>
        <v>0</v>
      </c>
      <c r="Q22" s="178"/>
      <c r="R22" s="167">
        <f t="shared" si="7"/>
        <v>0</v>
      </c>
      <c r="S22" s="178"/>
      <c r="T22" s="167">
        <f t="shared" si="8"/>
        <v>0</v>
      </c>
      <c r="U22" s="178"/>
      <c r="V22" s="167">
        <f t="shared" si="9"/>
        <v>0</v>
      </c>
      <c r="W22" s="178"/>
      <c r="X22" s="167">
        <f t="shared" si="10"/>
        <v>0</v>
      </c>
      <c r="Y22" s="180">
        <f t="shared" si="11"/>
        <v>0</v>
      </c>
      <c r="Z22" s="236">
        <f t="shared" si="12"/>
        <v>0</v>
      </c>
    </row>
    <row r="23" ht="15.75" customHeight="1">
      <c r="A23" s="172">
        <v>4.0</v>
      </c>
      <c r="B23" s="173"/>
      <c r="C23" s="174"/>
      <c r="D23" s="174"/>
      <c r="E23" s="175"/>
      <c r="F23" s="208">
        <f t="shared" si="1"/>
        <v>0</v>
      </c>
      <c r="G23" s="205"/>
      <c r="H23" s="167">
        <f t="shared" si="2"/>
        <v>0</v>
      </c>
      <c r="I23" s="178"/>
      <c r="J23" s="167">
        <f t="shared" si="3"/>
        <v>0</v>
      </c>
      <c r="K23" s="178"/>
      <c r="L23" s="167">
        <f t="shared" si="4"/>
        <v>0</v>
      </c>
      <c r="M23" s="177"/>
      <c r="N23" s="167">
        <f t="shared" si="5"/>
        <v>0</v>
      </c>
      <c r="O23" s="177"/>
      <c r="P23" s="167">
        <f t="shared" si="6"/>
        <v>0</v>
      </c>
      <c r="Q23" s="178"/>
      <c r="R23" s="167">
        <f t="shared" si="7"/>
        <v>0</v>
      </c>
      <c r="S23" s="178"/>
      <c r="T23" s="167">
        <f t="shared" si="8"/>
        <v>0</v>
      </c>
      <c r="U23" s="178"/>
      <c r="V23" s="167">
        <f t="shared" si="9"/>
        <v>0</v>
      </c>
      <c r="W23" s="178"/>
      <c r="X23" s="244">
        <f t="shared" si="10"/>
        <v>0</v>
      </c>
      <c r="Y23" s="180">
        <f t="shared" si="11"/>
        <v>0</v>
      </c>
      <c r="Z23" s="236">
        <f t="shared" si="12"/>
        <v>0</v>
      </c>
    </row>
    <row r="24" ht="15.75" customHeight="1">
      <c r="A24" s="172">
        <v>5.0</v>
      </c>
      <c r="B24" s="173"/>
      <c r="C24" s="174"/>
      <c r="D24" s="174"/>
      <c r="E24" s="175"/>
      <c r="F24" s="208">
        <f t="shared" si="1"/>
        <v>0</v>
      </c>
      <c r="G24" s="214"/>
      <c r="H24" s="167">
        <f t="shared" si="2"/>
        <v>0</v>
      </c>
      <c r="I24" s="178"/>
      <c r="J24" s="167">
        <f t="shared" si="3"/>
        <v>0</v>
      </c>
      <c r="K24" s="178"/>
      <c r="L24" s="167">
        <f t="shared" si="4"/>
        <v>0</v>
      </c>
      <c r="M24" s="177"/>
      <c r="N24" s="167">
        <f t="shared" si="5"/>
        <v>0</v>
      </c>
      <c r="O24" s="177"/>
      <c r="P24" s="167">
        <f t="shared" si="6"/>
        <v>0</v>
      </c>
      <c r="Q24" s="178"/>
      <c r="R24" s="167">
        <f t="shared" si="7"/>
        <v>0</v>
      </c>
      <c r="S24" s="178"/>
      <c r="T24" s="167">
        <f t="shared" si="8"/>
        <v>0</v>
      </c>
      <c r="U24" s="178"/>
      <c r="V24" s="167">
        <f t="shared" si="9"/>
        <v>0</v>
      </c>
      <c r="W24" s="178"/>
      <c r="X24" s="167">
        <f t="shared" si="10"/>
        <v>0</v>
      </c>
      <c r="Y24" s="180">
        <f t="shared" si="11"/>
        <v>0</v>
      </c>
      <c r="Z24" s="236">
        <f t="shared" si="12"/>
        <v>0</v>
      </c>
    </row>
    <row r="25" ht="15.75" customHeight="1">
      <c r="A25" s="115"/>
      <c r="B25" s="186"/>
      <c r="C25" s="186"/>
      <c r="D25" s="186"/>
      <c r="E25" s="187"/>
      <c r="F25" s="187"/>
      <c r="G25" s="187"/>
      <c r="H25" s="187"/>
      <c r="I25" s="187"/>
      <c r="J25" s="187"/>
      <c r="K25" s="187"/>
      <c r="L25" s="187"/>
      <c r="M25" s="187"/>
      <c r="N25" s="187"/>
      <c r="O25" s="187"/>
      <c r="P25" s="187"/>
      <c r="Q25" s="187"/>
      <c r="R25" s="187"/>
      <c r="S25" s="187"/>
      <c r="T25" s="187"/>
      <c r="U25" s="187"/>
      <c r="V25" s="187"/>
      <c r="W25" s="187"/>
      <c r="X25" s="187"/>
      <c r="Y25" s="187"/>
    </row>
    <row r="26" ht="34.5" customHeight="1">
      <c r="A26" s="115"/>
      <c r="B26" s="189"/>
      <c r="C26" s="190" t="s">
        <v>165</v>
      </c>
      <c r="X26" s="187"/>
    </row>
    <row r="27">
      <c r="A27" s="115"/>
      <c r="B27" s="186"/>
      <c r="X27" s="187"/>
    </row>
    <row r="28" ht="15.75" customHeight="1">
      <c r="A28" s="115"/>
      <c r="B28" s="186"/>
      <c r="C28" s="186"/>
      <c r="D28" s="186"/>
      <c r="E28" s="187"/>
      <c r="F28" s="187"/>
      <c r="G28" s="187"/>
      <c r="H28" s="187"/>
      <c r="I28" s="187"/>
      <c r="J28" s="187"/>
      <c r="K28" s="187"/>
      <c r="L28" s="187"/>
      <c r="M28" s="187"/>
      <c r="N28" s="187"/>
      <c r="O28" s="187"/>
      <c r="P28" s="187"/>
      <c r="Q28" s="187"/>
      <c r="R28" s="187"/>
      <c r="S28" s="187"/>
      <c r="T28" s="187"/>
      <c r="U28" s="187"/>
      <c r="V28" s="187"/>
      <c r="W28" s="187"/>
      <c r="X28" s="187"/>
      <c r="Y28" s="187"/>
    </row>
    <row r="29" ht="15.75" customHeight="1">
      <c r="A29" s="115"/>
      <c r="B29" s="186"/>
      <c r="C29" s="186"/>
      <c r="D29" s="186"/>
      <c r="E29" s="187"/>
      <c r="F29" s="187"/>
      <c r="G29" s="187"/>
      <c r="H29" s="187"/>
      <c r="I29" s="187"/>
      <c r="J29" s="187"/>
      <c r="K29" s="187"/>
      <c r="L29" s="187"/>
      <c r="M29" s="187"/>
      <c r="N29" s="187"/>
      <c r="O29" s="187"/>
      <c r="P29" s="187"/>
      <c r="Q29" s="187"/>
      <c r="R29" s="187"/>
      <c r="S29" s="187"/>
      <c r="T29" s="187"/>
      <c r="U29" s="187"/>
      <c r="V29" s="187"/>
      <c r="W29" s="187"/>
      <c r="X29" s="187"/>
      <c r="Y29" s="187"/>
    </row>
    <row r="30" ht="15.75" customHeight="1">
      <c r="A30" s="115"/>
      <c r="B30" s="186"/>
      <c r="C30" s="186"/>
      <c r="D30" s="186"/>
      <c r="E30" s="187"/>
      <c r="F30" s="187"/>
      <c r="G30" s="187"/>
      <c r="H30" s="187"/>
      <c r="I30" s="187"/>
      <c r="J30" s="187"/>
      <c r="K30" s="187"/>
      <c r="L30" s="187"/>
      <c r="M30" s="187"/>
      <c r="N30" s="187"/>
      <c r="O30" s="187"/>
      <c r="P30" s="187"/>
      <c r="Q30" s="187"/>
      <c r="R30" s="187"/>
      <c r="S30" s="187"/>
      <c r="T30" s="187"/>
      <c r="U30" s="187"/>
      <c r="V30" s="187"/>
      <c r="W30" s="187"/>
      <c r="X30" s="187"/>
      <c r="Y30" s="187"/>
    </row>
    <row r="31" ht="15.75" customHeight="1">
      <c r="A31" s="115"/>
      <c r="B31" s="186"/>
      <c r="C31" s="186"/>
      <c r="D31" s="186"/>
      <c r="E31" s="187"/>
      <c r="F31" s="187"/>
      <c r="G31" s="187"/>
      <c r="H31" s="187"/>
      <c r="I31" s="187"/>
      <c r="J31" s="187"/>
      <c r="K31" s="187"/>
      <c r="L31" s="187"/>
      <c r="M31" s="187"/>
      <c r="N31" s="187"/>
      <c r="O31" s="187"/>
      <c r="P31" s="187"/>
      <c r="Q31" s="187"/>
      <c r="R31" s="187"/>
      <c r="S31" s="187"/>
      <c r="T31" s="187"/>
      <c r="U31" s="187"/>
      <c r="V31" s="187"/>
      <c r="W31" s="187"/>
      <c r="X31" s="187"/>
      <c r="Y31" s="187"/>
      <c r="Z31" s="250"/>
    </row>
    <row r="32" ht="15.75" customHeight="1">
      <c r="A32" s="115"/>
      <c r="B32" s="186"/>
      <c r="C32" s="186"/>
      <c r="D32" s="186"/>
      <c r="E32" s="187"/>
      <c r="F32" s="187"/>
      <c r="G32" s="187"/>
      <c r="H32" s="187"/>
      <c r="I32" s="187"/>
      <c r="J32" s="187"/>
      <c r="K32" s="187"/>
      <c r="L32" s="187"/>
      <c r="M32" s="187"/>
      <c r="N32" s="187"/>
      <c r="O32" s="187"/>
      <c r="P32" s="187"/>
      <c r="Q32" s="187"/>
      <c r="R32" s="187"/>
      <c r="S32" s="187"/>
      <c r="T32" s="187"/>
      <c r="U32" s="187"/>
      <c r="V32" s="187"/>
      <c r="W32" s="187"/>
      <c r="X32" s="187"/>
      <c r="Y32" s="187"/>
      <c r="Z32" s="250"/>
    </row>
    <row r="33" ht="15.75" customHeight="1">
      <c r="A33" s="115"/>
      <c r="B33" s="186"/>
      <c r="C33" s="186"/>
      <c r="D33" s="186"/>
      <c r="E33" s="187"/>
      <c r="F33" s="187"/>
      <c r="G33" s="187"/>
      <c r="H33" s="187"/>
      <c r="I33" s="187"/>
      <c r="J33" s="187"/>
      <c r="K33" s="187"/>
      <c r="L33" s="187"/>
      <c r="M33" s="187"/>
      <c r="N33" s="187"/>
      <c r="O33" s="187"/>
      <c r="P33" s="187"/>
      <c r="Q33" s="187"/>
      <c r="R33" s="187"/>
      <c r="S33" s="187"/>
      <c r="T33" s="187"/>
      <c r="U33" s="187"/>
      <c r="V33" s="187"/>
      <c r="W33" s="187"/>
      <c r="X33" s="187"/>
      <c r="Y33" s="187"/>
      <c r="Z33" s="250"/>
    </row>
    <row r="34" ht="15.75" customHeight="1">
      <c r="A34" s="115"/>
      <c r="B34" s="186"/>
      <c r="C34" s="186"/>
      <c r="D34" s="186"/>
      <c r="E34" s="187"/>
      <c r="F34" s="187"/>
      <c r="G34" s="187"/>
      <c r="H34" s="187"/>
      <c r="I34" s="187"/>
      <c r="J34" s="187"/>
      <c r="K34" s="187"/>
      <c r="L34" s="187"/>
      <c r="M34" s="187"/>
      <c r="N34" s="187"/>
      <c r="O34" s="187"/>
      <c r="P34" s="187"/>
      <c r="Q34" s="187"/>
      <c r="R34" s="187"/>
      <c r="S34" s="187"/>
      <c r="T34" s="187"/>
      <c r="U34" s="187"/>
      <c r="V34" s="187"/>
      <c r="W34" s="187"/>
      <c r="X34" s="187"/>
      <c r="Y34" s="187"/>
      <c r="Z34" s="250"/>
    </row>
    <row r="35" ht="15.75" customHeight="1">
      <c r="A35" s="115"/>
      <c r="B35" s="186"/>
      <c r="C35" s="186"/>
      <c r="D35" s="186"/>
      <c r="E35" s="187"/>
      <c r="F35" s="187"/>
      <c r="G35" s="187"/>
      <c r="H35" s="187"/>
      <c r="I35" s="187"/>
      <c r="J35" s="187"/>
      <c r="K35" s="187"/>
      <c r="L35" s="187"/>
      <c r="M35" s="187"/>
      <c r="N35" s="187"/>
      <c r="O35" s="187"/>
      <c r="P35" s="187"/>
      <c r="Q35" s="187"/>
      <c r="R35" s="187"/>
      <c r="S35" s="187"/>
      <c r="T35" s="187"/>
      <c r="U35" s="187"/>
      <c r="V35" s="187"/>
      <c r="W35" s="187"/>
      <c r="X35" s="187"/>
      <c r="Y35" s="187"/>
      <c r="Z35" s="250"/>
    </row>
    <row r="36" ht="15.75" customHeight="1">
      <c r="A36" s="115"/>
      <c r="B36" s="186"/>
      <c r="C36" s="186"/>
      <c r="D36" s="186"/>
      <c r="E36" s="187"/>
      <c r="F36" s="187"/>
      <c r="G36" s="187"/>
      <c r="H36" s="187"/>
      <c r="I36" s="187"/>
      <c r="J36" s="187"/>
      <c r="K36" s="187"/>
      <c r="L36" s="187"/>
      <c r="M36" s="187"/>
      <c r="N36" s="187"/>
      <c r="O36" s="187"/>
      <c r="P36" s="187"/>
      <c r="Q36" s="187"/>
      <c r="R36" s="187"/>
      <c r="S36" s="187"/>
      <c r="T36" s="187"/>
      <c r="U36" s="187"/>
      <c r="V36" s="187"/>
      <c r="W36" s="187"/>
      <c r="X36" s="187"/>
      <c r="Y36" s="187"/>
      <c r="Z36" s="250"/>
    </row>
    <row r="37" ht="15.75" customHeight="1">
      <c r="A37" s="115"/>
      <c r="B37" s="186"/>
      <c r="C37" s="186"/>
      <c r="D37" s="186"/>
      <c r="E37" s="187"/>
      <c r="F37" s="187"/>
      <c r="G37" s="187"/>
      <c r="H37" s="187"/>
      <c r="I37" s="187"/>
      <c r="J37" s="187"/>
      <c r="K37" s="187"/>
      <c r="L37" s="187"/>
      <c r="M37" s="187"/>
      <c r="N37" s="187"/>
      <c r="O37" s="187"/>
      <c r="P37" s="187"/>
      <c r="Q37" s="187"/>
      <c r="R37" s="187"/>
      <c r="S37" s="187"/>
      <c r="T37" s="187"/>
      <c r="U37" s="187"/>
      <c r="V37" s="187"/>
      <c r="W37" s="187"/>
      <c r="X37" s="187"/>
      <c r="Y37" s="187"/>
      <c r="Z37" s="250"/>
    </row>
    <row r="38" ht="15.75" customHeight="1">
      <c r="A38" s="115"/>
      <c r="B38" s="186"/>
      <c r="C38" s="186"/>
      <c r="D38" s="186"/>
      <c r="E38" s="187"/>
      <c r="F38" s="187"/>
      <c r="G38" s="187"/>
      <c r="H38" s="187"/>
      <c r="I38" s="187"/>
      <c r="J38" s="187"/>
      <c r="K38" s="187"/>
      <c r="L38" s="187"/>
      <c r="M38" s="187"/>
      <c r="N38" s="187"/>
      <c r="O38" s="187"/>
      <c r="P38" s="187"/>
      <c r="Q38" s="187"/>
      <c r="R38" s="187"/>
      <c r="S38" s="187"/>
      <c r="T38" s="187"/>
      <c r="U38" s="187"/>
      <c r="V38" s="187"/>
      <c r="W38" s="187"/>
      <c r="X38" s="187"/>
      <c r="Y38" s="187"/>
      <c r="Z38" s="250"/>
    </row>
    <row r="39" ht="15.75" customHeight="1">
      <c r="A39" s="115"/>
      <c r="B39" s="186"/>
      <c r="C39" s="186"/>
      <c r="D39" s="186"/>
      <c r="E39" s="187"/>
      <c r="F39" s="187"/>
      <c r="G39" s="187"/>
      <c r="H39" s="187"/>
      <c r="I39" s="187"/>
      <c r="J39" s="187"/>
      <c r="K39" s="187"/>
      <c r="L39" s="187"/>
      <c r="M39" s="187"/>
      <c r="N39" s="187"/>
      <c r="O39" s="187"/>
      <c r="P39" s="187"/>
      <c r="Q39" s="187"/>
      <c r="R39" s="187"/>
      <c r="S39" s="187"/>
      <c r="T39" s="187"/>
      <c r="U39" s="187"/>
      <c r="V39" s="187"/>
      <c r="W39" s="187"/>
      <c r="X39" s="187"/>
      <c r="Y39" s="187"/>
      <c r="Z39" s="250"/>
    </row>
    <row r="40" ht="15.75" customHeight="1">
      <c r="A40" s="115"/>
      <c r="B40" s="186"/>
      <c r="C40" s="186"/>
      <c r="D40" s="186"/>
      <c r="E40" s="187"/>
      <c r="F40" s="187"/>
      <c r="G40" s="187"/>
      <c r="H40" s="187"/>
      <c r="I40" s="187"/>
      <c r="J40" s="187"/>
      <c r="K40" s="187"/>
      <c r="L40" s="187"/>
      <c r="M40" s="187"/>
      <c r="N40" s="187"/>
      <c r="O40" s="187"/>
      <c r="P40" s="187"/>
      <c r="Q40" s="187"/>
      <c r="R40" s="187"/>
      <c r="S40" s="187"/>
      <c r="T40" s="187"/>
      <c r="U40" s="187"/>
      <c r="V40" s="187"/>
      <c r="W40" s="187"/>
      <c r="X40" s="187"/>
      <c r="Y40" s="187"/>
      <c r="Z40" s="250"/>
    </row>
    <row r="41" ht="15.75" customHeight="1">
      <c r="A41" s="115"/>
      <c r="B41" s="186"/>
      <c r="C41" s="186"/>
      <c r="D41" s="186"/>
      <c r="E41" s="187"/>
      <c r="F41" s="187"/>
      <c r="G41" s="187"/>
      <c r="H41" s="187"/>
      <c r="I41" s="187"/>
      <c r="J41" s="187"/>
      <c r="K41" s="187"/>
      <c r="L41" s="187"/>
      <c r="M41" s="187"/>
      <c r="N41" s="187"/>
      <c r="O41" s="187"/>
      <c r="P41" s="187"/>
      <c r="Q41" s="187"/>
      <c r="R41" s="187"/>
      <c r="S41" s="187"/>
      <c r="T41" s="187"/>
      <c r="U41" s="187"/>
      <c r="V41" s="187"/>
      <c r="W41" s="187"/>
      <c r="X41" s="187"/>
      <c r="Y41" s="187"/>
      <c r="Z41" s="250"/>
    </row>
    <row r="42" ht="15.75" customHeight="1">
      <c r="A42" s="115"/>
      <c r="B42" s="186"/>
      <c r="C42" s="186"/>
      <c r="D42" s="186"/>
      <c r="E42" s="187"/>
      <c r="F42" s="187"/>
      <c r="G42" s="187"/>
      <c r="H42" s="187"/>
      <c r="I42" s="187"/>
      <c r="J42" s="187"/>
      <c r="K42" s="187"/>
      <c r="L42" s="187"/>
      <c r="M42" s="187"/>
      <c r="N42" s="187"/>
      <c r="O42" s="187"/>
      <c r="P42" s="187"/>
      <c r="Q42" s="187"/>
      <c r="R42" s="187"/>
      <c r="S42" s="187"/>
      <c r="T42" s="187"/>
      <c r="U42" s="187"/>
      <c r="V42" s="187"/>
      <c r="W42" s="187"/>
      <c r="X42" s="187"/>
      <c r="Y42" s="187"/>
      <c r="Z42" s="250"/>
    </row>
    <row r="43" ht="15.75" customHeight="1">
      <c r="A43" s="115"/>
      <c r="B43" s="186"/>
      <c r="C43" s="186"/>
      <c r="D43" s="186"/>
      <c r="E43" s="187"/>
      <c r="F43" s="187"/>
      <c r="G43" s="187"/>
      <c r="H43" s="187"/>
      <c r="I43" s="187"/>
      <c r="J43" s="187"/>
      <c r="K43" s="187"/>
      <c r="L43" s="187"/>
      <c r="M43" s="187"/>
      <c r="N43" s="187"/>
      <c r="O43" s="187"/>
      <c r="P43" s="187"/>
      <c r="Q43" s="187"/>
      <c r="R43" s="187"/>
      <c r="S43" s="187"/>
      <c r="T43" s="187"/>
      <c r="U43" s="187"/>
      <c r="V43" s="187"/>
      <c r="W43" s="187"/>
      <c r="X43" s="187"/>
      <c r="Y43" s="187"/>
      <c r="Z43" s="250"/>
    </row>
    <row r="44" ht="15.75" customHeight="1">
      <c r="A44" s="115"/>
      <c r="B44" s="186"/>
      <c r="C44" s="186"/>
      <c r="D44" s="186"/>
      <c r="E44" s="187"/>
      <c r="F44" s="187"/>
      <c r="G44" s="187"/>
      <c r="H44" s="187"/>
      <c r="I44" s="187"/>
      <c r="J44" s="187"/>
      <c r="K44" s="187"/>
      <c r="L44" s="187"/>
      <c r="M44" s="187"/>
      <c r="N44" s="187"/>
      <c r="O44" s="187"/>
      <c r="P44" s="187"/>
      <c r="Q44" s="187"/>
      <c r="R44" s="187"/>
      <c r="S44" s="187"/>
      <c r="T44" s="187"/>
      <c r="U44" s="187"/>
      <c r="V44" s="187"/>
      <c r="W44" s="187"/>
      <c r="X44" s="187"/>
      <c r="Y44" s="187"/>
      <c r="Z44" s="250"/>
    </row>
    <row r="45" ht="15.75" customHeight="1">
      <c r="A45" s="115"/>
      <c r="B45" s="186"/>
      <c r="C45" s="186"/>
      <c r="D45" s="186"/>
      <c r="E45" s="187"/>
      <c r="F45" s="187"/>
      <c r="G45" s="187"/>
      <c r="H45" s="187"/>
      <c r="I45" s="187"/>
      <c r="J45" s="187"/>
      <c r="K45" s="187"/>
      <c r="L45" s="187"/>
      <c r="M45" s="187"/>
      <c r="N45" s="187"/>
      <c r="O45" s="187"/>
      <c r="P45" s="187"/>
      <c r="Q45" s="187"/>
      <c r="R45" s="187"/>
      <c r="S45" s="187"/>
      <c r="T45" s="187"/>
      <c r="U45" s="187"/>
      <c r="V45" s="187"/>
      <c r="W45" s="187"/>
      <c r="X45" s="187"/>
      <c r="Y45" s="187"/>
      <c r="Z45" s="250"/>
    </row>
    <row r="46" ht="15.75" customHeight="1">
      <c r="A46" s="115"/>
      <c r="B46" s="186"/>
      <c r="C46" s="186"/>
      <c r="D46" s="186"/>
      <c r="E46" s="187"/>
      <c r="F46" s="187"/>
      <c r="G46" s="187"/>
      <c r="H46" s="187"/>
      <c r="I46" s="187"/>
      <c r="J46" s="187"/>
      <c r="K46" s="187"/>
      <c r="L46" s="187"/>
      <c r="M46" s="187"/>
      <c r="N46" s="187"/>
      <c r="O46" s="187"/>
      <c r="P46" s="187"/>
      <c r="Q46" s="187"/>
      <c r="R46" s="187"/>
      <c r="S46" s="187"/>
      <c r="T46" s="187"/>
      <c r="U46" s="187"/>
      <c r="V46" s="187"/>
      <c r="W46" s="187"/>
      <c r="X46" s="187"/>
      <c r="Y46" s="187"/>
      <c r="Z46" s="250"/>
    </row>
    <row r="47" ht="15.75" customHeight="1">
      <c r="A47" s="115"/>
      <c r="B47" s="186"/>
      <c r="C47" s="186"/>
      <c r="D47" s="186"/>
      <c r="E47" s="187"/>
      <c r="F47" s="187"/>
      <c r="G47" s="187"/>
      <c r="H47" s="187"/>
      <c r="I47" s="187"/>
      <c r="J47" s="187"/>
      <c r="K47" s="187"/>
      <c r="L47" s="187"/>
      <c r="M47" s="187"/>
      <c r="N47" s="187"/>
      <c r="O47" s="187"/>
      <c r="P47" s="187"/>
      <c r="Q47" s="187"/>
      <c r="R47" s="187"/>
      <c r="S47" s="187"/>
      <c r="T47" s="187"/>
      <c r="U47" s="187"/>
      <c r="V47" s="187"/>
      <c r="W47" s="187"/>
      <c r="X47" s="187"/>
      <c r="Y47" s="187"/>
      <c r="Z47" s="250"/>
    </row>
    <row r="48" ht="15.75" customHeight="1">
      <c r="A48" s="115"/>
      <c r="B48" s="186"/>
      <c r="C48" s="186"/>
      <c r="D48" s="186"/>
      <c r="E48" s="187"/>
      <c r="F48" s="187"/>
      <c r="G48" s="187"/>
      <c r="H48" s="187"/>
      <c r="I48" s="187"/>
      <c r="J48" s="187"/>
      <c r="K48" s="187"/>
      <c r="L48" s="187"/>
      <c r="M48" s="187"/>
      <c r="N48" s="187"/>
      <c r="O48" s="187"/>
      <c r="P48" s="187"/>
      <c r="Q48" s="187"/>
      <c r="R48" s="187"/>
      <c r="S48" s="187"/>
      <c r="T48" s="187"/>
      <c r="U48" s="187"/>
      <c r="V48" s="187"/>
      <c r="W48" s="187"/>
      <c r="X48" s="187"/>
      <c r="Y48" s="187"/>
      <c r="Z48" s="250"/>
    </row>
    <row r="49" ht="15.75" customHeight="1">
      <c r="A49" s="115"/>
      <c r="B49" s="186"/>
      <c r="C49" s="186"/>
      <c r="D49" s="186"/>
      <c r="E49" s="187"/>
      <c r="F49" s="187"/>
      <c r="G49" s="187"/>
      <c r="H49" s="187"/>
      <c r="I49" s="187"/>
      <c r="J49" s="187"/>
      <c r="K49" s="187"/>
      <c r="L49" s="187"/>
      <c r="M49" s="187"/>
      <c r="N49" s="187"/>
      <c r="O49" s="187"/>
      <c r="P49" s="187"/>
      <c r="Q49" s="187"/>
      <c r="R49" s="187"/>
      <c r="S49" s="187"/>
      <c r="T49" s="187"/>
      <c r="U49" s="187"/>
      <c r="V49" s="187"/>
      <c r="W49" s="187"/>
      <c r="X49" s="187"/>
      <c r="Y49" s="187"/>
      <c r="Z49" s="250"/>
    </row>
    <row r="50" ht="15.75" customHeight="1">
      <c r="A50" s="115"/>
      <c r="B50" s="186"/>
      <c r="C50" s="186"/>
      <c r="D50" s="186"/>
      <c r="E50" s="187"/>
      <c r="F50" s="187"/>
      <c r="G50" s="187"/>
      <c r="H50" s="187"/>
      <c r="I50" s="187"/>
      <c r="J50" s="187"/>
      <c r="K50" s="187"/>
      <c r="L50" s="187"/>
      <c r="M50" s="187"/>
      <c r="N50" s="187"/>
      <c r="O50" s="187"/>
      <c r="P50" s="187"/>
      <c r="Q50" s="187"/>
      <c r="R50" s="187"/>
      <c r="S50" s="187"/>
      <c r="T50" s="187"/>
      <c r="U50" s="187"/>
      <c r="V50" s="187"/>
      <c r="W50" s="187"/>
      <c r="X50" s="187"/>
      <c r="Y50" s="187"/>
      <c r="Z50" s="250"/>
    </row>
    <row r="51" ht="15.75" customHeight="1">
      <c r="A51" s="115"/>
      <c r="B51" s="186"/>
      <c r="C51" s="186"/>
      <c r="D51" s="186"/>
      <c r="E51" s="187"/>
      <c r="F51" s="187"/>
      <c r="G51" s="187"/>
      <c r="H51" s="187"/>
      <c r="I51" s="187"/>
      <c r="J51" s="187"/>
      <c r="K51" s="187"/>
      <c r="L51" s="187"/>
      <c r="M51" s="187"/>
      <c r="N51" s="187"/>
      <c r="O51" s="187"/>
      <c r="P51" s="187"/>
      <c r="Q51" s="187"/>
      <c r="R51" s="187"/>
      <c r="S51" s="187"/>
      <c r="T51" s="187"/>
      <c r="U51" s="187"/>
      <c r="V51" s="187"/>
      <c r="W51" s="187"/>
      <c r="X51" s="187"/>
      <c r="Y51" s="187"/>
      <c r="Z51" s="250"/>
    </row>
    <row r="52" ht="15.75" customHeight="1">
      <c r="A52" s="115"/>
      <c r="B52" s="186"/>
      <c r="C52" s="186"/>
      <c r="D52" s="186"/>
      <c r="E52" s="187"/>
      <c r="F52" s="187"/>
      <c r="G52" s="187"/>
      <c r="H52" s="187"/>
      <c r="I52" s="187"/>
      <c r="J52" s="187"/>
      <c r="K52" s="187"/>
      <c r="L52" s="187"/>
      <c r="M52" s="187"/>
      <c r="N52" s="187"/>
      <c r="O52" s="187"/>
      <c r="P52" s="187"/>
      <c r="Q52" s="187"/>
      <c r="R52" s="187"/>
      <c r="S52" s="187"/>
      <c r="T52" s="187"/>
      <c r="U52" s="187"/>
      <c r="V52" s="187"/>
      <c r="W52" s="187"/>
      <c r="X52" s="187"/>
      <c r="Y52" s="187"/>
      <c r="Z52" s="250"/>
    </row>
    <row r="53" ht="15.75" customHeight="1">
      <c r="A53" s="115"/>
      <c r="B53" s="186"/>
      <c r="C53" s="186"/>
      <c r="D53" s="186"/>
      <c r="E53" s="187"/>
      <c r="F53" s="187"/>
      <c r="G53" s="187"/>
      <c r="H53" s="187"/>
      <c r="I53" s="187"/>
      <c r="J53" s="187"/>
      <c r="K53" s="187"/>
      <c r="L53" s="187"/>
      <c r="M53" s="187"/>
      <c r="N53" s="187"/>
      <c r="O53" s="187"/>
      <c r="P53" s="187"/>
      <c r="Q53" s="187"/>
      <c r="R53" s="187"/>
      <c r="S53" s="187"/>
      <c r="T53" s="187"/>
      <c r="U53" s="187"/>
      <c r="V53" s="187"/>
      <c r="W53" s="187"/>
      <c r="X53" s="187"/>
      <c r="Y53" s="187"/>
      <c r="Z53" s="250"/>
    </row>
    <row r="54" ht="15.75" customHeight="1">
      <c r="A54" s="115"/>
      <c r="B54" s="186"/>
      <c r="C54" s="186"/>
      <c r="D54" s="186"/>
      <c r="E54" s="187"/>
      <c r="F54" s="187"/>
      <c r="G54" s="187"/>
      <c r="H54" s="187"/>
      <c r="I54" s="187"/>
      <c r="J54" s="187"/>
      <c r="K54" s="187"/>
      <c r="L54" s="187"/>
      <c r="M54" s="187"/>
      <c r="N54" s="187"/>
      <c r="O54" s="187"/>
      <c r="P54" s="187"/>
      <c r="Q54" s="187"/>
      <c r="R54" s="187"/>
      <c r="S54" s="187"/>
      <c r="T54" s="187"/>
      <c r="U54" s="187"/>
      <c r="V54" s="187"/>
      <c r="W54" s="187"/>
      <c r="X54" s="187"/>
      <c r="Y54" s="187"/>
      <c r="Z54" s="250"/>
    </row>
    <row r="55" ht="15.75" customHeight="1">
      <c r="A55" s="115"/>
      <c r="B55" s="186"/>
      <c r="C55" s="186"/>
      <c r="D55" s="186"/>
      <c r="E55" s="187"/>
      <c r="F55" s="187"/>
      <c r="G55" s="187"/>
      <c r="H55" s="187"/>
      <c r="I55" s="187"/>
      <c r="J55" s="187"/>
      <c r="K55" s="187"/>
      <c r="L55" s="187"/>
      <c r="M55" s="187"/>
      <c r="N55" s="187"/>
      <c r="O55" s="187"/>
      <c r="P55" s="187"/>
      <c r="Q55" s="187"/>
      <c r="R55" s="187"/>
      <c r="S55" s="187"/>
      <c r="T55" s="187"/>
      <c r="U55" s="187"/>
      <c r="V55" s="187"/>
      <c r="W55" s="187"/>
      <c r="X55" s="187"/>
      <c r="Y55" s="187"/>
      <c r="Z55" s="250"/>
    </row>
    <row r="56" ht="15.75" customHeight="1">
      <c r="A56" s="115"/>
      <c r="B56" s="186"/>
      <c r="C56" s="186"/>
      <c r="D56" s="186"/>
      <c r="E56" s="187"/>
      <c r="F56" s="187"/>
      <c r="G56" s="187"/>
      <c r="H56" s="187"/>
      <c r="I56" s="187"/>
      <c r="J56" s="187"/>
      <c r="K56" s="187"/>
      <c r="L56" s="187"/>
      <c r="M56" s="187"/>
      <c r="N56" s="187"/>
      <c r="O56" s="187"/>
      <c r="P56" s="187"/>
      <c r="Q56" s="187"/>
      <c r="R56" s="187"/>
      <c r="S56" s="187"/>
      <c r="T56" s="187"/>
      <c r="U56" s="187"/>
      <c r="V56" s="187"/>
      <c r="W56" s="187"/>
      <c r="X56" s="187"/>
      <c r="Y56" s="187"/>
      <c r="Z56" s="250"/>
    </row>
    <row r="57" ht="15.75" customHeight="1">
      <c r="A57" s="115"/>
      <c r="B57" s="186"/>
      <c r="C57" s="186"/>
      <c r="D57" s="186"/>
      <c r="E57" s="187"/>
      <c r="F57" s="187"/>
      <c r="G57" s="187"/>
      <c r="H57" s="187"/>
      <c r="I57" s="187"/>
      <c r="J57" s="187"/>
      <c r="K57" s="187"/>
      <c r="L57" s="187"/>
      <c r="M57" s="187"/>
      <c r="N57" s="187"/>
      <c r="O57" s="187"/>
      <c r="P57" s="187"/>
      <c r="Q57" s="187"/>
      <c r="R57" s="187"/>
      <c r="S57" s="187"/>
      <c r="T57" s="187"/>
      <c r="U57" s="187"/>
      <c r="V57" s="187"/>
      <c r="W57" s="187"/>
      <c r="X57" s="187"/>
      <c r="Y57" s="187"/>
      <c r="Z57" s="250"/>
    </row>
    <row r="58" ht="15.75" customHeight="1">
      <c r="A58" s="115"/>
      <c r="B58" s="186"/>
      <c r="C58" s="186"/>
      <c r="D58" s="186"/>
      <c r="E58" s="187"/>
      <c r="F58" s="187"/>
      <c r="G58" s="187"/>
      <c r="H58" s="187"/>
      <c r="I58" s="187"/>
      <c r="J58" s="187"/>
      <c r="K58" s="187"/>
      <c r="L58" s="187"/>
      <c r="M58" s="187"/>
      <c r="N58" s="187"/>
      <c r="O58" s="187"/>
      <c r="P58" s="187"/>
      <c r="Q58" s="187"/>
      <c r="R58" s="187"/>
      <c r="S58" s="187"/>
      <c r="T58" s="187"/>
      <c r="U58" s="187"/>
      <c r="V58" s="187"/>
      <c r="W58" s="187"/>
      <c r="X58" s="187"/>
      <c r="Y58" s="187"/>
      <c r="Z58" s="250"/>
    </row>
    <row r="59" ht="15.75" customHeight="1">
      <c r="A59" s="115"/>
      <c r="B59" s="186"/>
      <c r="C59" s="186"/>
      <c r="D59" s="186"/>
      <c r="E59" s="187"/>
      <c r="F59" s="187"/>
      <c r="G59" s="187"/>
      <c r="H59" s="187"/>
      <c r="I59" s="187"/>
      <c r="J59" s="187"/>
      <c r="K59" s="187"/>
      <c r="L59" s="187"/>
      <c r="M59" s="187"/>
      <c r="N59" s="187"/>
      <c r="O59" s="187"/>
      <c r="P59" s="187"/>
      <c r="Q59" s="187"/>
      <c r="R59" s="187"/>
      <c r="S59" s="187"/>
      <c r="T59" s="187"/>
      <c r="U59" s="187"/>
      <c r="V59" s="187"/>
      <c r="W59" s="187"/>
      <c r="X59" s="187"/>
      <c r="Y59" s="187"/>
      <c r="Z59" s="250"/>
    </row>
    <row r="60" ht="15.75" customHeight="1">
      <c r="A60" s="115"/>
      <c r="B60" s="186"/>
      <c r="C60" s="186"/>
      <c r="D60" s="186"/>
      <c r="E60" s="187"/>
      <c r="F60" s="187"/>
      <c r="G60" s="187"/>
      <c r="H60" s="187"/>
      <c r="I60" s="187"/>
      <c r="J60" s="187"/>
      <c r="K60" s="187"/>
      <c r="L60" s="187"/>
      <c r="M60" s="187"/>
      <c r="N60" s="187"/>
      <c r="O60" s="187"/>
      <c r="P60" s="187"/>
      <c r="Q60" s="187"/>
      <c r="R60" s="187"/>
      <c r="S60" s="187"/>
      <c r="T60" s="187"/>
      <c r="U60" s="187"/>
      <c r="V60" s="187"/>
      <c r="W60" s="187"/>
      <c r="X60" s="187"/>
      <c r="Y60" s="187"/>
      <c r="Z60" s="250"/>
    </row>
    <row r="61" ht="15.75" customHeight="1">
      <c r="A61" s="115"/>
      <c r="B61" s="186"/>
      <c r="C61" s="186"/>
      <c r="D61" s="186"/>
      <c r="E61" s="187"/>
      <c r="F61" s="187"/>
      <c r="G61" s="187"/>
      <c r="H61" s="187"/>
      <c r="I61" s="187"/>
      <c r="J61" s="187"/>
      <c r="K61" s="187"/>
      <c r="L61" s="187"/>
      <c r="M61" s="187"/>
      <c r="N61" s="187"/>
      <c r="O61" s="187"/>
      <c r="P61" s="187"/>
      <c r="Q61" s="187"/>
      <c r="R61" s="187"/>
      <c r="S61" s="187"/>
      <c r="T61" s="187"/>
      <c r="U61" s="187"/>
      <c r="V61" s="187"/>
      <c r="W61" s="187"/>
      <c r="X61" s="187"/>
      <c r="Y61" s="187"/>
      <c r="Z61" s="250"/>
    </row>
    <row r="62" ht="15.75" customHeight="1">
      <c r="A62" s="115"/>
      <c r="B62" s="186"/>
      <c r="C62" s="186"/>
      <c r="D62" s="186"/>
      <c r="E62" s="187"/>
      <c r="F62" s="187"/>
      <c r="G62" s="187"/>
      <c r="H62" s="187"/>
      <c r="I62" s="187"/>
      <c r="J62" s="187"/>
      <c r="K62" s="187"/>
      <c r="L62" s="187"/>
      <c r="M62" s="187"/>
      <c r="N62" s="187"/>
      <c r="O62" s="187"/>
      <c r="P62" s="187"/>
      <c r="Q62" s="187"/>
      <c r="R62" s="187"/>
      <c r="S62" s="187"/>
      <c r="T62" s="187"/>
      <c r="U62" s="187"/>
      <c r="V62" s="187"/>
      <c r="W62" s="187"/>
      <c r="X62" s="187"/>
      <c r="Y62" s="187"/>
      <c r="Z62" s="250"/>
    </row>
    <row r="63" ht="15.75" customHeight="1">
      <c r="A63" s="115"/>
      <c r="B63" s="186"/>
      <c r="C63" s="186"/>
      <c r="D63" s="186"/>
      <c r="E63" s="187"/>
      <c r="F63" s="187"/>
      <c r="G63" s="187"/>
      <c r="H63" s="187"/>
      <c r="I63" s="187"/>
      <c r="J63" s="187"/>
      <c r="K63" s="187"/>
      <c r="L63" s="187"/>
      <c r="M63" s="187"/>
      <c r="N63" s="187"/>
      <c r="O63" s="187"/>
      <c r="P63" s="187"/>
      <c r="Q63" s="187"/>
      <c r="R63" s="187"/>
      <c r="S63" s="187"/>
      <c r="T63" s="187"/>
      <c r="U63" s="187"/>
      <c r="V63" s="187"/>
      <c r="W63" s="187"/>
      <c r="X63" s="187"/>
      <c r="Y63" s="187"/>
      <c r="Z63" s="250"/>
    </row>
    <row r="64" ht="15.75" customHeight="1">
      <c r="A64" s="115"/>
      <c r="B64" s="186"/>
      <c r="C64" s="186"/>
      <c r="D64" s="186"/>
      <c r="E64" s="187"/>
      <c r="F64" s="187"/>
      <c r="G64" s="187"/>
      <c r="H64" s="187"/>
      <c r="I64" s="187"/>
      <c r="J64" s="187"/>
      <c r="K64" s="187"/>
      <c r="L64" s="187"/>
      <c r="M64" s="187"/>
      <c r="N64" s="187"/>
      <c r="O64" s="187"/>
      <c r="P64" s="187"/>
      <c r="Q64" s="187"/>
      <c r="R64" s="187"/>
      <c r="S64" s="187"/>
      <c r="T64" s="187"/>
      <c r="U64" s="187"/>
      <c r="V64" s="187"/>
      <c r="W64" s="187"/>
      <c r="X64" s="187"/>
      <c r="Y64" s="187"/>
      <c r="Z64" s="250"/>
    </row>
    <row r="65" ht="15.75" customHeight="1">
      <c r="A65" s="115"/>
      <c r="B65" s="186"/>
      <c r="C65" s="186"/>
      <c r="D65" s="186"/>
      <c r="E65" s="187"/>
      <c r="F65" s="187"/>
      <c r="G65" s="187"/>
      <c r="H65" s="187"/>
      <c r="I65" s="187"/>
      <c r="J65" s="187"/>
      <c r="K65" s="187"/>
      <c r="L65" s="187"/>
      <c r="M65" s="187"/>
      <c r="N65" s="187"/>
      <c r="O65" s="187"/>
      <c r="P65" s="187"/>
      <c r="Q65" s="187"/>
      <c r="R65" s="187"/>
      <c r="S65" s="187"/>
      <c r="T65" s="187"/>
      <c r="U65" s="187"/>
      <c r="V65" s="187"/>
      <c r="W65" s="187"/>
      <c r="X65" s="187"/>
      <c r="Y65" s="187"/>
      <c r="Z65" s="250"/>
    </row>
    <row r="66" ht="15.75" customHeight="1">
      <c r="A66" s="115"/>
      <c r="B66" s="186"/>
      <c r="C66" s="186"/>
      <c r="D66" s="186"/>
      <c r="E66" s="187"/>
      <c r="F66" s="187"/>
      <c r="G66" s="187"/>
      <c r="H66" s="187"/>
      <c r="I66" s="187"/>
      <c r="J66" s="187"/>
      <c r="K66" s="187"/>
      <c r="L66" s="187"/>
      <c r="M66" s="187"/>
      <c r="N66" s="187"/>
      <c r="O66" s="187"/>
      <c r="P66" s="187"/>
      <c r="Q66" s="187"/>
      <c r="R66" s="187"/>
      <c r="S66" s="187"/>
      <c r="T66" s="187"/>
      <c r="U66" s="187"/>
      <c r="V66" s="187"/>
      <c r="W66" s="187"/>
      <c r="X66" s="187"/>
      <c r="Y66" s="187"/>
      <c r="Z66" s="250"/>
    </row>
    <row r="67" ht="15.75" customHeight="1">
      <c r="A67" s="115"/>
      <c r="B67" s="186"/>
      <c r="C67" s="186"/>
      <c r="D67" s="186"/>
      <c r="E67" s="187"/>
      <c r="F67" s="187"/>
      <c r="G67" s="187"/>
      <c r="H67" s="187"/>
      <c r="I67" s="187"/>
      <c r="J67" s="187"/>
      <c r="K67" s="187"/>
      <c r="L67" s="187"/>
      <c r="M67" s="187"/>
      <c r="N67" s="187"/>
      <c r="O67" s="187"/>
      <c r="P67" s="187"/>
      <c r="Q67" s="187"/>
      <c r="R67" s="187"/>
      <c r="S67" s="187"/>
      <c r="T67" s="187"/>
      <c r="U67" s="187"/>
      <c r="V67" s="187"/>
      <c r="W67" s="187"/>
      <c r="X67" s="187"/>
      <c r="Y67" s="187"/>
      <c r="Z67" s="250"/>
    </row>
    <row r="68" ht="15.75" customHeight="1">
      <c r="A68" s="115"/>
      <c r="B68" s="186"/>
      <c r="C68" s="186"/>
      <c r="D68" s="186"/>
      <c r="E68" s="187"/>
      <c r="F68" s="187"/>
      <c r="G68" s="187"/>
      <c r="H68" s="187"/>
      <c r="I68" s="187"/>
      <c r="J68" s="187"/>
      <c r="K68" s="187"/>
      <c r="L68" s="187"/>
      <c r="M68" s="187"/>
      <c r="N68" s="187"/>
      <c r="O68" s="187"/>
      <c r="P68" s="187"/>
      <c r="Q68" s="187"/>
      <c r="R68" s="187"/>
      <c r="S68" s="187"/>
      <c r="T68" s="187"/>
      <c r="U68" s="187"/>
      <c r="V68" s="187"/>
      <c r="W68" s="187"/>
      <c r="X68" s="187"/>
      <c r="Y68" s="187"/>
      <c r="Z68" s="250"/>
    </row>
    <row r="69" ht="15.75" customHeight="1">
      <c r="A69" s="115"/>
      <c r="B69" s="186"/>
      <c r="C69" s="186"/>
      <c r="D69" s="186"/>
      <c r="E69" s="187"/>
      <c r="F69" s="187"/>
      <c r="G69" s="187"/>
      <c r="H69" s="187"/>
      <c r="I69" s="187"/>
      <c r="J69" s="187"/>
      <c r="K69" s="187"/>
      <c r="L69" s="187"/>
      <c r="M69" s="187"/>
      <c r="N69" s="187"/>
      <c r="O69" s="187"/>
      <c r="P69" s="187"/>
      <c r="Q69" s="187"/>
      <c r="R69" s="187"/>
      <c r="S69" s="187"/>
      <c r="T69" s="187"/>
      <c r="U69" s="187"/>
      <c r="V69" s="187"/>
      <c r="W69" s="187"/>
      <c r="X69" s="187"/>
      <c r="Y69" s="187"/>
      <c r="Z69" s="250"/>
    </row>
    <row r="70" ht="15.75" customHeight="1">
      <c r="A70" s="115"/>
      <c r="B70" s="186"/>
      <c r="C70" s="186"/>
      <c r="D70" s="186"/>
      <c r="E70" s="187"/>
      <c r="F70" s="187"/>
      <c r="G70" s="187"/>
      <c r="H70" s="187"/>
      <c r="I70" s="187"/>
      <c r="J70" s="187"/>
      <c r="K70" s="187"/>
      <c r="L70" s="187"/>
      <c r="M70" s="187"/>
      <c r="N70" s="187"/>
      <c r="O70" s="187"/>
      <c r="P70" s="187"/>
      <c r="Q70" s="187"/>
      <c r="R70" s="187"/>
      <c r="S70" s="187"/>
      <c r="T70" s="187"/>
      <c r="U70" s="187"/>
      <c r="V70" s="187"/>
      <c r="W70" s="187"/>
      <c r="X70" s="187"/>
      <c r="Y70" s="187"/>
      <c r="Z70" s="250"/>
    </row>
    <row r="71" ht="15.75" customHeight="1">
      <c r="A71" s="115"/>
      <c r="B71" s="186"/>
      <c r="C71" s="186"/>
      <c r="D71" s="186"/>
      <c r="E71" s="187"/>
      <c r="F71" s="187"/>
      <c r="G71" s="187"/>
      <c r="H71" s="187"/>
      <c r="I71" s="187"/>
      <c r="J71" s="187"/>
      <c r="K71" s="187"/>
      <c r="L71" s="187"/>
      <c r="M71" s="187"/>
      <c r="N71" s="187"/>
      <c r="O71" s="187"/>
      <c r="P71" s="187"/>
      <c r="Q71" s="187"/>
      <c r="R71" s="187"/>
      <c r="S71" s="187"/>
      <c r="T71" s="187"/>
      <c r="U71" s="187"/>
      <c r="V71" s="187"/>
      <c r="W71" s="187"/>
      <c r="X71" s="187"/>
      <c r="Y71" s="187"/>
      <c r="Z71" s="250"/>
    </row>
    <row r="72" ht="15.75" customHeight="1">
      <c r="A72" s="115"/>
      <c r="B72" s="186"/>
      <c r="C72" s="186"/>
      <c r="D72" s="186"/>
      <c r="E72" s="187"/>
      <c r="F72" s="187"/>
      <c r="G72" s="187"/>
      <c r="H72" s="187"/>
      <c r="I72" s="187"/>
      <c r="J72" s="187"/>
      <c r="K72" s="187"/>
      <c r="L72" s="187"/>
      <c r="M72" s="187"/>
      <c r="N72" s="187"/>
      <c r="O72" s="187"/>
      <c r="P72" s="187"/>
      <c r="Q72" s="187"/>
      <c r="R72" s="187"/>
      <c r="S72" s="187"/>
      <c r="T72" s="187"/>
      <c r="U72" s="187"/>
      <c r="V72" s="187"/>
      <c r="W72" s="187"/>
      <c r="X72" s="187"/>
      <c r="Y72" s="187"/>
      <c r="Z72" s="250"/>
    </row>
    <row r="73" ht="15.75" customHeight="1">
      <c r="A73" s="115"/>
      <c r="B73" s="186"/>
      <c r="C73" s="186"/>
      <c r="D73" s="186"/>
      <c r="E73" s="187"/>
      <c r="F73" s="187"/>
      <c r="G73" s="187"/>
      <c r="H73" s="187"/>
      <c r="I73" s="187"/>
      <c r="J73" s="187"/>
      <c r="K73" s="187"/>
      <c r="L73" s="187"/>
      <c r="M73" s="187"/>
      <c r="N73" s="187"/>
      <c r="O73" s="187"/>
      <c r="P73" s="187"/>
      <c r="Q73" s="187"/>
      <c r="R73" s="187"/>
      <c r="S73" s="187"/>
      <c r="T73" s="187"/>
      <c r="U73" s="187"/>
      <c r="V73" s="187"/>
      <c r="W73" s="187"/>
      <c r="X73" s="187"/>
      <c r="Y73" s="187"/>
      <c r="Z73" s="250"/>
    </row>
    <row r="74" ht="15.75" customHeight="1">
      <c r="A74" s="115"/>
      <c r="B74" s="186"/>
      <c r="C74" s="186"/>
      <c r="D74" s="186"/>
      <c r="E74" s="187"/>
      <c r="F74" s="187"/>
      <c r="G74" s="187"/>
      <c r="H74" s="187"/>
      <c r="I74" s="187"/>
      <c r="J74" s="187"/>
      <c r="K74" s="187"/>
      <c r="L74" s="187"/>
      <c r="M74" s="187"/>
      <c r="N74" s="187"/>
      <c r="O74" s="187"/>
      <c r="P74" s="187"/>
      <c r="Q74" s="187"/>
      <c r="R74" s="187"/>
      <c r="S74" s="187"/>
      <c r="T74" s="187"/>
      <c r="U74" s="187"/>
      <c r="V74" s="187"/>
      <c r="W74" s="187"/>
      <c r="X74" s="187"/>
      <c r="Y74" s="187"/>
      <c r="Z74" s="250"/>
    </row>
    <row r="75" ht="15.75" customHeight="1">
      <c r="A75" s="115"/>
      <c r="B75" s="186"/>
      <c r="C75" s="186"/>
      <c r="D75" s="186"/>
      <c r="E75" s="187"/>
      <c r="F75" s="187"/>
      <c r="G75" s="187"/>
      <c r="H75" s="187"/>
      <c r="I75" s="187"/>
      <c r="J75" s="187"/>
      <c r="K75" s="187"/>
      <c r="L75" s="187"/>
      <c r="M75" s="187"/>
      <c r="N75" s="187"/>
      <c r="O75" s="187"/>
      <c r="P75" s="187"/>
      <c r="Q75" s="187"/>
      <c r="R75" s="187"/>
      <c r="S75" s="187"/>
      <c r="T75" s="187"/>
      <c r="U75" s="187"/>
      <c r="V75" s="187"/>
      <c r="W75" s="187"/>
      <c r="X75" s="187"/>
      <c r="Y75" s="187"/>
      <c r="Z75" s="250"/>
    </row>
    <row r="76" ht="15.75" customHeight="1">
      <c r="A76" s="115"/>
      <c r="B76" s="186"/>
      <c r="C76" s="186"/>
      <c r="D76" s="186"/>
      <c r="E76" s="187"/>
      <c r="F76" s="187"/>
      <c r="G76" s="187"/>
      <c r="H76" s="187"/>
      <c r="I76" s="187"/>
      <c r="J76" s="187"/>
      <c r="K76" s="187"/>
      <c r="L76" s="187"/>
      <c r="M76" s="187"/>
      <c r="N76" s="187"/>
      <c r="O76" s="187"/>
      <c r="P76" s="187"/>
      <c r="Q76" s="187"/>
      <c r="R76" s="187"/>
      <c r="S76" s="187"/>
      <c r="T76" s="187"/>
      <c r="U76" s="187"/>
      <c r="V76" s="187"/>
      <c r="W76" s="187"/>
      <c r="X76" s="187"/>
      <c r="Y76" s="187"/>
      <c r="Z76" s="250"/>
    </row>
    <row r="77" ht="15.75" customHeight="1">
      <c r="A77" s="115"/>
      <c r="B77" s="186"/>
      <c r="C77" s="186"/>
      <c r="D77" s="186"/>
      <c r="E77" s="187"/>
      <c r="F77" s="187"/>
      <c r="G77" s="187"/>
      <c r="H77" s="187"/>
      <c r="I77" s="187"/>
      <c r="J77" s="187"/>
      <c r="K77" s="187"/>
      <c r="L77" s="187"/>
      <c r="M77" s="187"/>
      <c r="N77" s="187"/>
      <c r="O77" s="187"/>
      <c r="P77" s="187"/>
      <c r="Q77" s="187"/>
      <c r="R77" s="187"/>
      <c r="S77" s="187"/>
      <c r="T77" s="187"/>
      <c r="U77" s="187"/>
      <c r="V77" s="187"/>
      <c r="W77" s="187"/>
      <c r="X77" s="187"/>
      <c r="Y77" s="187"/>
      <c r="Z77" s="250"/>
    </row>
    <row r="78" ht="15.75" customHeight="1">
      <c r="A78" s="115"/>
      <c r="B78" s="186"/>
      <c r="C78" s="186"/>
      <c r="D78" s="186"/>
      <c r="E78" s="187"/>
      <c r="F78" s="187"/>
      <c r="G78" s="187"/>
      <c r="H78" s="187"/>
      <c r="I78" s="187"/>
      <c r="J78" s="187"/>
      <c r="K78" s="187"/>
      <c r="L78" s="187"/>
      <c r="M78" s="187"/>
      <c r="N78" s="187"/>
      <c r="O78" s="187"/>
      <c r="P78" s="187"/>
      <c r="Q78" s="187"/>
      <c r="R78" s="187"/>
      <c r="S78" s="187"/>
      <c r="T78" s="187"/>
      <c r="U78" s="187"/>
      <c r="V78" s="187"/>
      <c r="W78" s="187"/>
      <c r="X78" s="187"/>
      <c r="Y78" s="187"/>
      <c r="Z78" s="250"/>
    </row>
    <row r="79" ht="15.75" customHeight="1">
      <c r="A79" s="115"/>
      <c r="B79" s="186"/>
      <c r="C79" s="186"/>
      <c r="D79" s="186"/>
      <c r="E79" s="187"/>
      <c r="F79" s="187"/>
      <c r="G79" s="187"/>
      <c r="H79" s="187"/>
      <c r="I79" s="187"/>
      <c r="J79" s="187"/>
      <c r="K79" s="187"/>
      <c r="L79" s="187"/>
      <c r="M79" s="187"/>
      <c r="N79" s="187"/>
      <c r="O79" s="187"/>
      <c r="P79" s="187"/>
      <c r="Q79" s="187"/>
      <c r="R79" s="187"/>
      <c r="S79" s="187"/>
      <c r="T79" s="187"/>
      <c r="U79" s="187"/>
      <c r="V79" s="187"/>
      <c r="W79" s="187"/>
      <c r="X79" s="187"/>
      <c r="Y79" s="187"/>
      <c r="Z79" s="250"/>
    </row>
    <row r="80" ht="15.75" customHeight="1">
      <c r="A80" s="115"/>
      <c r="B80" s="186"/>
      <c r="C80" s="186"/>
      <c r="D80" s="186"/>
      <c r="E80" s="187"/>
      <c r="F80" s="187"/>
      <c r="G80" s="187"/>
      <c r="H80" s="187"/>
      <c r="I80" s="187"/>
      <c r="J80" s="187"/>
      <c r="K80" s="187"/>
      <c r="L80" s="187"/>
      <c r="M80" s="187"/>
      <c r="N80" s="187"/>
      <c r="O80" s="187"/>
      <c r="P80" s="187"/>
      <c r="Q80" s="187"/>
      <c r="R80" s="187"/>
      <c r="S80" s="187"/>
      <c r="T80" s="187"/>
      <c r="U80" s="187"/>
      <c r="V80" s="187"/>
      <c r="W80" s="187"/>
      <c r="X80" s="187"/>
      <c r="Y80" s="187"/>
      <c r="Z80" s="250"/>
    </row>
    <row r="81" ht="15.75" customHeight="1">
      <c r="A81" s="115"/>
      <c r="B81" s="186"/>
      <c r="C81" s="186"/>
      <c r="D81" s="186"/>
      <c r="E81" s="187"/>
      <c r="F81" s="187"/>
      <c r="G81" s="187"/>
      <c r="H81" s="187"/>
      <c r="I81" s="187"/>
      <c r="J81" s="187"/>
      <c r="K81" s="187"/>
      <c r="L81" s="187"/>
      <c r="M81" s="187"/>
      <c r="N81" s="187"/>
      <c r="O81" s="187"/>
      <c r="P81" s="187"/>
      <c r="Q81" s="187"/>
      <c r="R81" s="187"/>
      <c r="S81" s="187"/>
      <c r="T81" s="187"/>
      <c r="U81" s="187"/>
      <c r="V81" s="187"/>
      <c r="W81" s="187"/>
      <c r="X81" s="187"/>
      <c r="Y81" s="187"/>
      <c r="Z81" s="250"/>
    </row>
    <row r="82" ht="15.75" customHeight="1">
      <c r="A82" s="115"/>
      <c r="B82" s="186"/>
      <c r="C82" s="186"/>
      <c r="D82" s="186"/>
      <c r="E82" s="187"/>
      <c r="F82" s="187"/>
      <c r="G82" s="187"/>
      <c r="H82" s="187"/>
      <c r="I82" s="187"/>
      <c r="J82" s="187"/>
      <c r="K82" s="187"/>
      <c r="L82" s="187"/>
      <c r="M82" s="187"/>
      <c r="N82" s="187"/>
      <c r="O82" s="187"/>
      <c r="P82" s="187"/>
      <c r="Q82" s="187"/>
      <c r="R82" s="187"/>
      <c r="S82" s="187"/>
      <c r="T82" s="187"/>
      <c r="U82" s="187"/>
      <c r="V82" s="187"/>
      <c r="W82" s="187"/>
      <c r="X82" s="187"/>
      <c r="Y82" s="187"/>
      <c r="Z82" s="250"/>
    </row>
    <row r="83" ht="15.75" customHeight="1">
      <c r="A83" s="115"/>
      <c r="B83" s="186"/>
      <c r="C83" s="186"/>
      <c r="D83" s="186"/>
      <c r="E83" s="187"/>
      <c r="F83" s="187"/>
      <c r="G83" s="187"/>
      <c r="H83" s="187"/>
      <c r="I83" s="187"/>
      <c r="J83" s="187"/>
      <c r="K83" s="187"/>
      <c r="L83" s="187"/>
      <c r="M83" s="187"/>
      <c r="N83" s="187"/>
      <c r="O83" s="187"/>
      <c r="P83" s="187"/>
      <c r="Q83" s="187"/>
      <c r="R83" s="187"/>
      <c r="S83" s="187"/>
      <c r="T83" s="187"/>
      <c r="U83" s="187"/>
      <c r="V83" s="187"/>
      <c r="W83" s="187"/>
      <c r="X83" s="187"/>
      <c r="Y83" s="187"/>
      <c r="Z83" s="250"/>
    </row>
    <row r="84" ht="15.75" customHeight="1">
      <c r="A84" s="115"/>
      <c r="B84" s="186"/>
      <c r="C84" s="186"/>
      <c r="D84" s="186"/>
      <c r="E84" s="187"/>
      <c r="F84" s="187"/>
      <c r="G84" s="187"/>
      <c r="H84" s="187"/>
      <c r="I84" s="187"/>
      <c r="J84" s="187"/>
      <c r="K84" s="187"/>
      <c r="L84" s="187"/>
      <c r="M84" s="187"/>
      <c r="N84" s="187"/>
      <c r="O84" s="187"/>
      <c r="P84" s="187"/>
      <c r="Q84" s="187"/>
      <c r="R84" s="187"/>
      <c r="S84" s="187"/>
      <c r="T84" s="187"/>
      <c r="U84" s="187"/>
      <c r="V84" s="187"/>
      <c r="W84" s="187"/>
      <c r="X84" s="187"/>
      <c r="Y84" s="187"/>
      <c r="Z84" s="250"/>
    </row>
    <row r="85" ht="15.75" customHeight="1">
      <c r="A85" s="115"/>
      <c r="B85" s="186"/>
      <c r="C85" s="186"/>
      <c r="D85" s="186"/>
      <c r="E85" s="187"/>
      <c r="F85" s="187"/>
      <c r="G85" s="187"/>
      <c r="H85" s="187"/>
      <c r="I85" s="187"/>
      <c r="J85" s="187"/>
      <c r="K85" s="187"/>
      <c r="L85" s="187"/>
      <c r="M85" s="187"/>
      <c r="N85" s="187"/>
      <c r="O85" s="187"/>
      <c r="P85" s="187"/>
      <c r="Q85" s="187"/>
      <c r="R85" s="187"/>
      <c r="S85" s="187"/>
      <c r="T85" s="187"/>
      <c r="U85" s="187"/>
      <c r="V85" s="187"/>
      <c r="W85" s="187"/>
      <c r="X85" s="187"/>
      <c r="Y85" s="187"/>
      <c r="Z85" s="250"/>
    </row>
    <row r="86" ht="15.75" customHeight="1">
      <c r="A86" s="115"/>
      <c r="B86" s="186"/>
      <c r="C86" s="186"/>
      <c r="D86" s="186"/>
      <c r="E86" s="187"/>
      <c r="F86" s="187"/>
      <c r="G86" s="187"/>
      <c r="H86" s="187"/>
      <c r="I86" s="187"/>
      <c r="J86" s="187"/>
      <c r="K86" s="187"/>
      <c r="L86" s="187"/>
      <c r="M86" s="187"/>
      <c r="N86" s="187"/>
      <c r="O86" s="187"/>
      <c r="P86" s="187"/>
      <c r="Q86" s="187"/>
      <c r="R86" s="187"/>
      <c r="S86" s="187"/>
      <c r="T86" s="187"/>
      <c r="U86" s="187"/>
      <c r="V86" s="187"/>
      <c r="W86" s="187"/>
      <c r="X86" s="187"/>
      <c r="Y86" s="187"/>
      <c r="Z86" s="250"/>
    </row>
    <row r="87" ht="15.75" customHeight="1">
      <c r="A87" s="115"/>
      <c r="B87" s="186"/>
      <c r="C87" s="186"/>
      <c r="D87" s="186"/>
      <c r="E87" s="187"/>
      <c r="F87" s="187"/>
      <c r="G87" s="187"/>
      <c r="H87" s="187"/>
      <c r="I87" s="187"/>
      <c r="J87" s="187"/>
      <c r="K87" s="187"/>
      <c r="L87" s="187"/>
      <c r="M87" s="187"/>
      <c r="N87" s="187"/>
      <c r="O87" s="187"/>
      <c r="P87" s="187"/>
      <c r="Q87" s="187"/>
      <c r="R87" s="187"/>
      <c r="S87" s="187"/>
      <c r="T87" s="187"/>
      <c r="U87" s="187"/>
      <c r="V87" s="187"/>
      <c r="W87" s="187"/>
      <c r="X87" s="187"/>
      <c r="Y87" s="187"/>
      <c r="Z87" s="250"/>
    </row>
    <row r="88" ht="15.75" customHeight="1">
      <c r="A88" s="115"/>
      <c r="B88" s="186"/>
      <c r="C88" s="186"/>
      <c r="D88" s="186"/>
      <c r="E88" s="187"/>
      <c r="F88" s="187"/>
      <c r="G88" s="187"/>
      <c r="H88" s="187"/>
      <c r="I88" s="187"/>
      <c r="J88" s="187"/>
      <c r="K88" s="187"/>
      <c r="L88" s="187"/>
      <c r="M88" s="187"/>
      <c r="N88" s="187"/>
      <c r="O88" s="187"/>
      <c r="P88" s="187"/>
      <c r="Q88" s="187"/>
      <c r="R88" s="187"/>
      <c r="S88" s="187"/>
      <c r="T88" s="187"/>
      <c r="U88" s="187"/>
      <c r="V88" s="187"/>
      <c r="W88" s="187"/>
      <c r="X88" s="187"/>
      <c r="Y88" s="187"/>
      <c r="Z88" s="250"/>
    </row>
    <row r="89" ht="15.75" customHeight="1">
      <c r="A89" s="115"/>
      <c r="B89" s="186"/>
      <c r="C89" s="186"/>
      <c r="D89" s="186"/>
      <c r="E89" s="187"/>
      <c r="F89" s="187"/>
      <c r="G89" s="187"/>
      <c r="H89" s="187"/>
      <c r="I89" s="187"/>
      <c r="J89" s="187"/>
      <c r="K89" s="187"/>
      <c r="L89" s="187"/>
      <c r="M89" s="187"/>
      <c r="N89" s="187"/>
      <c r="O89" s="187"/>
      <c r="P89" s="187"/>
      <c r="Q89" s="187"/>
      <c r="R89" s="187"/>
      <c r="S89" s="187"/>
      <c r="T89" s="187"/>
      <c r="U89" s="187"/>
      <c r="V89" s="187"/>
      <c r="W89" s="187"/>
      <c r="X89" s="187"/>
      <c r="Y89" s="187"/>
      <c r="Z89" s="250"/>
    </row>
    <row r="90" ht="15.75" customHeight="1">
      <c r="A90" s="115"/>
      <c r="B90" s="186"/>
      <c r="C90" s="186"/>
      <c r="D90" s="186"/>
      <c r="E90" s="187"/>
      <c r="F90" s="187"/>
      <c r="G90" s="187"/>
      <c r="H90" s="187"/>
      <c r="I90" s="187"/>
      <c r="J90" s="187"/>
      <c r="K90" s="187"/>
      <c r="L90" s="187"/>
      <c r="M90" s="187"/>
      <c r="N90" s="187"/>
      <c r="O90" s="187"/>
      <c r="P90" s="187"/>
      <c r="Q90" s="187"/>
      <c r="R90" s="187"/>
      <c r="S90" s="187"/>
      <c r="T90" s="187"/>
      <c r="U90" s="187"/>
      <c r="V90" s="187"/>
      <c r="W90" s="187"/>
      <c r="X90" s="187"/>
      <c r="Y90" s="187"/>
      <c r="Z90" s="250"/>
    </row>
    <row r="91" ht="15.75" customHeight="1">
      <c r="A91" s="115"/>
      <c r="B91" s="186"/>
      <c r="C91" s="186"/>
      <c r="D91" s="186"/>
      <c r="E91" s="187"/>
      <c r="F91" s="187"/>
      <c r="G91" s="187"/>
      <c r="H91" s="187"/>
      <c r="I91" s="187"/>
      <c r="J91" s="187"/>
      <c r="K91" s="187"/>
      <c r="L91" s="187"/>
      <c r="M91" s="187"/>
      <c r="N91" s="187"/>
      <c r="O91" s="187"/>
      <c r="P91" s="187"/>
      <c r="Q91" s="187"/>
      <c r="R91" s="187"/>
      <c r="S91" s="187"/>
      <c r="T91" s="187"/>
      <c r="U91" s="187"/>
      <c r="V91" s="187"/>
      <c r="W91" s="187"/>
      <c r="X91" s="187"/>
      <c r="Y91" s="187"/>
      <c r="Z91" s="250"/>
    </row>
    <row r="92" ht="15.75" customHeight="1">
      <c r="A92" s="115"/>
      <c r="B92" s="186"/>
      <c r="C92" s="186"/>
      <c r="D92" s="186"/>
      <c r="E92" s="187"/>
      <c r="F92" s="187"/>
      <c r="G92" s="187"/>
      <c r="H92" s="187"/>
      <c r="I92" s="187"/>
      <c r="J92" s="187"/>
      <c r="K92" s="187"/>
      <c r="L92" s="187"/>
      <c r="M92" s="187"/>
      <c r="N92" s="187"/>
      <c r="O92" s="187"/>
      <c r="P92" s="187"/>
      <c r="Q92" s="187"/>
      <c r="R92" s="187"/>
      <c r="S92" s="187"/>
      <c r="T92" s="187"/>
      <c r="U92" s="187"/>
      <c r="V92" s="187"/>
      <c r="W92" s="187"/>
      <c r="X92" s="187"/>
      <c r="Y92" s="187"/>
      <c r="Z92" s="250"/>
    </row>
    <row r="93" ht="15.75" customHeight="1">
      <c r="A93" s="115"/>
      <c r="B93" s="186"/>
      <c r="C93" s="186"/>
      <c r="D93" s="186"/>
      <c r="E93" s="187"/>
      <c r="F93" s="187"/>
      <c r="G93" s="187"/>
      <c r="H93" s="187"/>
      <c r="I93" s="187"/>
      <c r="J93" s="187"/>
      <c r="K93" s="187"/>
      <c r="L93" s="187"/>
      <c r="M93" s="187"/>
      <c r="N93" s="187"/>
      <c r="O93" s="187"/>
      <c r="P93" s="187"/>
      <c r="Q93" s="187"/>
      <c r="R93" s="187"/>
      <c r="S93" s="187"/>
      <c r="T93" s="187"/>
      <c r="U93" s="187"/>
      <c r="V93" s="187"/>
      <c r="W93" s="187"/>
      <c r="X93" s="187"/>
      <c r="Y93" s="187"/>
      <c r="Z93" s="250"/>
    </row>
    <row r="94" ht="15.75" customHeight="1">
      <c r="A94" s="115"/>
      <c r="B94" s="186"/>
      <c r="C94" s="186"/>
      <c r="D94" s="186"/>
      <c r="E94" s="187"/>
      <c r="F94" s="187"/>
      <c r="G94" s="187"/>
      <c r="H94" s="187"/>
      <c r="I94" s="187"/>
      <c r="J94" s="187"/>
      <c r="K94" s="187"/>
      <c r="L94" s="187"/>
      <c r="M94" s="187"/>
      <c r="N94" s="187"/>
      <c r="O94" s="187"/>
      <c r="P94" s="187"/>
      <c r="Q94" s="187"/>
      <c r="R94" s="187"/>
      <c r="S94" s="187"/>
      <c r="T94" s="187"/>
      <c r="U94" s="187"/>
      <c r="V94" s="187"/>
      <c r="W94" s="187"/>
      <c r="X94" s="187"/>
      <c r="Y94" s="187"/>
      <c r="Z94" s="250"/>
    </row>
    <row r="95" ht="15.75" customHeight="1">
      <c r="A95" s="115"/>
      <c r="B95" s="186"/>
      <c r="C95" s="186"/>
      <c r="D95" s="186"/>
      <c r="E95" s="187"/>
      <c r="F95" s="187"/>
      <c r="G95" s="187"/>
      <c r="H95" s="187"/>
      <c r="I95" s="187"/>
      <c r="J95" s="187"/>
      <c r="K95" s="187"/>
      <c r="L95" s="187"/>
      <c r="M95" s="187"/>
      <c r="N95" s="187"/>
      <c r="O95" s="187"/>
      <c r="P95" s="187"/>
      <c r="Q95" s="187"/>
      <c r="R95" s="187"/>
      <c r="S95" s="187"/>
      <c r="T95" s="187"/>
      <c r="U95" s="187"/>
      <c r="V95" s="187"/>
      <c r="W95" s="187"/>
      <c r="X95" s="187"/>
      <c r="Y95" s="187"/>
      <c r="Z95" s="250"/>
    </row>
    <row r="96" ht="15.75" customHeight="1">
      <c r="A96" s="115"/>
      <c r="B96" s="186"/>
      <c r="C96" s="186"/>
      <c r="D96" s="186"/>
      <c r="E96" s="187"/>
      <c r="F96" s="187"/>
      <c r="G96" s="187"/>
      <c r="H96" s="187"/>
      <c r="I96" s="187"/>
      <c r="J96" s="187"/>
      <c r="K96" s="187"/>
      <c r="L96" s="187"/>
      <c r="M96" s="187"/>
      <c r="N96" s="187"/>
      <c r="O96" s="187"/>
      <c r="P96" s="187"/>
      <c r="Q96" s="187"/>
      <c r="R96" s="187"/>
      <c r="S96" s="187"/>
      <c r="T96" s="187"/>
      <c r="U96" s="187"/>
      <c r="V96" s="187"/>
      <c r="W96" s="187"/>
      <c r="X96" s="187"/>
      <c r="Y96" s="187"/>
      <c r="Z96" s="250"/>
    </row>
    <row r="97" ht="15.75" customHeight="1">
      <c r="A97" s="115"/>
      <c r="B97" s="186"/>
      <c r="C97" s="186"/>
      <c r="D97" s="186"/>
      <c r="E97" s="187"/>
      <c r="F97" s="187"/>
      <c r="G97" s="187"/>
      <c r="H97" s="187"/>
      <c r="I97" s="187"/>
      <c r="J97" s="187"/>
      <c r="K97" s="187"/>
      <c r="L97" s="187"/>
      <c r="M97" s="187"/>
      <c r="N97" s="187"/>
      <c r="O97" s="187"/>
      <c r="P97" s="187"/>
      <c r="Q97" s="187"/>
      <c r="R97" s="187"/>
      <c r="S97" s="187"/>
      <c r="T97" s="187"/>
      <c r="U97" s="187"/>
      <c r="V97" s="187"/>
      <c r="W97" s="187"/>
      <c r="X97" s="187"/>
      <c r="Y97" s="187"/>
      <c r="Z97" s="250"/>
    </row>
    <row r="98" ht="15.75" customHeight="1">
      <c r="A98" s="115"/>
      <c r="B98" s="186"/>
      <c r="C98" s="186"/>
      <c r="D98" s="186"/>
      <c r="E98" s="187"/>
      <c r="F98" s="187"/>
      <c r="G98" s="187"/>
      <c r="H98" s="187"/>
      <c r="I98" s="187"/>
      <c r="J98" s="187"/>
      <c r="K98" s="187"/>
      <c r="L98" s="187"/>
      <c r="M98" s="187"/>
      <c r="N98" s="187"/>
      <c r="O98" s="187"/>
      <c r="P98" s="187"/>
      <c r="Q98" s="187"/>
      <c r="R98" s="187"/>
      <c r="S98" s="187"/>
      <c r="T98" s="187"/>
      <c r="U98" s="187"/>
      <c r="V98" s="187"/>
      <c r="W98" s="187"/>
      <c r="X98" s="187"/>
      <c r="Y98" s="187"/>
      <c r="Z98" s="250"/>
    </row>
    <row r="99" ht="15.75" customHeight="1">
      <c r="A99" s="115"/>
      <c r="B99" s="186"/>
      <c r="C99" s="186"/>
      <c r="D99" s="186"/>
      <c r="E99" s="187"/>
      <c r="F99" s="187"/>
      <c r="G99" s="187"/>
      <c r="H99" s="187"/>
      <c r="I99" s="187"/>
      <c r="J99" s="187"/>
      <c r="K99" s="187"/>
      <c r="L99" s="187"/>
      <c r="M99" s="187"/>
      <c r="N99" s="187"/>
      <c r="O99" s="187"/>
      <c r="P99" s="187"/>
      <c r="Q99" s="187"/>
      <c r="R99" s="187"/>
      <c r="S99" s="187"/>
      <c r="T99" s="187"/>
      <c r="U99" s="187"/>
      <c r="V99" s="187"/>
      <c r="W99" s="187"/>
      <c r="X99" s="187"/>
      <c r="Y99" s="187"/>
      <c r="Z99" s="250"/>
    </row>
    <row r="100" ht="15.75" customHeight="1">
      <c r="A100" s="115"/>
      <c r="B100" s="186"/>
      <c r="C100" s="186"/>
      <c r="D100" s="186"/>
      <c r="E100" s="187"/>
      <c r="F100" s="187"/>
      <c r="G100" s="187"/>
      <c r="H100" s="187"/>
      <c r="I100" s="187"/>
      <c r="J100" s="187"/>
      <c r="K100" s="187"/>
      <c r="L100" s="187"/>
      <c r="M100" s="187"/>
      <c r="N100" s="187"/>
      <c r="O100" s="187"/>
      <c r="P100" s="187"/>
      <c r="Q100" s="187"/>
      <c r="R100" s="187"/>
      <c r="S100" s="187"/>
      <c r="T100" s="187"/>
      <c r="U100" s="187"/>
      <c r="V100" s="187"/>
      <c r="W100" s="187"/>
      <c r="X100" s="187"/>
      <c r="Y100" s="187"/>
      <c r="Z100" s="250"/>
    </row>
    <row r="101" ht="15.75" customHeight="1">
      <c r="A101" s="115"/>
      <c r="B101" s="186"/>
      <c r="C101" s="186"/>
      <c r="D101" s="186"/>
      <c r="E101" s="187"/>
      <c r="F101" s="187"/>
      <c r="G101" s="187"/>
      <c r="H101" s="187"/>
      <c r="I101" s="187"/>
      <c r="J101" s="187"/>
      <c r="K101" s="187"/>
      <c r="L101" s="187"/>
      <c r="M101" s="187"/>
      <c r="N101" s="187"/>
      <c r="O101" s="187"/>
      <c r="P101" s="187"/>
      <c r="Q101" s="187"/>
      <c r="R101" s="187"/>
      <c r="S101" s="187"/>
      <c r="T101" s="187"/>
      <c r="U101" s="187"/>
      <c r="V101" s="187"/>
      <c r="W101" s="187"/>
      <c r="X101" s="187"/>
      <c r="Y101" s="187"/>
      <c r="Z101" s="250"/>
    </row>
    <row r="102" ht="15.75" customHeight="1">
      <c r="A102" s="115"/>
      <c r="B102" s="186"/>
      <c r="C102" s="186"/>
      <c r="D102" s="186"/>
      <c r="E102" s="187"/>
      <c r="F102" s="187"/>
      <c r="G102" s="187"/>
      <c r="H102" s="187"/>
      <c r="I102" s="187"/>
      <c r="J102" s="187"/>
      <c r="K102" s="187"/>
      <c r="L102" s="187"/>
      <c r="M102" s="187"/>
      <c r="N102" s="187"/>
      <c r="O102" s="187"/>
      <c r="P102" s="187"/>
      <c r="Q102" s="187"/>
      <c r="R102" s="187"/>
      <c r="S102" s="187"/>
      <c r="T102" s="187"/>
      <c r="U102" s="187"/>
      <c r="V102" s="187"/>
      <c r="W102" s="187"/>
      <c r="X102" s="187"/>
      <c r="Y102" s="187"/>
      <c r="Z102" s="250"/>
    </row>
    <row r="103" ht="15.75" customHeight="1">
      <c r="A103" s="115"/>
      <c r="B103" s="186"/>
      <c r="C103" s="186"/>
      <c r="D103" s="186"/>
      <c r="E103" s="187"/>
      <c r="F103" s="187"/>
      <c r="G103" s="187"/>
      <c r="H103" s="187"/>
      <c r="I103" s="187"/>
      <c r="J103" s="187"/>
      <c r="K103" s="187"/>
      <c r="L103" s="187"/>
      <c r="M103" s="187"/>
      <c r="N103" s="187"/>
      <c r="O103" s="187"/>
      <c r="P103" s="187"/>
      <c r="Q103" s="187"/>
      <c r="R103" s="187"/>
      <c r="S103" s="187"/>
      <c r="T103" s="187"/>
      <c r="U103" s="187"/>
      <c r="V103" s="187"/>
      <c r="W103" s="187"/>
      <c r="X103" s="187"/>
      <c r="Y103" s="187"/>
      <c r="Z103" s="250"/>
    </row>
    <row r="104" ht="15.75" customHeight="1">
      <c r="A104" s="115"/>
      <c r="B104" s="186"/>
      <c r="C104" s="186"/>
      <c r="D104" s="186"/>
      <c r="E104" s="187"/>
      <c r="F104" s="187"/>
      <c r="G104" s="187"/>
      <c r="H104" s="187"/>
      <c r="I104" s="187"/>
      <c r="J104" s="187"/>
      <c r="K104" s="187"/>
      <c r="L104" s="187"/>
      <c r="M104" s="187"/>
      <c r="N104" s="187"/>
      <c r="O104" s="187"/>
      <c r="P104" s="187"/>
      <c r="Q104" s="187"/>
      <c r="R104" s="187"/>
      <c r="S104" s="187"/>
      <c r="T104" s="187"/>
      <c r="U104" s="187"/>
      <c r="V104" s="187"/>
      <c r="W104" s="187"/>
      <c r="X104" s="187"/>
      <c r="Y104" s="187"/>
      <c r="Z104" s="250"/>
    </row>
    <row r="105" ht="15.75" customHeight="1">
      <c r="A105" s="115"/>
      <c r="B105" s="186"/>
      <c r="C105" s="186"/>
      <c r="D105" s="186"/>
      <c r="E105" s="187"/>
      <c r="F105" s="187"/>
      <c r="G105" s="187"/>
      <c r="H105" s="187"/>
      <c r="I105" s="187"/>
      <c r="J105" s="187"/>
      <c r="K105" s="187"/>
      <c r="L105" s="187"/>
      <c r="M105" s="187"/>
      <c r="N105" s="187"/>
      <c r="O105" s="187"/>
      <c r="P105" s="187"/>
      <c r="Q105" s="187"/>
      <c r="R105" s="187"/>
      <c r="S105" s="187"/>
      <c r="T105" s="187"/>
      <c r="U105" s="187"/>
      <c r="V105" s="187"/>
      <c r="W105" s="187"/>
      <c r="X105" s="187"/>
      <c r="Y105" s="187"/>
      <c r="Z105" s="250"/>
    </row>
    <row r="106" ht="15.75" customHeight="1">
      <c r="A106" s="115"/>
      <c r="B106" s="186"/>
      <c r="C106" s="186"/>
      <c r="D106" s="186"/>
      <c r="E106" s="187"/>
      <c r="F106" s="187"/>
      <c r="G106" s="187"/>
      <c r="H106" s="187"/>
      <c r="I106" s="187"/>
      <c r="J106" s="187"/>
      <c r="K106" s="187"/>
      <c r="L106" s="187"/>
      <c r="M106" s="187"/>
      <c r="N106" s="187"/>
      <c r="O106" s="187"/>
      <c r="P106" s="187"/>
      <c r="Q106" s="187"/>
      <c r="R106" s="187"/>
      <c r="S106" s="187"/>
      <c r="T106" s="187"/>
      <c r="U106" s="187"/>
      <c r="V106" s="187"/>
      <c r="W106" s="187"/>
      <c r="X106" s="187"/>
      <c r="Y106" s="187"/>
      <c r="Z106" s="250"/>
    </row>
    <row r="107" ht="15.75" customHeight="1">
      <c r="A107" s="115"/>
      <c r="B107" s="186"/>
      <c r="C107" s="186"/>
      <c r="D107" s="186"/>
      <c r="E107" s="187"/>
      <c r="F107" s="187"/>
      <c r="G107" s="187"/>
      <c r="H107" s="187"/>
      <c r="I107" s="187"/>
      <c r="J107" s="187"/>
      <c r="K107" s="187"/>
      <c r="L107" s="187"/>
      <c r="M107" s="187"/>
      <c r="N107" s="187"/>
      <c r="O107" s="187"/>
      <c r="P107" s="187"/>
      <c r="Q107" s="187"/>
      <c r="R107" s="187"/>
      <c r="S107" s="187"/>
      <c r="T107" s="187"/>
      <c r="U107" s="187"/>
      <c r="V107" s="187"/>
      <c r="W107" s="187"/>
      <c r="X107" s="187"/>
      <c r="Y107" s="187"/>
      <c r="Z107" s="250"/>
    </row>
    <row r="108" ht="15.75" customHeight="1">
      <c r="A108" s="115"/>
      <c r="B108" s="186"/>
      <c r="C108" s="186"/>
      <c r="D108" s="186"/>
      <c r="E108" s="187"/>
      <c r="F108" s="187"/>
      <c r="G108" s="187"/>
      <c r="H108" s="187"/>
      <c r="I108" s="187"/>
      <c r="J108" s="187"/>
      <c r="K108" s="187"/>
      <c r="L108" s="187"/>
      <c r="M108" s="187"/>
      <c r="N108" s="187"/>
      <c r="O108" s="187"/>
      <c r="P108" s="187"/>
      <c r="Q108" s="187"/>
      <c r="R108" s="187"/>
      <c r="S108" s="187"/>
      <c r="T108" s="187"/>
      <c r="U108" s="187"/>
      <c r="V108" s="187"/>
      <c r="W108" s="187"/>
      <c r="X108" s="187"/>
      <c r="Y108" s="187"/>
      <c r="Z108" s="250"/>
    </row>
    <row r="109" ht="15.75" customHeight="1">
      <c r="A109" s="115"/>
      <c r="B109" s="186"/>
      <c r="C109" s="186"/>
      <c r="D109" s="186"/>
      <c r="E109" s="187"/>
      <c r="F109" s="187"/>
      <c r="G109" s="187"/>
      <c r="H109" s="187"/>
      <c r="I109" s="187"/>
      <c r="J109" s="187"/>
      <c r="K109" s="187"/>
      <c r="L109" s="187"/>
      <c r="M109" s="187"/>
      <c r="N109" s="187"/>
      <c r="O109" s="187"/>
      <c r="P109" s="187"/>
      <c r="Q109" s="187"/>
      <c r="R109" s="187"/>
      <c r="S109" s="187"/>
      <c r="T109" s="187"/>
      <c r="U109" s="187"/>
      <c r="V109" s="187"/>
      <c r="W109" s="187"/>
      <c r="X109" s="187"/>
      <c r="Y109" s="187"/>
      <c r="Z109" s="250"/>
    </row>
    <row r="110" ht="15.75" customHeight="1">
      <c r="A110" s="115"/>
      <c r="B110" s="186"/>
      <c r="C110" s="186"/>
      <c r="D110" s="186"/>
      <c r="E110" s="187"/>
      <c r="F110" s="187"/>
      <c r="G110" s="187"/>
      <c r="H110" s="187"/>
      <c r="I110" s="187"/>
      <c r="J110" s="187"/>
      <c r="K110" s="187"/>
      <c r="L110" s="187"/>
      <c r="M110" s="187"/>
      <c r="N110" s="187"/>
      <c r="O110" s="187"/>
      <c r="P110" s="187"/>
      <c r="Q110" s="187"/>
      <c r="R110" s="187"/>
      <c r="S110" s="187"/>
      <c r="T110" s="187"/>
      <c r="U110" s="187"/>
      <c r="V110" s="187"/>
      <c r="W110" s="187"/>
      <c r="X110" s="187"/>
      <c r="Y110" s="187"/>
      <c r="Z110" s="250"/>
    </row>
    <row r="111" ht="15.75" customHeight="1">
      <c r="A111" s="115"/>
      <c r="B111" s="186"/>
      <c r="C111" s="186"/>
      <c r="D111" s="186"/>
      <c r="E111" s="187"/>
      <c r="F111" s="187"/>
      <c r="G111" s="187"/>
      <c r="H111" s="187"/>
      <c r="I111" s="187"/>
      <c r="J111" s="187"/>
      <c r="K111" s="187"/>
      <c r="L111" s="187"/>
      <c r="M111" s="187"/>
      <c r="N111" s="187"/>
      <c r="O111" s="187"/>
      <c r="P111" s="187"/>
      <c r="Q111" s="187"/>
      <c r="R111" s="187"/>
      <c r="S111" s="187"/>
      <c r="T111" s="187"/>
      <c r="U111" s="187"/>
      <c r="V111" s="187"/>
      <c r="W111" s="187"/>
      <c r="X111" s="187"/>
      <c r="Y111" s="187"/>
      <c r="Z111" s="250"/>
    </row>
    <row r="112" ht="15.75" customHeight="1">
      <c r="A112" s="115"/>
      <c r="B112" s="186"/>
      <c r="C112" s="186"/>
      <c r="D112" s="186"/>
      <c r="E112" s="187"/>
      <c r="F112" s="187"/>
      <c r="G112" s="187"/>
      <c r="H112" s="187"/>
      <c r="I112" s="187"/>
      <c r="J112" s="187"/>
      <c r="K112" s="187"/>
      <c r="L112" s="187"/>
      <c r="M112" s="187"/>
      <c r="N112" s="187"/>
      <c r="O112" s="187"/>
      <c r="P112" s="187"/>
      <c r="Q112" s="187"/>
      <c r="R112" s="187"/>
      <c r="S112" s="187"/>
      <c r="T112" s="187"/>
      <c r="U112" s="187"/>
      <c r="V112" s="187"/>
      <c r="W112" s="187"/>
      <c r="X112" s="187"/>
      <c r="Y112" s="187"/>
      <c r="Z112" s="250"/>
    </row>
    <row r="113" ht="15.75" customHeight="1">
      <c r="A113" s="115"/>
      <c r="B113" s="186"/>
      <c r="C113" s="186"/>
      <c r="D113" s="186"/>
      <c r="E113" s="187"/>
      <c r="F113" s="187"/>
      <c r="G113" s="187"/>
      <c r="H113" s="187"/>
      <c r="I113" s="187"/>
      <c r="J113" s="187"/>
      <c r="K113" s="187"/>
      <c r="L113" s="187"/>
      <c r="M113" s="187"/>
      <c r="N113" s="187"/>
      <c r="O113" s="187"/>
      <c r="P113" s="187"/>
      <c r="Q113" s="187"/>
      <c r="R113" s="187"/>
      <c r="S113" s="187"/>
      <c r="T113" s="187"/>
      <c r="U113" s="187"/>
      <c r="V113" s="187"/>
      <c r="W113" s="187"/>
      <c r="X113" s="187"/>
      <c r="Y113" s="187"/>
      <c r="Z113" s="250"/>
    </row>
    <row r="114" ht="15.75" customHeight="1">
      <c r="A114" s="115"/>
      <c r="B114" s="186"/>
      <c r="C114" s="186"/>
      <c r="D114" s="186"/>
      <c r="E114" s="187"/>
      <c r="F114" s="187"/>
      <c r="G114" s="187"/>
      <c r="H114" s="187"/>
      <c r="I114" s="187"/>
      <c r="J114" s="187"/>
      <c r="K114" s="187"/>
      <c r="L114" s="187"/>
      <c r="M114" s="187"/>
      <c r="N114" s="187"/>
      <c r="O114" s="187"/>
      <c r="P114" s="187"/>
      <c r="Q114" s="187"/>
      <c r="R114" s="187"/>
      <c r="S114" s="187"/>
      <c r="T114" s="187"/>
      <c r="U114" s="187"/>
      <c r="V114" s="187"/>
      <c r="W114" s="187"/>
      <c r="X114" s="187"/>
      <c r="Y114" s="187"/>
      <c r="Z114" s="250"/>
    </row>
    <row r="115" ht="15.75" customHeight="1">
      <c r="A115" s="115"/>
      <c r="B115" s="186"/>
      <c r="C115" s="186"/>
      <c r="D115" s="186"/>
      <c r="E115" s="187"/>
      <c r="F115" s="187"/>
      <c r="G115" s="187"/>
      <c r="H115" s="187"/>
      <c r="I115" s="187"/>
      <c r="J115" s="187"/>
      <c r="K115" s="187"/>
      <c r="L115" s="187"/>
      <c r="M115" s="187"/>
      <c r="N115" s="187"/>
      <c r="O115" s="187"/>
      <c r="P115" s="187"/>
      <c r="Q115" s="187"/>
      <c r="R115" s="187"/>
      <c r="S115" s="187"/>
      <c r="T115" s="187"/>
      <c r="U115" s="187"/>
      <c r="V115" s="187"/>
      <c r="W115" s="187"/>
      <c r="X115" s="187"/>
      <c r="Y115" s="187"/>
      <c r="Z115" s="250"/>
    </row>
    <row r="116" ht="15.75" customHeight="1">
      <c r="A116" s="115"/>
      <c r="B116" s="186"/>
      <c r="C116" s="186"/>
      <c r="D116" s="186"/>
      <c r="E116" s="187"/>
      <c r="F116" s="187"/>
      <c r="G116" s="187"/>
      <c r="H116" s="187"/>
      <c r="I116" s="187"/>
      <c r="J116" s="187"/>
      <c r="K116" s="187"/>
      <c r="L116" s="187"/>
      <c r="M116" s="187"/>
      <c r="N116" s="187"/>
      <c r="O116" s="187"/>
      <c r="P116" s="187"/>
      <c r="Q116" s="187"/>
      <c r="R116" s="187"/>
      <c r="S116" s="187"/>
      <c r="T116" s="187"/>
      <c r="U116" s="187"/>
      <c r="V116" s="187"/>
      <c r="W116" s="187"/>
      <c r="X116" s="187"/>
      <c r="Y116" s="187"/>
      <c r="Z116" s="250"/>
    </row>
    <row r="117" ht="15.75" customHeight="1">
      <c r="A117" s="115"/>
      <c r="B117" s="186"/>
      <c r="C117" s="186"/>
      <c r="D117" s="186"/>
      <c r="E117" s="187"/>
      <c r="F117" s="187"/>
      <c r="G117" s="187"/>
      <c r="H117" s="187"/>
      <c r="I117" s="187"/>
      <c r="J117" s="187"/>
      <c r="K117" s="187"/>
      <c r="L117" s="187"/>
      <c r="M117" s="187"/>
      <c r="N117" s="187"/>
      <c r="O117" s="187"/>
      <c r="P117" s="187"/>
      <c r="Q117" s="187"/>
      <c r="R117" s="187"/>
      <c r="S117" s="187"/>
      <c r="T117" s="187"/>
      <c r="U117" s="187"/>
      <c r="V117" s="187"/>
      <c r="W117" s="187"/>
      <c r="X117" s="187"/>
      <c r="Y117" s="187"/>
      <c r="Z117" s="250"/>
    </row>
    <row r="118" ht="15.75" customHeight="1">
      <c r="A118" s="115"/>
      <c r="B118" s="186"/>
      <c r="C118" s="186"/>
      <c r="D118" s="186"/>
      <c r="E118" s="187"/>
      <c r="F118" s="187"/>
      <c r="G118" s="187"/>
      <c r="H118" s="187"/>
      <c r="I118" s="187"/>
      <c r="J118" s="187"/>
      <c r="K118" s="187"/>
      <c r="L118" s="187"/>
      <c r="M118" s="187"/>
      <c r="N118" s="187"/>
      <c r="O118" s="187"/>
      <c r="P118" s="187"/>
      <c r="Q118" s="187"/>
      <c r="R118" s="187"/>
      <c r="S118" s="187"/>
      <c r="T118" s="187"/>
      <c r="U118" s="187"/>
      <c r="V118" s="187"/>
      <c r="W118" s="187"/>
      <c r="X118" s="187"/>
      <c r="Y118" s="187"/>
      <c r="Z118" s="250"/>
    </row>
    <row r="119" ht="15.75" customHeight="1">
      <c r="A119" s="115"/>
      <c r="B119" s="186"/>
      <c r="C119" s="186"/>
      <c r="D119" s="186"/>
      <c r="E119" s="187"/>
      <c r="F119" s="187"/>
      <c r="G119" s="187"/>
      <c r="H119" s="187"/>
      <c r="I119" s="187"/>
      <c r="J119" s="187"/>
      <c r="K119" s="187"/>
      <c r="L119" s="187"/>
      <c r="M119" s="187"/>
      <c r="N119" s="187"/>
      <c r="O119" s="187"/>
      <c r="P119" s="187"/>
      <c r="Q119" s="187"/>
      <c r="R119" s="187"/>
      <c r="S119" s="187"/>
      <c r="T119" s="187"/>
      <c r="U119" s="187"/>
      <c r="V119" s="187"/>
      <c r="W119" s="187"/>
      <c r="X119" s="187"/>
      <c r="Y119" s="187"/>
      <c r="Z119" s="250"/>
    </row>
    <row r="120" ht="15.75" customHeight="1">
      <c r="A120" s="115"/>
      <c r="B120" s="186"/>
      <c r="C120" s="186"/>
      <c r="D120" s="186"/>
      <c r="E120" s="187"/>
      <c r="F120" s="187"/>
      <c r="G120" s="187"/>
      <c r="H120" s="187"/>
      <c r="I120" s="187"/>
      <c r="J120" s="187"/>
      <c r="K120" s="187"/>
      <c r="L120" s="187"/>
      <c r="M120" s="187"/>
      <c r="N120" s="187"/>
      <c r="O120" s="187"/>
      <c r="P120" s="187"/>
      <c r="Q120" s="187"/>
      <c r="R120" s="187"/>
      <c r="S120" s="187"/>
      <c r="T120" s="187"/>
      <c r="U120" s="187"/>
      <c r="V120" s="187"/>
      <c r="W120" s="187"/>
      <c r="X120" s="187"/>
      <c r="Y120" s="187"/>
      <c r="Z120" s="250"/>
    </row>
    <row r="121" ht="15.75" customHeight="1">
      <c r="A121" s="115"/>
      <c r="B121" s="186"/>
      <c r="C121" s="186"/>
      <c r="D121" s="186"/>
      <c r="E121" s="187"/>
      <c r="F121" s="187"/>
      <c r="G121" s="187"/>
      <c r="H121" s="187"/>
      <c r="I121" s="187"/>
      <c r="J121" s="187"/>
      <c r="K121" s="187"/>
      <c r="L121" s="187"/>
      <c r="M121" s="187"/>
      <c r="N121" s="187"/>
      <c r="O121" s="187"/>
      <c r="P121" s="187"/>
      <c r="Q121" s="187"/>
      <c r="R121" s="187"/>
      <c r="S121" s="187"/>
      <c r="T121" s="187"/>
      <c r="U121" s="187"/>
      <c r="V121" s="187"/>
      <c r="W121" s="187"/>
      <c r="X121" s="187"/>
      <c r="Y121" s="187"/>
      <c r="Z121" s="250"/>
    </row>
    <row r="122" ht="15.75" customHeight="1">
      <c r="A122" s="115"/>
      <c r="B122" s="186"/>
      <c r="C122" s="186"/>
      <c r="D122" s="186"/>
      <c r="E122" s="187"/>
      <c r="F122" s="187"/>
      <c r="G122" s="187"/>
      <c r="H122" s="187"/>
      <c r="I122" s="187"/>
      <c r="J122" s="187"/>
      <c r="K122" s="187"/>
      <c r="L122" s="187"/>
      <c r="M122" s="187"/>
      <c r="N122" s="187"/>
      <c r="O122" s="187"/>
      <c r="P122" s="187"/>
      <c r="Q122" s="187"/>
      <c r="R122" s="187"/>
      <c r="S122" s="187"/>
      <c r="T122" s="187"/>
      <c r="U122" s="187"/>
      <c r="V122" s="187"/>
      <c r="W122" s="187"/>
      <c r="X122" s="187"/>
      <c r="Y122" s="187"/>
      <c r="Z122" s="250"/>
    </row>
    <row r="123" ht="15.75" customHeight="1">
      <c r="A123" s="115"/>
      <c r="B123" s="186"/>
      <c r="C123" s="186"/>
      <c r="D123" s="186"/>
      <c r="E123" s="187"/>
      <c r="F123" s="187"/>
      <c r="G123" s="187"/>
      <c r="H123" s="187"/>
      <c r="I123" s="187"/>
      <c r="J123" s="187"/>
      <c r="K123" s="187"/>
      <c r="L123" s="187"/>
      <c r="M123" s="187"/>
      <c r="N123" s="187"/>
      <c r="O123" s="187"/>
      <c r="P123" s="187"/>
      <c r="Q123" s="187"/>
      <c r="R123" s="187"/>
      <c r="S123" s="187"/>
      <c r="T123" s="187"/>
      <c r="U123" s="187"/>
      <c r="V123" s="187"/>
      <c r="W123" s="187"/>
      <c r="X123" s="187"/>
      <c r="Y123" s="187"/>
      <c r="Z123" s="250"/>
    </row>
    <row r="124" ht="15.75" customHeight="1">
      <c r="A124" s="115"/>
      <c r="B124" s="186"/>
      <c r="C124" s="186"/>
      <c r="D124" s="186"/>
      <c r="E124" s="187"/>
      <c r="F124" s="187"/>
      <c r="G124" s="187"/>
      <c r="H124" s="187"/>
      <c r="I124" s="187"/>
      <c r="J124" s="187"/>
      <c r="K124" s="187"/>
      <c r="L124" s="187"/>
      <c r="M124" s="187"/>
      <c r="N124" s="187"/>
      <c r="O124" s="187"/>
      <c r="P124" s="187"/>
      <c r="Q124" s="187"/>
      <c r="R124" s="187"/>
      <c r="S124" s="187"/>
      <c r="T124" s="187"/>
      <c r="U124" s="187"/>
      <c r="V124" s="187"/>
      <c r="W124" s="187"/>
      <c r="X124" s="187"/>
      <c r="Y124" s="187"/>
      <c r="Z124" s="250"/>
    </row>
    <row r="125" ht="15.75" customHeight="1">
      <c r="A125" s="115"/>
      <c r="B125" s="186"/>
      <c r="C125" s="186"/>
      <c r="D125" s="186"/>
      <c r="E125" s="187"/>
      <c r="F125" s="187"/>
      <c r="G125" s="187"/>
      <c r="H125" s="187"/>
      <c r="I125" s="187"/>
      <c r="J125" s="187"/>
      <c r="K125" s="187"/>
      <c r="L125" s="187"/>
      <c r="M125" s="187"/>
      <c r="N125" s="187"/>
      <c r="O125" s="187"/>
      <c r="P125" s="187"/>
      <c r="Q125" s="187"/>
      <c r="R125" s="187"/>
      <c r="S125" s="187"/>
      <c r="T125" s="187"/>
      <c r="U125" s="187"/>
      <c r="V125" s="187"/>
      <c r="W125" s="187"/>
      <c r="X125" s="187"/>
      <c r="Y125" s="187"/>
      <c r="Z125" s="250"/>
    </row>
    <row r="126" ht="15.75" customHeight="1">
      <c r="A126" s="115"/>
      <c r="B126" s="186"/>
      <c r="C126" s="186"/>
      <c r="D126" s="186"/>
      <c r="E126" s="187"/>
      <c r="F126" s="187"/>
      <c r="G126" s="187"/>
      <c r="H126" s="187"/>
      <c r="I126" s="187"/>
      <c r="J126" s="187"/>
      <c r="K126" s="187"/>
      <c r="L126" s="187"/>
      <c r="M126" s="187"/>
      <c r="N126" s="187"/>
      <c r="O126" s="187"/>
      <c r="P126" s="187"/>
      <c r="Q126" s="187"/>
      <c r="R126" s="187"/>
      <c r="S126" s="187"/>
      <c r="T126" s="187"/>
      <c r="U126" s="187"/>
      <c r="V126" s="187"/>
      <c r="W126" s="187"/>
      <c r="X126" s="187"/>
      <c r="Y126" s="187"/>
      <c r="Z126" s="250"/>
    </row>
    <row r="127" ht="15.75" customHeight="1">
      <c r="A127" s="115"/>
      <c r="B127" s="186"/>
      <c r="C127" s="186"/>
      <c r="D127" s="186"/>
      <c r="E127" s="187"/>
      <c r="F127" s="187"/>
      <c r="G127" s="187"/>
      <c r="H127" s="187"/>
      <c r="I127" s="187"/>
      <c r="J127" s="187"/>
      <c r="K127" s="187"/>
      <c r="L127" s="187"/>
      <c r="M127" s="187"/>
      <c r="N127" s="187"/>
      <c r="O127" s="187"/>
      <c r="P127" s="187"/>
      <c r="Q127" s="187"/>
      <c r="R127" s="187"/>
      <c r="S127" s="187"/>
      <c r="T127" s="187"/>
      <c r="U127" s="187"/>
      <c r="V127" s="187"/>
      <c r="W127" s="187"/>
      <c r="X127" s="187"/>
      <c r="Y127" s="187"/>
      <c r="Z127" s="250"/>
    </row>
    <row r="128" ht="15.75" customHeight="1">
      <c r="A128" s="115"/>
      <c r="B128" s="186"/>
      <c r="C128" s="186"/>
      <c r="D128" s="186"/>
      <c r="E128" s="187"/>
      <c r="F128" s="187"/>
      <c r="G128" s="187"/>
      <c r="H128" s="187"/>
      <c r="I128" s="187"/>
      <c r="J128" s="187"/>
      <c r="K128" s="187"/>
      <c r="L128" s="187"/>
      <c r="M128" s="187"/>
      <c r="N128" s="187"/>
      <c r="O128" s="187"/>
      <c r="P128" s="187"/>
      <c r="Q128" s="187"/>
      <c r="R128" s="187"/>
      <c r="S128" s="187"/>
      <c r="T128" s="187"/>
      <c r="U128" s="187"/>
      <c r="V128" s="187"/>
      <c r="W128" s="187"/>
      <c r="X128" s="187"/>
      <c r="Y128" s="187"/>
      <c r="Z128" s="250"/>
    </row>
    <row r="129" ht="15.75" customHeight="1">
      <c r="A129" s="115"/>
      <c r="B129" s="186"/>
      <c r="C129" s="186"/>
      <c r="D129" s="186"/>
      <c r="E129" s="187"/>
      <c r="F129" s="187"/>
      <c r="G129" s="187"/>
      <c r="H129" s="187"/>
      <c r="I129" s="187"/>
      <c r="J129" s="187"/>
      <c r="K129" s="187"/>
      <c r="L129" s="187"/>
      <c r="M129" s="187"/>
      <c r="N129" s="187"/>
      <c r="O129" s="187"/>
      <c r="P129" s="187"/>
      <c r="Q129" s="187"/>
      <c r="R129" s="187"/>
      <c r="S129" s="187"/>
      <c r="T129" s="187"/>
      <c r="U129" s="187"/>
      <c r="V129" s="187"/>
      <c r="W129" s="187"/>
      <c r="X129" s="187"/>
      <c r="Y129" s="187"/>
      <c r="Z129" s="250"/>
    </row>
    <row r="130" ht="15.75" customHeight="1">
      <c r="A130" s="115"/>
      <c r="B130" s="186"/>
      <c r="C130" s="186"/>
      <c r="D130" s="186"/>
      <c r="E130" s="187"/>
      <c r="F130" s="187"/>
      <c r="G130" s="187"/>
      <c r="H130" s="187"/>
      <c r="I130" s="187"/>
      <c r="J130" s="187"/>
      <c r="K130" s="187"/>
      <c r="L130" s="187"/>
      <c r="M130" s="187"/>
      <c r="N130" s="187"/>
      <c r="O130" s="187"/>
      <c r="P130" s="187"/>
      <c r="Q130" s="187"/>
      <c r="R130" s="187"/>
      <c r="S130" s="187"/>
      <c r="T130" s="187"/>
      <c r="U130" s="187"/>
      <c r="V130" s="187"/>
      <c r="W130" s="187"/>
      <c r="X130" s="187"/>
      <c r="Y130" s="187"/>
      <c r="Z130" s="250"/>
    </row>
    <row r="131" ht="15.75" customHeight="1">
      <c r="A131" s="115"/>
      <c r="B131" s="186"/>
      <c r="C131" s="186"/>
      <c r="D131" s="186"/>
      <c r="E131" s="187"/>
      <c r="F131" s="187"/>
      <c r="G131" s="187"/>
      <c r="H131" s="187"/>
      <c r="I131" s="187"/>
      <c r="J131" s="187"/>
      <c r="K131" s="187"/>
      <c r="L131" s="187"/>
      <c r="M131" s="187"/>
      <c r="N131" s="187"/>
      <c r="O131" s="187"/>
      <c r="P131" s="187"/>
      <c r="Q131" s="187"/>
      <c r="R131" s="187"/>
      <c r="S131" s="187"/>
      <c r="T131" s="187"/>
      <c r="U131" s="187"/>
      <c r="V131" s="187"/>
      <c r="W131" s="187"/>
      <c r="X131" s="187"/>
      <c r="Y131" s="187"/>
      <c r="Z131" s="250"/>
    </row>
    <row r="132" ht="15.75" customHeight="1">
      <c r="A132" s="115"/>
      <c r="B132" s="186"/>
      <c r="C132" s="186"/>
      <c r="D132" s="186"/>
      <c r="E132" s="187"/>
      <c r="F132" s="187"/>
      <c r="G132" s="187"/>
      <c r="H132" s="187"/>
      <c r="I132" s="187"/>
      <c r="J132" s="187"/>
      <c r="K132" s="187"/>
      <c r="L132" s="187"/>
      <c r="M132" s="187"/>
      <c r="N132" s="187"/>
      <c r="O132" s="187"/>
      <c r="P132" s="187"/>
      <c r="Q132" s="187"/>
      <c r="R132" s="187"/>
      <c r="S132" s="187"/>
      <c r="T132" s="187"/>
      <c r="U132" s="187"/>
      <c r="V132" s="187"/>
      <c r="W132" s="187"/>
      <c r="X132" s="187"/>
      <c r="Y132" s="187"/>
      <c r="Z132" s="250"/>
    </row>
    <row r="133" ht="15.75" customHeight="1">
      <c r="A133" s="115"/>
      <c r="B133" s="186"/>
      <c r="C133" s="186"/>
      <c r="D133" s="186"/>
      <c r="E133" s="187"/>
      <c r="F133" s="187"/>
      <c r="G133" s="187"/>
      <c r="H133" s="187"/>
      <c r="I133" s="187"/>
      <c r="J133" s="187"/>
      <c r="K133" s="187"/>
      <c r="L133" s="187"/>
      <c r="M133" s="187"/>
      <c r="N133" s="187"/>
      <c r="O133" s="187"/>
      <c r="P133" s="187"/>
      <c r="Q133" s="187"/>
      <c r="R133" s="187"/>
      <c r="S133" s="187"/>
      <c r="T133" s="187"/>
      <c r="U133" s="187"/>
      <c r="V133" s="187"/>
      <c r="W133" s="187"/>
      <c r="X133" s="187"/>
      <c r="Y133" s="187"/>
      <c r="Z133" s="250"/>
    </row>
    <row r="134" ht="15.75" customHeight="1">
      <c r="A134" s="115"/>
      <c r="B134" s="186"/>
      <c r="C134" s="186"/>
      <c r="D134" s="186"/>
      <c r="E134" s="187"/>
      <c r="F134" s="187"/>
      <c r="G134" s="187"/>
      <c r="H134" s="187"/>
      <c r="I134" s="187"/>
      <c r="J134" s="187"/>
      <c r="K134" s="187"/>
      <c r="L134" s="187"/>
      <c r="M134" s="187"/>
      <c r="N134" s="187"/>
      <c r="O134" s="187"/>
      <c r="P134" s="187"/>
      <c r="Q134" s="187"/>
      <c r="R134" s="187"/>
      <c r="S134" s="187"/>
      <c r="T134" s="187"/>
      <c r="U134" s="187"/>
      <c r="V134" s="187"/>
      <c r="W134" s="187"/>
      <c r="X134" s="187"/>
      <c r="Y134" s="187"/>
      <c r="Z134" s="250"/>
    </row>
    <row r="135" ht="15.75" customHeight="1">
      <c r="A135" s="115"/>
      <c r="B135" s="186"/>
      <c r="C135" s="186"/>
      <c r="D135" s="186"/>
      <c r="E135" s="187"/>
      <c r="F135" s="187"/>
      <c r="G135" s="187"/>
      <c r="H135" s="187"/>
      <c r="I135" s="187"/>
      <c r="J135" s="187"/>
      <c r="K135" s="187"/>
      <c r="L135" s="187"/>
      <c r="M135" s="187"/>
      <c r="N135" s="187"/>
      <c r="O135" s="187"/>
      <c r="P135" s="187"/>
      <c r="Q135" s="187"/>
      <c r="R135" s="187"/>
      <c r="S135" s="187"/>
      <c r="T135" s="187"/>
      <c r="U135" s="187"/>
      <c r="V135" s="187"/>
      <c r="W135" s="187"/>
      <c r="X135" s="187"/>
      <c r="Y135" s="187"/>
      <c r="Z135" s="250"/>
    </row>
    <row r="136" ht="15.75" customHeight="1">
      <c r="A136" s="115"/>
      <c r="B136" s="186"/>
      <c r="C136" s="186"/>
      <c r="D136" s="186"/>
      <c r="E136" s="187"/>
      <c r="F136" s="187"/>
      <c r="G136" s="187"/>
      <c r="H136" s="187"/>
      <c r="I136" s="187"/>
      <c r="J136" s="187"/>
      <c r="K136" s="187"/>
      <c r="L136" s="187"/>
      <c r="M136" s="187"/>
      <c r="N136" s="187"/>
      <c r="O136" s="187"/>
      <c r="P136" s="187"/>
      <c r="Q136" s="187"/>
      <c r="R136" s="187"/>
      <c r="S136" s="187"/>
      <c r="T136" s="187"/>
      <c r="U136" s="187"/>
      <c r="V136" s="187"/>
      <c r="W136" s="187"/>
      <c r="X136" s="187"/>
      <c r="Y136" s="187"/>
      <c r="Z136" s="250"/>
    </row>
    <row r="137" ht="15.75" customHeight="1">
      <c r="A137" s="115"/>
      <c r="B137" s="186"/>
      <c r="C137" s="186"/>
      <c r="D137" s="186"/>
      <c r="E137" s="187"/>
      <c r="F137" s="187"/>
      <c r="G137" s="187"/>
      <c r="H137" s="187"/>
      <c r="I137" s="187"/>
      <c r="J137" s="187"/>
      <c r="K137" s="187"/>
      <c r="L137" s="187"/>
      <c r="M137" s="187"/>
      <c r="N137" s="187"/>
      <c r="O137" s="187"/>
      <c r="P137" s="187"/>
      <c r="Q137" s="187"/>
      <c r="R137" s="187"/>
      <c r="S137" s="187"/>
      <c r="T137" s="187"/>
      <c r="U137" s="187"/>
      <c r="V137" s="187"/>
      <c r="W137" s="187"/>
      <c r="X137" s="187"/>
      <c r="Y137" s="187"/>
      <c r="Z137" s="250"/>
    </row>
    <row r="138" ht="15.75" customHeight="1">
      <c r="A138" s="115"/>
      <c r="B138" s="186"/>
      <c r="C138" s="186"/>
      <c r="D138" s="186"/>
      <c r="E138" s="187"/>
      <c r="F138" s="187"/>
      <c r="G138" s="187"/>
      <c r="H138" s="187"/>
      <c r="I138" s="187"/>
      <c r="J138" s="187"/>
      <c r="K138" s="187"/>
      <c r="L138" s="187"/>
      <c r="M138" s="187"/>
      <c r="N138" s="187"/>
      <c r="O138" s="187"/>
      <c r="P138" s="187"/>
      <c r="Q138" s="187"/>
      <c r="R138" s="187"/>
      <c r="S138" s="187"/>
      <c r="T138" s="187"/>
      <c r="U138" s="187"/>
      <c r="V138" s="187"/>
      <c r="W138" s="187"/>
      <c r="X138" s="187"/>
      <c r="Y138" s="187"/>
      <c r="Z138" s="250"/>
    </row>
    <row r="139" ht="15.75" customHeight="1">
      <c r="A139" s="115"/>
      <c r="B139" s="186"/>
      <c r="C139" s="186"/>
      <c r="D139" s="186"/>
      <c r="E139" s="187"/>
      <c r="F139" s="187"/>
      <c r="G139" s="187"/>
      <c r="H139" s="187"/>
      <c r="I139" s="187"/>
      <c r="J139" s="187"/>
      <c r="K139" s="187"/>
      <c r="L139" s="187"/>
      <c r="M139" s="187"/>
      <c r="N139" s="187"/>
      <c r="O139" s="187"/>
      <c r="P139" s="187"/>
      <c r="Q139" s="187"/>
      <c r="R139" s="187"/>
      <c r="S139" s="187"/>
      <c r="T139" s="187"/>
      <c r="U139" s="187"/>
      <c r="V139" s="187"/>
      <c r="W139" s="187"/>
      <c r="X139" s="187"/>
      <c r="Y139" s="187"/>
      <c r="Z139" s="250"/>
    </row>
    <row r="140" ht="15.75" customHeight="1">
      <c r="A140" s="115"/>
      <c r="B140" s="186"/>
      <c r="C140" s="186"/>
      <c r="D140" s="186"/>
      <c r="E140" s="187"/>
      <c r="F140" s="187"/>
      <c r="G140" s="187"/>
      <c r="H140" s="187"/>
      <c r="I140" s="187"/>
      <c r="J140" s="187"/>
      <c r="K140" s="187"/>
      <c r="L140" s="187"/>
      <c r="M140" s="187"/>
      <c r="N140" s="187"/>
      <c r="O140" s="187"/>
      <c r="P140" s="187"/>
      <c r="Q140" s="187"/>
      <c r="R140" s="187"/>
      <c r="S140" s="187"/>
      <c r="T140" s="187"/>
      <c r="U140" s="187"/>
      <c r="V140" s="187"/>
      <c r="W140" s="187"/>
      <c r="X140" s="187"/>
      <c r="Y140" s="187"/>
      <c r="Z140" s="250"/>
    </row>
    <row r="141" ht="15.75" customHeight="1">
      <c r="A141" s="115"/>
      <c r="B141" s="186"/>
      <c r="C141" s="186"/>
      <c r="D141" s="186"/>
      <c r="E141" s="187"/>
      <c r="F141" s="187"/>
      <c r="G141" s="187"/>
      <c r="H141" s="187"/>
      <c r="I141" s="187"/>
      <c r="J141" s="187"/>
      <c r="K141" s="187"/>
      <c r="L141" s="187"/>
      <c r="M141" s="187"/>
      <c r="N141" s="187"/>
      <c r="O141" s="187"/>
      <c r="P141" s="187"/>
      <c r="Q141" s="187"/>
      <c r="R141" s="187"/>
      <c r="S141" s="187"/>
      <c r="T141" s="187"/>
      <c r="U141" s="187"/>
      <c r="V141" s="187"/>
      <c r="W141" s="187"/>
      <c r="X141" s="187"/>
      <c r="Y141" s="187"/>
      <c r="Z141" s="250"/>
    </row>
    <row r="142" ht="15.75" customHeight="1">
      <c r="A142" s="115"/>
      <c r="B142" s="186"/>
      <c r="C142" s="186"/>
      <c r="D142" s="186"/>
      <c r="E142" s="187"/>
      <c r="F142" s="187"/>
      <c r="G142" s="187"/>
      <c r="H142" s="187"/>
      <c r="I142" s="187"/>
      <c r="J142" s="187"/>
      <c r="K142" s="187"/>
      <c r="L142" s="187"/>
      <c r="M142" s="187"/>
      <c r="N142" s="187"/>
      <c r="O142" s="187"/>
      <c r="P142" s="187"/>
      <c r="Q142" s="187"/>
      <c r="R142" s="187"/>
      <c r="S142" s="187"/>
      <c r="T142" s="187"/>
      <c r="U142" s="187"/>
      <c r="V142" s="187"/>
      <c r="W142" s="187"/>
      <c r="X142" s="187"/>
      <c r="Y142" s="187"/>
      <c r="Z142" s="250"/>
    </row>
    <row r="143" ht="15.75" customHeight="1">
      <c r="A143" s="115"/>
      <c r="B143" s="186"/>
      <c r="C143" s="186"/>
      <c r="D143" s="186"/>
      <c r="E143" s="187"/>
      <c r="F143" s="187"/>
      <c r="G143" s="187"/>
      <c r="H143" s="187"/>
      <c r="I143" s="187"/>
      <c r="J143" s="187"/>
      <c r="K143" s="187"/>
      <c r="L143" s="187"/>
      <c r="M143" s="187"/>
      <c r="N143" s="187"/>
      <c r="O143" s="187"/>
      <c r="P143" s="187"/>
      <c r="Q143" s="187"/>
      <c r="R143" s="187"/>
      <c r="S143" s="187"/>
      <c r="T143" s="187"/>
      <c r="U143" s="187"/>
      <c r="V143" s="187"/>
      <c r="W143" s="187"/>
      <c r="X143" s="187"/>
      <c r="Y143" s="187"/>
      <c r="Z143" s="250"/>
    </row>
    <row r="144" ht="15.75" customHeight="1">
      <c r="A144" s="115"/>
      <c r="B144" s="186"/>
      <c r="C144" s="186"/>
      <c r="D144" s="186"/>
      <c r="E144" s="187"/>
      <c r="F144" s="187"/>
      <c r="G144" s="187"/>
      <c r="H144" s="187"/>
      <c r="I144" s="187"/>
      <c r="J144" s="187"/>
      <c r="K144" s="187"/>
      <c r="L144" s="187"/>
      <c r="M144" s="187"/>
      <c r="N144" s="187"/>
      <c r="O144" s="187"/>
      <c r="P144" s="187"/>
      <c r="Q144" s="187"/>
      <c r="R144" s="187"/>
      <c r="S144" s="187"/>
      <c r="T144" s="187"/>
      <c r="U144" s="187"/>
      <c r="V144" s="187"/>
      <c r="W144" s="187"/>
      <c r="X144" s="187"/>
      <c r="Y144" s="187"/>
      <c r="Z144" s="250"/>
    </row>
    <row r="145" ht="15.75" customHeight="1">
      <c r="A145" s="115"/>
      <c r="B145" s="186"/>
      <c r="C145" s="186"/>
      <c r="D145" s="186"/>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250"/>
    </row>
    <row r="146" ht="15.75" customHeight="1">
      <c r="A146" s="115"/>
      <c r="B146" s="186"/>
      <c r="C146" s="186"/>
      <c r="D146" s="186"/>
      <c r="E146" s="187"/>
      <c r="F146" s="187"/>
      <c r="G146" s="187"/>
      <c r="H146" s="187"/>
      <c r="I146" s="187"/>
      <c r="J146" s="187"/>
      <c r="K146" s="187"/>
      <c r="L146" s="187"/>
      <c r="M146" s="187"/>
      <c r="N146" s="187"/>
      <c r="O146" s="187"/>
      <c r="P146" s="187"/>
      <c r="Q146" s="187"/>
      <c r="R146" s="187"/>
      <c r="S146" s="187"/>
      <c r="T146" s="187"/>
      <c r="U146" s="187"/>
      <c r="V146" s="187"/>
      <c r="W146" s="187"/>
      <c r="X146" s="187"/>
      <c r="Y146" s="187"/>
      <c r="Z146" s="250"/>
    </row>
    <row r="147" ht="15.75" customHeight="1">
      <c r="A147" s="115"/>
      <c r="B147" s="186"/>
      <c r="C147" s="186"/>
      <c r="D147" s="186"/>
      <c r="E147" s="187"/>
      <c r="F147" s="187"/>
      <c r="G147" s="187"/>
      <c r="H147" s="187"/>
      <c r="I147" s="187"/>
      <c r="J147" s="187"/>
      <c r="K147" s="187"/>
      <c r="L147" s="187"/>
      <c r="M147" s="187"/>
      <c r="N147" s="187"/>
      <c r="O147" s="187"/>
      <c r="P147" s="187"/>
      <c r="Q147" s="187"/>
      <c r="R147" s="187"/>
      <c r="S147" s="187"/>
      <c r="T147" s="187"/>
      <c r="U147" s="187"/>
      <c r="V147" s="187"/>
      <c r="W147" s="187"/>
      <c r="X147" s="187"/>
      <c r="Y147" s="187"/>
      <c r="Z147" s="250"/>
    </row>
    <row r="148" ht="15.75" customHeight="1">
      <c r="A148" s="115"/>
      <c r="B148" s="186"/>
      <c r="C148" s="186"/>
      <c r="D148" s="186"/>
      <c r="E148" s="187"/>
      <c r="F148" s="187"/>
      <c r="G148" s="187"/>
      <c r="H148" s="187"/>
      <c r="I148" s="187"/>
      <c r="J148" s="187"/>
      <c r="K148" s="187"/>
      <c r="L148" s="187"/>
      <c r="M148" s="187"/>
      <c r="N148" s="187"/>
      <c r="O148" s="187"/>
      <c r="P148" s="187"/>
      <c r="Q148" s="187"/>
      <c r="R148" s="187"/>
      <c r="S148" s="187"/>
      <c r="T148" s="187"/>
      <c r="U148" s="187"/>
      <c r="V148" s="187"/>
      <c r="W148" s="187"/>
      <c r="X148" s="187"/>
      <c r="Y148" s="187"/>
      <c r="Z148" s="250"/>
    </row>
    <row r="149" ht="15.75" customHeight="1">
      <c r="A149" s="115"/>
      <c r="B149" s="186"/>
      <c r="C149" s="186"/>
      <c r="D149" s="186"/>
      <c r="E149" s="187"/>
      <c r="F149" s="187"/>
      <c r="G149" s="187"/>
      <c r="H149" s="187"/>
      <c r="I149" s="187"/>
      <c r="J149" s="187"/>
      <c r="K149" s="187"/>
      <c r="L149" s="187"/>
      <c r="M149" s="187"/>
      <c r="N149" s="187"/>
      <c r="O149" s="187"/>
      <c r="P149" s="187"/>
      <c r="Q149" s="187"/>
      <c r="R149" s="187"/>
      <c r="S149" s="187"/>
      <c r="T149" s="187"/>
      <c r="U149" s="187"/>
      <c r="V149" s="187"/>
      <c r="W149" s="187"/>
      <c r="X149" s="187"/>
      <c r="Y149" s="187"/>
      <c r="Z149" s="250"/>
    </row>
    <row r="150" ht="15.75" customHeight="1">
      <c r="A150" s="115"/>
      <c r="B150" s="186"/>
      <c r="C150" s="186"/>
      <c r="D150" s="186"/>
      <c r="E150" s="187"/>
      <c r="F150" s="187"/>
      <c r="G150" s="187"/>
      <c r="H150" s="187"/>
      <c r="I150" s="187"/>
      <c r="J150" s="187"/>
      <c r="K150" s="187"/>
      <c r="L150" s="187"/>
      <c r="M150" s="187"/>
      <c r="N150" s="187"/>
      <c r="O150" s="187"/>
      <c r="P150" s="187"/>
      <c r="Q150" s="187"/>
      <c r="R150" s="187"/>
      <c r="S150" s="187"/>
      <c r="T150" s="187"/>
      <c r="U150" s="187"/>
      <c r="V150" s="187"/>
      <c r="W150" s="187"/>
      <c r="X150" s="187"/>
      <c r="Y150" s="187"/>
      <c r="Z150" s="250"/>
    </row>
    <row r="151" ht="15.75" customHeight="1">
      <c r="A151" s="115"/>
      <c r="B151" s="186"/>
      <c r="C151" s="186"/>
      <c r="D151" s="186"/>
      <c r="E151" s="187"/>
      <c r="F151" s="187"/>
      <c r="G151" s="187"/>
      <c r="H151" s="187"/>
      <c r="I151" s="187"/>
      <c r="J151" s="187"/>
      <c r="K151" s="187"/>
      <c r="L151" s="187"/>
      <c r="M151" s="187"/>
      <c r="N151" s="187"/>
      <c r="O151" s="187"/>
      <c r="P151" s="187"/>
      <c r="Q151" s="187"/>
      <c r="R151" s="187"/>
      <c r="S151" s="187"/>
      <c r="T151" s="187"/>
      <c r="U151" s="187"/>
      <c r="V151" s="187"/>
      <c r="W151" s="187"/>
      <c r="X151" s="187"/>
      <c r="Y151" s="187"/>
      <c r="Z151" s="250"/>
    </row>
    <row r="152" ht="15.75" customHeight="1">
      <c r="A152" s="115"/>
      <c r="B152" s="186"/>
      <c r="C152" s="186"/>
      <c r="D152" s="186"/>
      <c r="E152" s="187"/>
      <c r="F152" s="187"/>
      <c r="G152" s="187"/>
      <c r="H152" s="187"/>
      <c r="I152" s="187"/>
      <c r="J152" s="187"/>
      <c r="K152" s="187"/>
      <c r="L152" s="187"/>
      <c r="M152" s="187"/>
      <c r="N152" s="187"/>
      <c r="O152" s="187"/>
      <c r="P152" s="187"/>
      <c r="Q152" s="187"/>
      <c r="R152" s="187"/>
      <c r="S152" s="187"/>
      <c r="T152" s="187"/>
      <c r="U152" s="187"/>
      <c r="V152" s="187"/>
      <c r="W152" s="187"/>
      <c r="X152" s="187"/>
      <c r="Y152" s="187"/>
      <c r="Z152" s="250"/>
    </row>
    <row r="153" ht="15.75" customHeight="1">
      <c r="A153" s="115"/>
      <c r="B153" s="186"/>
      <c r="C153" s="186"/>
      <c r="D153" s="186"/>
      <c r="E153" s="187"/>
      <c r="F153" s="187"/>
      <c r="G153" s="187"/>
      <c r="H153" s="187"/>
      <c r="I153" s="187"/>
      <c r="J153" s="187"/>
      <c r="K153" s="187"/>
      <c r="L153" s="187"/>
      <c r="M153" s="187"/>
      <c r="N153" s="187"/>
      <c r="O153" s="187"/>
      <c r="P153" s="187"/>
      <c r="Q153" s="187"/>
      <c r="R153" s="187"/>
      <c r="S153" s="187"/>
      <c r="T153" s="187"/>
      <c r="U153" s="187"/>
      <c r="V153" s="187"/>
      <c r="W153" s="187"/>
      <c r="X153" s="187"/>
      <c r="Y153" s="187"/>
      <c r="Z153" s="250"/>
    </row>
    <row r="154" ht="15.75" customHeight="1">
      <c r="A154" s="115"/>
      <c r="B154" s="186"/>
      <c r="C154" s="186"/>
      <c r="D154" s="186"/>
      <c r="E154" s="187"/>
      <c r="F154" s="187"/>
      <c r="G154" s="187"/>
      <c r="H154" s="187"/>
      <c r="I154" s="187"/>
      <c r="J154" s="187"/>
      <c r="K154" s="187"/>
      <c r="L154" s="187"/>
      <c r="M154" s="187"/>
      <c r="N154" s="187"/>
      <c r="O154" s="187"/>
      <c r="P154" s="187"/>
      <c r="Q154" s="187"/>
      <c r="R154" s="187"/>
      <c r="S154" s="187"/>
      <c r="T154" s="187"/>
      <c r="U154" s="187"/>
      <c r="V154" s="187"/>
      <c r="W154" s="187"/>
      <c r="X154" s="187"/>
      <c r="Y154" s="187"/>
      <c r="Z154" s="250"/>
    </row>
    <row r="155" ht="15.75" customHeight="1">
      <c r="A155" s="115"/>
      <c r="B155" s="186"/>
      <c r="C155" s="186"/>
      <c r="D155" s="186"/>
      <c r="E155" s="187"/>
      <c r="F155" s="187"/>
      <c r="G155" s="187"/>
      <c r="H155" s="187"/>
      <c r="I155" s="187"/>
      <c r="J155" s="187"/>
      <c r="K155" s="187"/>
      <c r="L155" s="187"/>
      <c r="M155" s="187"/>
      <c r="N155" s="187"/>
      <c r="O155" s="187"/>
      <c r="P155" s="187"/>
      <c r="Q155" s="187"/>
      <c r="R155" s="187"/>
      <c r="S155" s="187"/>
      <c r="T155" s="187"/>
      <c r="U155" s="187"/>
      <c r="V155" s="187"/>
      <c r="W155" s="187"/>
      <c r="X155" s="187"/>
      <c r="Y155" s="187"/>
      <c r="Z155" s="250"/>
    </row>
    <row r="156" ht="15.75" customHeight="1">
      <c r="A156" s="115"/>
      <c r="B156" s="186"/>
      <c r="C156" s="186"/>
      <c r="D156" s="186"/>
      <c r="E156" s="187"/>
      <c r="F156" s="187"/>
      <c r="G156" s="187"/>
      <c r="H156" s="187"/>
      <c r="I156" s="187"/>
      <c r="J156" s="187"/>
      <c r="K156" s="187"/>
      <c r="L156" s="187"/>
      <c r="M156" s="187"/>
      <c r="N156" s="187"/>
      <c r="O156" s="187"/>
      <c r="P156" s="187"/>
      <c r="Q156" s="187"/>
      <c r="R156" s="187"/>
      <c r="S156" s="187"/>
      <c r="T156" s="187"/>
      <c r="U156" s="187"/>
      <c r="V156" s="187"/>
      <c r="W156" s="187"/>
      <c r="X156" s="187"/>
      <c r="Y156" s="187"/>
      <c r="Z156" s="250"/>
    </row>
    <row r="157" ht="15.75" customHeight="1">
      <c r="A157" s="115"/>
      <c r="B157" s="186"/>
      <c r="C157" s="186"/>
      <c r="D157" s="186"/>
      <c r="E157" s="187"/>
      <c r="F157" s="187"/>
      <c r="G157" s="187"/>
      <c r="H157" s="187"/>
      <c r="I157" s="187"/>
      <c r="J157" s="187"/>
      <c r="K157" s="187"/>
      <c r="L157" s="187"/>
      <c r="M157" s="187"/>
      <c r="N157" s="187"/>
      <c r="O157" s="187"/>
      <c r="P157" s="187"/>
      <c r="Q157" s="187"/>
      <c r="R157" s="187"/>
      <c r="S157" s="187"/>
      <c r="T157" s="187"/>
      <c r="U157" s="187"/>
      <c r="V157" s="187"/>
      <c r="W157" s="187"/>
      <c r="X157" s="187"/>
      <c r="Y157" s="187"/>
      <c r="Z157" s="250"/>
    </row>
    <row r="158" ht="15.75" customHeight="1">
      <c r="A158" s="115"/>
      <c r="B158" s="186"/>
      <c r="C158" s="186"/>
      <c r="D158" s="186"/>
      <c r="E158" s="187"/>
      <c r="F158" s="187"/>
      <c r="G158" s="187"/>
      <c r="H158" s="187"/>
      <c r="I158" s="187"/>
      <c r="J158" s="187"/>
      <c r="K158" s="187"/>
      <c r="L158" s="187"/>
      <c r="M158" s="187"/>
      <c r="N158" s="187"/>
      <c r="O158" s="187"/>
      <c r="P158" s="187"/>
      <c r="Q158" s="187"/>
      <c r="R158" s="187"/>
      <c r="S158" s="187"/>
      <c r="T158" s="187"/>
      <c r="U158" s="187"/>
      <c r="V158" s="187"/>
      <c r="W158" s="187"/>
      <c r="X158" s="187"/>
      <c r="Y158" s="187"/>
      <c r="Z158" s="250"/>
    </row>
    <row r="159" ht="15.75" customHeight="1">
      <c r="A159" s="115"/>
      <c r="B159" s="186"/>
      <c r="C159" s="186"/>
      <c r="D159" s="186"/>
      <c r="E159" s="187"/>
      <c r="F159" s="187"/>
      <c r="G159" s="187"/>
      <c r="H159" s="187"/>
      <c r="I159" s="187"/>
      <c r="J159" s="187"/>
      <c r="K159" s="187"/>
      <c r="L159" s="187"/>
      <c r="M159" s="187"/>
      <c r="N159" s="187"/>
      <c r="O159" s="187"/>
      <c r="P159" s="187"/>
      <c r="Q159" s="187"/>
      <c r="R159" s="187"/>
      <c r="S159" s="187"/>
      <c r="T159" s="187"/>
      <c r="U159" s="187"/>
      <c r="V159" s="187"/>
      <c r="W159" s="187"/>
      <c r="X159" s="187"/>
      <c r="Y159" s="187"/>
      <c r="Z159" s="250"/>
    </row>
    <row r="160" ht="15.75" customHeight="1">
      <c r="A160" s="115"/>
      <c r="B160" s="186"/>
      <c r="C160" s="186"/>
      <c r="D160" s="186"/>
      <c r="E160" s="187"/>
      <c r="F160" s="187"/>
      <c r="G160" s="187"/>
      <c r="H160" s="187"/>
      <c r="I160" s="187"/>
      <c r="J160" s="187"/>
      <c r="K160" s="187"/>
      <c r="L160" s="187"/>
      <c r="M160" s="187"/>
      <c r="N160" s="187"/>
      <c r="O160" s="187"/>
      <c r="P160" s="187"/>
      <c r="Q160" s="187"/>
      <c r="R160" s="187"/>
      <c r="S160" s="187"/>
      <c r="T160" s="187"/>
      <c r="U160" s="187"/>
      <c r="V160" s="187"/>
      <c r="W160" s="187"/>
      <c r="X160" s="187"/>
      <c r="Y160" s="187"/>
      <c r="Z160" s="250"/>
    </row>
    <row r="161" ht="15.75" customHeight="1">
      <c r="A161" s="115"/>
      <c r="B161" s="186"/>
      <c r="C161" s="186"/>
      <c r="D161" s="186"/>
      <c r="E161" s="187"/>
      <c r="F161" s="187"/>
      <c r="G161" s="187"/>
      <c r="H161" s="187"/>
      <c r="I161" s="187"/>
      <c r="J161" s="187"/>
      <c r="K161" s="187"/>
      <c r="L161" s="187"/>
      <c r="M161" s="187"/>
      <c r="N161" s="187"/>
      <c r="O161" s="187"/>
      <c r="P161" s="187"/>
      <c r="Q161" s="187"/>
      <c r="R161" s="187"/>
      <c r="S161" s="187"/>
      <c r="T161" s="187"/>
      <c r="U161" s="187"/>
      <c r="V161" s="187"/>
      <c r="W161" s="187"/>
      <c r="X161" s="187"/>
      <c r="Y161" s="187"/>
      <c r="Z161" s="250"/>
    </row>
    <row r="162" ht="15.75" customHeight="1">
      <c r="A162" s="115"/>
      <c r="B162" s="186"/>
      <c r="C162" s="186"/>
      <c r="D162" s="186"/>
      <c r="E162" s="187"/>
      <c r="F162" s="187"/>
      <c r="G162" s="187"/>
      <c r="H162" s="187"/>
      <c r="I162" s="187"/>
      <c r="J162" s="187"/>
      <c r="K162" s="187"/>
      <c r="L162" s="187"/>
      <c r="M162" s="187"/>
      <c r="N162" s="187"/>
      <c r="O162" s="187"/>
      <c r="P162" s="187"/>
      <c r="Q162" s="187"/>
      <c r="R162" s="187"/>
      <c r="S162" s="187"/>
      <c r="T162" s="187"/>
      <c r="U162" s="187"/>
      <c r="V162" s="187"/>
      <c r="W162" s="187"/>
      <c r="X162" s="187"/>
      <c r="Y162" s="187"/>
      <c r="Z162" s="250"/>
    </row>
    <row r="163" ht="15.75" customHeight="1">
      <c r="A163" s="115"/>
      <c r="B163" s="186"/>
      <c r="C163" s="186"/>
      <c r="D163" s="186"/>
      <c r="E163" s="187"/>
      <c r="F163" s="187"/>
      <c r="G163" s="187"/>
      <c r="H163" s="187"/>
      <c r="I163" s="187"/>
      <c r="J163" s="187"/>
      <c r="K163" s="187"/>
      <c r="L163" s="187"/>
      <c r="M163" s="187"/>
      <c r="N163" s="187"/>
      <c r="O163" s="187"/>
      <c r="P163" s="187"/>
      <c r="Q163" s="187"/>
      <c r="R163" s="187"/>
      <c r="S163" s="187"/>
      <c r="T163" s="187"/>
      <c r="U163" s="187"/>
      <c r="V163" s="187"/>
      <c r="W163" s="187"/>
      <c r="X163" s="187"/>
      <c r="Y163" s="187"/>
      <c r="Z163" s="250"/>
    </row>
    <row r="164" ht="15.75" customHeight="1">
      <c r="A164" s="115"/>
      <c r="B164" s="186"/>
      <c r="C164" s="186"/>
      <c r="D164" s="186"/>
      <c r="E164" s="187"/>
      <c r="F164" s="187"/>
      <c r="G164" s="187"/>
      <c r="H164" s="187"/>
      <c r="I164" s="187"/>
      <c r="J164" s="187"/>
      <c r="K164" s="187"/>
      <c r="L164" s="187"/>
      <c r="M164" s="187"/>
      <c r="N164" s="187"/>
      <c r="O164" s="187"/>
      <c r="P164" s="187"/>
      <c r="Q164" s="187"/>
      <c r="R164" s="187"/>
      <c r="S164" s="187"/>
      <c r="T164" s="187"/>
      <c r="U164" s="187"/>
      <c r="V164" s="187"/>
      <c r="W164" s="187"/>
      <c r="X164" s="187"/>
      <c r="Y164" s="187"/>
      <c r="Z164" s="250"/>
    </row>
    <row r="165" ht="15.75" customHeight="1">
      <c r="A165" s="115"/>
      <c r="B165" s="186"/>
      <c r="C165" s="186"/>
      <c r="D165" s="186"/>
      <c r="E165" s="187"/>
      <c r="F165" s="187"/>
      <c r="G165" s="187"/>
      <c r="H165" s="187"/>
      <c r="I165" s="187"/>
      <c r="J165" s="187"/>
      <c r="K165" s="187"/>
      <c r="L165" s="187"/>
      <c r="M165" s="187"/>
      <c r="N165" s="187"/>
      <c r="O165" s="187"/>
      <c r="P165" s="187"/>
      <c r="Q165" s="187"/>
      <c r="R165" s="187"/>
      <c r="S165" s="187"/>
      <c r="T165" s="187"/>
      <c r="U165" s="187"/>
      <c r="V165" s="187"/>
      <c r="W165" s="187"/>
      <c r="X165" s="187"/>
      <c r="Y165" s="187"/>
      <c r="Z165" s="250"/>
    </row>
    <row r="166" ht="15.75" customHeight="1">
      <c r="A166" s="115"/>
      <c r="B166" s="186"/>
      <c r="C166" s="186"/>
      <c r="D166" s="186"/>
      <c r="E166" s="187"/>
      <c r="F166" s="187"/>
      <c r="G166" s="187"/>
      <c r="H166" s="187"/>
      <c r="I166" s="187"/>
      <c r="J166" s="187"/>
      <c r="K166" s="187"/>
      <c r="L166" s="187"/>
      <c r="M166" s="187"/>
      <c r="N166" s="187"/>
      <c r="O166" s="187"/>
      <c r="P166" s="187"/>
      <c r="Q166" s="187"/>
      <c r="R166" s="187"/>
      <c r="S166" s="187"/>
      <c r="T166" s="187"/>
      <c r="U166" s="187"/>
      <c r="V166" s="187"/>
      <c r="W166" s="187"/>
      <c r="X166" s="187"/>
      <c r="Y166" s="187"/>
      <c r="Z166" s="250"/>
    </row>
    <row r="167" ht="15.75" customHeight="1">
      <c r="A167" s="115"/>
      <c r="B167" s="186"/>
      <c r="C167" s="186"/>
      <c r="D167" s="186"/>
      <c r="E167" s="187"/>
      <c r="F167" s="187"/>
      <c r="G167" s="187"/>
      <c r="H167" s="187"/>
      <c r="I167" s="187"/>
      <c r="J167" s="187"/>
      <c r="K167" s="187"/>
      <c r="L167" s="187"/>
      <c r="M167" s="187"/>
      <c r="N167" s="187"/>
      <c r="O167" s="187"/>
      <c r="P167" s="187"/>
      <c r="Q167" s="187"/>
      <c r="R167" s="187"/>
      <c r="S167" s="187"/>
      <c r="T167" s="187"/>
      <c r="U167" s="187"/>
      <c r="V167" s="187"/>
      <c r="W167" s="187"/>
      <c r="X167" s="187"/>
      <c r="Y167" s="187"/>
      <c r="Z167" s="250"/>
    </row>
    <row r="168" ht="15.75" customHeight="1">
      <c r="A168" s="115"/>
      <c r="B168" s="186"/>
      <c r="C168" s="186"/>
      <c r="D168" s="186"/>
      <c r="E168" s="187"/>
      <c r="F168" s="187"/>
      <c r="G168" s="187"/>
      <c r="H168" s="187"/>
      <c r="I168" s="187"/>
      <c r="J168" s="187"/>
      <c r="K168" s="187"/>
      <c r="L168" s="187"/>
      <c r="M168" s="187"/>
      <c r="N168" s="187"/>
      <c r="O168" s="187"/>
      <c r="P168" s="187"/>
      <c r="Q168" s="187"/>
      <c r="R168" s="187"/>
      <c r="S168" s="187"/>
      <c r="T168" s="187"/>
      <c r="U168" s="187"/>
      <c r="V168" s="187"/>
      <c r="W168" s="187"/>
      <c r="X168" s="187"/>
      <c r="Y168" s="187"/>
      <c r="Z168" s="250"/>
    </row>
    <row r="169" ht="15.75" customHeight="1">
      <c r="A169" s="115"/>
      <c r="B169" s="186"/>
      <c r="C169" s="186"/>
      <c r="D169" s="186"/>
      <c r="E169" s="187"/>
      <c r="F169" s="187"/>
      <c r="G169" s="187"/>
      <c r="H169" s="187"/>
      <c r="I169" s="187"/>
      <c r="J169" s="187"/>
      <c r="K169" s="187"/>
      <c r="L169" s="187"/>
      <c r="M169" s="187"/>
      <c r="N169" s="187"/>
      <c r="O169" s="187"/>
      <c r="P169" s="187"/>
      <c r="Q169" s="187"/>
      <c r="R169" s="187"/>
      <c r="S169" s="187"/>
      <c r="T169" s="187"/>
      <c r="U169" s="187"/>
      <c r="V169" s="187"/>
      <c r="W169" s="187"/>
      <c r="X169" s="187"/>
      <c r="Y169" s="187"/>
      <c r="Z169" s="250"/>
    </row>
    <row r="170" ht="15.75" customHeight="1">
      <c r="A170" s="115"/>
      <c r="B170" s="186"/>
      <c r="C170" s="186"/>
      <c r="D170" s="186"/>
      <c r="E170" s="187"/>
      <c r="F170" s="187"/>
      <c r="G170" s="187"/>
      <c r="H170" s="187"/>
      <c r="I170" s="187"/>
      <c r="J170" s="187"/>
      <c r="K170" s="187"/>
      <c r="L170" s="187"/>
      <c r="M170" s="187"/>
      <c r="N170" s="187"/>
      <c r="O170" s="187"/>
      <c r="P170" s="187"/>
      <c r="Q170" s="187"/>
      <c r="R170" s="187"/>
      <c r="S170" s="187"/>
      <c r="T170" s="187"/>
      <c r="U170" s="187"/>
      <c r="V170" s="187"/>
      <c r="W170" s="187"/>
      <c r="X170" s="187"/>
      <c r="Y170" s="187"/>
      <c r="Z170" s="250"/>
    </row>
    <row r="171" ht="15.75" customHeight="1">
      <c r="A171" s="115"/>
      <c r="B171" s="186"/>
      <c r="C171" s="186"/>
      <c r="D171" s="186"/>
      <c r="E171" s="187"/>
      <c r="F171" s="187"/>
      <c r="G171" s="187"/>
      <c r="H171" s="187"/>
      <c r="I171" s="187"/>
      <c r="J171" s="187"/>
      <c r="K171" s="187"/>
      <c r="L171" s="187"/>
      <c r="M171" s="187"/>
      <c r="N171" s="187"/>
      <c r="O171" s="187"/>
      <c r="P171" s="187"/>
      <c r="Q171" s="187"/>
      <c r="R171" s="187"/>
      <c r="S171" s="187"/>
      <c r="T171" s="187"/>
      <c r="U171" s="187"/>
      <c r="V171" s="187"/>
      <c r="W171" s="187"/>
      <c r="X171" s="187"/>
      <c r="Y171" s="187"/>
      <c r="Z171" s="250"/>
    </row>
    <row r="172" ht="15.75" customHeight="1">
      <c r="A172" s="115"/>
      <c r="B172" s="186"/>
      <c r="C172" s="186"/>
      <c r="D172" s="186"/>
      <c r="E172" s="187"/>
      <c r="F172" s="187"/>
      <c r="G172" s="187"/>
      <c r="H172" s="187"/>
      <c r="I172" s="187"/>
      <c r="J172" s="187"/>
      <c r="K172" s="187"/>
      <c r="L172" s="187"/>
      <c r="M172" s="187"/>
      <c r="N172" s="187"/>
      <c r="O172" s="187"/>
      <c r="P172" s="187"/>
      <c r="Q172" s="187"/>
      <c r="R172" s="187"/>
      <c r="S172" s="187"/>
      <c r="T172" s="187"/>
      <c r="U172" s="187"/>
      <c r="V172" s="187"/>
      <c r="W172" s="187"/>
      <c r="X172" s="187"/>
      <c r="Y172" s="187"/>
      <c r="Z172" s="250"/>
    </row>
    <row r="173" ht="15.75" customHeight="1">
      <c r="A173" s="115"/>
      <c r="B173" s="186"/>
      <c r="C173" s="186"/>
      <c r="D173" s="186"/>
      <c r="E173" s="187"/>
      <c r="F173" s="187"/>
      <c r="G173" s="187"/>
      <c r="H173" s="187"/>
      <c r="I173" s="187"/>
      <c r="J173" s="187"/>
      <c r="K173" s="187"/>
      <c r="L173" s="187"/>
      <c r="M173" s="187"/>
      <c r="N173" s="187"/>
      <c r="O173" s="187"/>
      <c r="P173" s="187"/>
      <c r="Q173" s="187"/>
      <c r="R173" s="187"/>
      <c r="S173" s="187"/>
      <c r="T173" s="187"/>
      <c r="U173" s="187"/>
      <c r="V173" s="187"/>
      <c r="W173" s="187"/>
      <c r="X173" s="187"/>
      <c r="Y173" s="187"/>
      <c r="Z173" s="250"/>
    </row>
    <row r="174" ht="15.75" customHeight="1">
      <c r="A174" s="115"/>
      <c r="B174" s="186"/>
      <c r="C174" s="186"/>
      <c r="D174" s="186"/>
      <c r="E174" s="187"/>
      <c r="F174" s="187"/>
      <c r="G174" s="187"/>
      <c r="H174" s="187"/>
      <c r="I174" s="187"/>
      <c r="J174" s="187"/>
      <c r="K174" s="187"/>
      <c r="L174" s="187"/>
      <c r="M174" s="187"/>
      <c r="N174" s="187"/>
      <c r="O174" s="187"/>
      <c r="P174" s="187"/>
      <c r="Q174" s="187"/>
      <c r="R174" s="187"/>
      <c r="S174" s="187"/>
      <c r="T174" s="187"/>
      <c r="U174" s="187"/>
      <c r="V174" s="187"/>
      <c r="W174" s="187"/>
      <c r="X174" s="187"/>
      <c r="Y174" s="187"/>
      <c r="Z174" s="250"/>
    </row>
    <row r="175" ht="15.75" customHeight="1">
      <c r="A175" s="115"/>
      <c r="B175" s="186"/>
      <c r="C175" s="186"/>
      <c r="D175" s="186"/>
      <c r="E175" s="187"/>
      <c r="F175" s="187"/>
      <c r="G175" s="187"/>
      <c r="H175" s="187"/>
      <c r="I175" s="187"/>
      <c r="J175" s="187"/>
      <c r="K175" s="187"/>
      <c r="L175" s="187"/>
      <c r="M175" s="187"/>
      <c r="N175" s="187"/>
      <c r="O175" s="187"/>
      <c r="P175" s="187"/>
      <c r="Q175" s="187"/>
      <c r="R175" s="187"/>
      <c r="S175" s="187"/>
      <c r="T175" s="187"/>
      <c r="U175" s="187"/>
      <c r="V175" s="187"/>
      <c r="W175" s="187"/>
      <c r="X175" s="187"/>
      <c r="Y175" s="187"/>
      <c r="Z175" s="250"/>
    </row>
    <row r="176" ht="15.75" customHeight="1">
      <c r="A176" s="115"/>
      <c r="B176" s="186"/>
      <c r="C176" s="186"/>
      <c r="D176" s="186"/>
      <c r="E176" s="187"/>
      <c r="F176" s="187"/>
      <c r="G176" s="187"/>
      <c r="H176" s="187"/>
      <c r="I176" s="187"/>
      <c r="J176" s="187"/>
      <c r="K176" s="187"/>
      <c r="L176" s="187"/>
      <c r="M176" s="187"/>
      <c r="N176" s="187"/>
      <c r="O176" s="187"/>
      <c r="P176" s="187"/>
      <c r="Q176" s="187"/>
      <c r="R176" s="187"/>
      <c r="S176" s="187"/>
      <c r="T176" s="187"/>
      <c r="U176" s="187"/>
      <c r="V176" s="187"/>
      <c r="W176" s="187"/>
      <c r="X176" s="187"/>
      <c r="Y176" s="187"/>
      <c r="Z176" s="250"/>
    </row>
    <row r="177" ht="15.75" customHeight="1">
      <c r="A177" s="115"/>
      <c r="B177" s="186"/>
      <c r="C177" s="186"/>
      <c r="D177" s="186"/>
      <c r="E177" s="187"/>
      <c r="F177" s="187"/>
      <c r="G177" s="187"/>
      <c r="H177" s="187"/>
      <c r="I177" s="187"/>
      <c r="J177" s="187"/>
      <c r="K177" s="187"/>
      <c r="L177" s="187"/>
      <c r="M177" s="187"/>
      <c r="N177" s="187"/>
      <c r="O177" s="187"/>
      <c r="P177" s="187"/>
      <c r="Q177" s="187"/>
      <c r="R177" s="187"/>
      <c r="S177" s="187"/>
      <c r="T177" s="187"/>
      <c r="U177" s="187"/>
      <c r="V177" s="187"/>
      <c r="W177" s="187"/>
      <c r="X177" s="187"/>
      <c r="Y177" s="187"/>
      <c r="Z177" s="250"/>
    </row>
    <row r="178" ht="15.75" customHeight="1">
      <c r="A178" s="115"/>
      <c r="B178" s="186"/>
      <c r="C178" s="186"/>
      <c r="D178" s="186"/>
      <c r="E178" s="187"/>
      <c r="F178" s="187"/>
      <c r="G178" s="187"/>
      <c r="H178" s="187"/>
      <c r="I178" s="187"/>
      <c r="J178" s="187"/>
      <c r="K178" s="187"/>
      <c r="L178" s="187"/>
      <c r="M178" s="187"/>
      <c r="N178" s="187"/>
      <c r="O178" s="187"/>
      <c r="P178" s="187"/>
      <c r="Q178" s="187"/>
      <c r="R178" s="187"/>
      <c r="S178" s="187"/>
      <c r="T178" s="187"/>
      <c r="U178" s="187"/>
      <c r="V178" s="187"/>
      <c r="W178" s="187"/>
      <c r="X178" s="187"/>
      <c r="Y178" s="187"/>
      <c r="Z178" s="250"/>
    </row>
    <row r="179" ht="15.75" customHeight="1">
      <c r="A179" s="115"/>
      <c r="B179" s="186"/>
      <c r="C179" s="186"/>
      <c r="D179" s="186"/>
      <c r="E179" s="187"/>
      <c r="F179" s="187"/>
      <c r="G179" s="187"/>
      <c r="H179" s="187"/>
      <c r="I179" s="187"/>
      <c r="J179" s="187"/>
      <c r="K179" s="187"/>
      <c r="L179" s="187"/>
      <c r="M179" s="187"/>
      <c r="N179" s="187"/>
      <c r="O179" s="187"/>
      <c r="P179" s="187"/>
      <c r="Q179" s="187"/>
      <c r="R179" s="187"/>
      <c r="S179" s="187"/>
      <c r="T179" s="187"/>
      <c r="U179" s="187"/>
      <c r="V179" s="187"/>
      <c r="W179" s="187"/>
      <c r="X179" s="187"/>
      <c r="Y179" s="187"/>
      <c r="Z179" s="250"/>
    </row>
    <row r="180" ht="15.75" customHeight="1">
      <c r="A180" s="115"/>
      <c r="B180" s="186"/>
      <c r="C180" s="186"/>
      <c r="D180" s="186"/>
      <c r="E180" s="187"/>
      <c r="F180" s="187"/>
      <c r="G180" s="187"/>
      <c r="H180" s="187"/>
      <c r="I180" s="187"/>
      <c r="J180" s="187"/>
      <c r="K180" s="187"/>
      <c r="L180" s="187"/>
      <c r="M180" s="187"/>
      <c r="N180" s="187"/>
      <c r="O180" s="187"/>
      <c r="P180" s="187"/>
      <c r="Q180" s="187"/>
      <c r="R180" s="187"/>
      <c r="S180" s="187"/>
      <c r="T180" s="187"/>
      <c r="U180" s="187"/>
      <c r="V180" s="187"/>
      <c r="W180" s="187"/>
      <c r="X180" s="187"/>
      <c r="Y180" s="187"/>
      <c r="Z180" s="250"/>
    </row>
    <row r="181" ht="15.75" customHeight="1">
      <c r="A181" s="115"/>
      <c r="B181" s="186"/>
      <c r="C181" s="186"/>
      <c r="D181" s="186"/>
      <c r="E181" s="187"/>
      <c r="F181" s="187"/>
      <c r="G181" s="187"/>
      <c r="H181" s="187"/>
      <c r="I181" s="187"/>
      <c r="J181" s="187"/>
      <c r="K181" s="187"/>
      <c r="L181" s="187"/>
      <c r="M181" s="187"/>
      <c r="N181" s="187"/>
      <c r="O181" s="187"/>
      <c r="P181" s="187"/>
      <c r="Q181" s="187"/>
      <c r="R181" s="187"/>
      <c r="S181" s="187"/>
      <c r="T181" s="187"/>
      <c r="U181" s="187"/>
      <c r="V181" s="187"/>
      <c r="W181" s="187"/>
      <c r="X181" s="187"/>
      <c r="Y181" s="187"/>
      <c r="Z181" s="250"/>
    </row>
    <row r="182" ht="15.75" customHeight="1">
      <c r="A182" s="187"/>
      <c r="B182" s="187"/>
      <c r="C182" s="187"/>
      <c r="D182" s="187"/>
      <c r="E182" s="187"/>
      <c r="F182" s="187"/>
      <c r="G182" s="187"/>
      <c r="H182" s="187"/>
      <c r="I182" s="187"/>
      <c r="J182" s="187"/>
      <c r="K182" s="187"/>
      <c r="L182" s="187"/>
      <c r="M182" s="187"/>
      <c r="N182" s="187"/>
      <c r="O182" s="187"/>
      <c r="P182" s="187"/>
      <c r="Q182" s="187"/>
      <c r="R182" s="187"/>
      <c r="S182" s="187"/>
      <c r="T182" s="187"/>
      <c r="U182" s="187"/>
      <c r="V182" s="187"/>
      <c r="W182" s="187"/>
      <c r="X182" s="187"/>
      <c r="Y182" s="187"/>
      <c r="Z182" s="250"/>
    </row>
    <row r="183" ht="15.75" customHeight="1">
      <c r="A183" s="187"/>
      <c r="B183" s="187"/>
      <c r="C183" s="187"/>
      <c r="D183" s="187"/>
      <c r="E183" s="187"/>
      <c r="F183" s="187"/>
      <c r="G183" s="187"/>
      <c r="H183" s="187"/>
      <c r="I183" s="187"/>
      <c r="J183" s="187"/>
      <c r="K183" s="187"/>
      <c r="L183" s="187"/>
      <c r="M183" s="187"/>
      <c r="N183" s="187"/>
      <c r="O183" s="187"/>
      <c r="P183" s="187"/>
      <c r="Q183" s="187"/>
      <c r="R183" s="187"/>
      <c r="S183" s="187"/>
      <c r="T183" s="187"/>
      <c r="U183" s="187"/>
      <c r="V183" s="187"/>
      <c r="W183" s="187"/>
      <c r="X183" s="187"/>
      <c r="Y183" s="187"/>
      <c r="Z183" s="250"/>
    </row>
    <row r="184" ht="15.75" customHeight="1">
      <c r="A184" s="187"/>
      <c r="B184" s="187"/>
      <c r="C184" s="187"/>
      <c r="D184" s="187"/>
      <c r="E184" s="187"/>
      <c r="F184" s="187"/>
      <c r="G184" s="187"/>
      <c r="H184" s="187"/>
      <c r="I184" s="187"/>
      <c r="J184" s="187"/>
      <c r="K184" s="187"/>
      <c r="L184" s="187"/>
      <c r="M184" s="187"/>
      <c r="N184" s="187"/>
      <c r="O184" s="187"/>
      <c r="P184" s="187"/>
      <c r="Q184" s="187"/>
      <c r="R184" s="187"/>
      <c r="S184" s="187"/>
      <c r="T184" s="187"/>
      <c r="U184" s="187"/>
      <c r="V184" s="187"/>
      <c r="W184" s="187"/>
      <c r="X184" s="187"/>
      <c r="Y184" s="187"/>
      <c r="Z184" s="250"/>
    </row>
    <row r="185" ht="15.75" customHeight="1">
      <c r="A185" s="187"/>
      <c r="B185" s="187"/>
      <c r="C185" s="187"/>
      <c r="D185" s="187"/>
      <c r="E185" s="187"/>
      <c r="F185" s="187"/>
      <c r="G185" s="187"/>
      <c r="H185" s="187"/>
      <c r="I185" s="187"/>
      <c r="J185" s="187"/>
      <c r="K185" s="187"/>
      <c r="L185" s="187"/>
      <c r="M185" s="187"/>
      <c r="N185" s="187"/>
      <c r="O185" s="187"/>
      <c r="P185" s="187"/>
      <c r="Q185" s="187"/>
      <c r="R185" s="187"/>
      <c r="S185" s="187"/>
      <c r="T185" s="187"/>
      <c r="U185" s="187"/>
      <c r="V185" s="187"/>
      <c r="W185" s="187"/>
      <c r="X185" s="187"/>
      <c r="Y185" s="187"/>
      <c r="Z185" s="250"/>
    </row>
    <row r="186" ht="15.75" customHeight="1">
      <c r="A186" s="187"/>
      <c r="B186" s="187"/>
      <c r="C186" s="187"/>
      <c r="D186" s="187"/>
      <c r="E186" s="187"/>
      <c r="F186" s="187"/>
      <c r="G186" s="187"/>
      <c r="H186" s="187"/>
      <c r="I186" s="187"/>
      <c r="J186" s="187"/>
      <c r="K186" s="187"/>
      <c r="L186" s="187"/>
      <c r="M186" s="187"/>
      <c r="N186" s="187"/>
      <c r="O186" s="187"/>
      <c r="P186" s="187"/>
      <c r="Q186" s="187"/>
      <c r="R186" s="187"/>
      <c r="S186" s="187"/>
      <c r="T186" s="187"/>
      <c r="U186" s="187"/>
      <c r="V186" s="187"/>
      <c r="W186" s="187"/>
      <c r="X186" s="187"/>
      <c r="Y186" s="187"/>
      <c r="Z186" s="250"/>
    </row>
    <row r="187" ht="15.75" customHeight="1">
      <c r="A187" s="187"/>
      <c r="B187" s="187"/>
      <c r="C187" s="187"/>
      <c r="D187" s="187"/>
      <c r="E187" s="187"/>
      <c r="F187" s="187"/>
      <c r="G187" s="187"/>
      <c r="H187" s="187"/>
      <c r="I187" s="187"/>
      <c r="J187" s="187"/>
      <c r="K187" s="187"/>
      <c r="L187" s="187"/>
      <c r="M187" s="187"/>
      <c r="N187" s="187"/>
      <c r="O187" s="187"/>
      <c r="P187" s="187"/>
      <c r="Q187" s="187"/>
      <c r="R187" s="187"/>
      <c r="S187" s="187"/>
      <c r="T187" s="187"/>
      <c r="U187" s="187"/>
      <c r="V187" s="187"/>
      <c r="W187" s="187"/>
      <c r="X187" s="187"/>
      <c r="Y187" s="187"/>
      <c r="Z187" s="250"/>
    </row>
    <row r="188" ht="15.75" customHeight="1">
      <c r="A188" s="187"/>
      <c r="B188" s="187"/>
      <c r="C188" s="187"/>
      <c r="D188" s="187"/>
      <c r="E188" s="187"/>
      <c r="F188" s="187"/>
      <c r="G188" s="187"/>
      <c r="H188" s="187"/>
      <c r="I188" s="187"/>
      <c r="J188" s="187"/>
      <c r="K188" s="187"/>
      <c r="L188" s="187"/>
      <c r="M188" s="187"/>
      <c r="N188" s="187"/>
      <c r="O188" s="187"/>
      <c r="P188" s="187"/>
      <c r="Q188" s="187"/>
      <c r="R188" s="187"/>
      <c r="S188" s="187"/>
      <c r="T188" s="187"/>
      <c r="U188" s="187"/>
      <c r="V188" s="187"/>
      <c r="W188" s="187"/>
      <c r="X188" s="187"/>
      <c r="Y188" s="187"/>
      <c r="Z188" s="250"/>
    </row>
    <row r="189" ht="15.75" customHeight="1">
      <c r="A189" s="187"/>
      <c r="B189" s="187"/>
      <c r="C189" s="187"/>
      <c r="D189" s="187"/>
      <c r="E189" s="187"/>
      <c r="F189" s="187"/>
      <c r="G189" s="187"/>
      <c r="H189" s="187"/>
      <c r="I189" s="187"/>
      <c r="J189" s="187"/>
      <c r="K189" s="187"/>
      <c r="L189" s="187"/>
      <c r="M189" s="187"/>
      <c r="N189" s="187"/>
      <c r="O189" s="187"/>
      <c r="P189" s="187"/>
      <c r="Q189" s="187"/>
      <c r="R189" s="187"/>
      <c r="S189" s="187"/>
      <c r="T189" s="187"/>
      <c r="U189" s="187"/>
      <c r="V189" s="187"/>
      <c r="W189" s="187"/>
      <c r="X189" s="187"/>
      <c r="Y189" s="187"/>
      <c r="Z189" s="250"/>
    </row>
    <row r="190" ht="15.75" customHeight="1">
      <c r="A190" s="187"/>
      <c r="B190" s="187"/>
      <c r="C190" s="187"/>
      <c r="D190" s="187"/>
      <c r="E190" s="187"/>
      <c r="F190" s="187"/>
      <c r="G190" s="187"/>
      <c r="H190" s="187"/>
      <c r="I190" s="187"/>
      <c r="J190" s="187"/>
      <c r="K190" s="187"/>
      <c r="L190" s="187"/>
      <c r="M190" s="187"/>
      <c r="N190" s="187"/>
      <c r="O190" s="187"/>
      <c r="P190" s="187"/>
      <c r="Q190" s="187"/>
      <c r="R190" s="187"/>
      <c r="S190" s="187"/>
      <c r="T190" s="187"/>
      <c r="U190" s="187"/>
      <c r="V190" s="187"/>
      <c r="W190" s="187"/>
      <c r="X190" s="187"/>
      <c r="Y190" s="187"/>
      <c r="Z190" s="250"/>
    </row>
    <row r="191" ht="15.75" customHeight="1">
      <c r="A191" s="187"/>
      <c r="B191" s="187"/>
      <c r="C191" s="187"/>
      <c r="D191" s="187"/>
      <c r="E191" s="187"/>
      <c r="F191" s="187"/>
      <c r="G191" s="187"/>
      <c r="H191" s="187"/>
      <c r="I191" s="187"/>
      <c r="J191" s="187"/>
      <c r="K191" s="187"/>
      <c r="L191" s="187"/>
      <c r="M191" s="187"/>
      <c r="N191" s="187"/>
      <c r="O191" s="187"/>
      <c r="P191" s="187"/>
      <c r="Q191" s="187"/>
      <c r="R191" s="187"/>
      <c r="S191" s="187"/>
      <c r="T191" s="187"/>
      <c r="U191" s="187"/>
      <c r="V191" s="187"/>
      <c r="W191" s="187"/>
      <c r="X191" s="187"/>
      <c r="Y191" s="187"/>
      <c r="Z191" s="250"/>
    </row>
    <row r="192" ht="15.75" customHeight="1">
      <c r="A192" s="187"/>
      <c r="B192" s="187"/>
      <c r="C192" s="187"/>
      <c r="D192" s="187"/>
      <c r="E192" s="187"/>
      <c r="F192" s="187"/>
      <c r="G192" s="187"/>
      <c r="H192" s="187"/>
      <c r="I192" s="187"/>
      <c r="J192" s="187"/>
      <c r="K192" s="187"/>
      <c r="L192" s="187"/>
      <c r="M192" s="187"/>
      <c r="N192" s="187"/>
      <c r="O192" s="187"/>
      <c r="P192" s="187"/>
      <c r="Q192" s="187"/>
      <c r="R192" s="187"/>
      <c r="S192" s="187"/>
      <c r="T192" s="187"/>
      <c r="U192" s="187"/>
      <c r="V192" s="187"/>
      <c r="W192" s="187"/>
      <c r="X192" s="187"/>
      <c r="Y192" s="187"/>
      <c r="Z192" s="250"/>
    </row>
    <row r="193" ht="15.75" customHeight="1">
      <c r="A193" s="187"/>
      <c r="B193" s="187"/>
      <c r="C193" s="187"/>
      <c r="D193" s="187"/>
      <c r="E193" s="187"/>
      <c r="F193" s="187"/>
      <c r="G193" s="187"/>
      <c r="H193" s="187"/>
      <c r="I193" s="187"/>
      <c r="J193" s="187"/>
      <c r="K193" s="187"/>
      <c r="L193" s="187"/>
      <c r="M193" s="187"/>
      <c r="N193" s="187"/>
      <c r="O193" s="187"/>
      <c r="P193" s="187"/>
      <c r="Q193" s="187"/>
      <c r="R193" s="187"/>
      <c r="S193" s="187"/>
      <c r="T193" s="187"/>
      <c r="U193" s="187"/>
      <c r="V193" s="187"/>
      <c r="W193" s="187"/>
      <c r="X193" s="187"/>
      <c r="Y193" s="187"/>
      <c r="Z193" s="250"/>
    </row>
    <row r="194" ht="15.75" customHeight="1">
      <c r="A194" s="187"/>
      <c r="B194" s="187"/>
      <c r="C194" s="187"/>
      <c r="D194" s="187"/>
      <c r="E194" s="187"/>
      <c r="F194" s="187"/>
      <c r="G194" s="187"/>
      <c r="H194" s="187"/>
      <c r="I194" s="187"/>
      <c r="J194" s="187"/>
      <c r="K194" s="187"/>
      <c r="L194" s="187"/>
      <c r="M194" s="187"/>
      <c r="N194" s="187"/>
      <c r="O194" s="187"/>
      <c r="P194" s="187"/>
      <c r="Q194" s="187"/>
      <c r="R194" s="187"/>
      <c r="S194" s="187"/>
      <c r="T194" s="187"/>
      <c r="U194" s="187"/>
      <c r="V194" s="187"/>
      <c r="W194" s="187"/>
      <c r="X194" s="187"/>
      <c r="Y194" s="187"/>
      <c r="Z194" s="250"/>
    </row>
    <row r="195" ht="15.75" customHeight="1">
      <c r="A195" s="187"/>
      <c r="B195" s="187"/>
      <c r="C195" s="187"/>
      <c r="D195" s="187"/>
      <c r="E195" s="187"/>
      <c r="F195" s="187"/>
      <c r="G195" s="187"/>
      <c r="H195" s="187"/>
      <c r="I195" s="187"/>
      <c r="J195" s="187"/>
      <c r="K195" s="187"/>
      <c r="L195" s="187"/>
      <c r="M195" s="187"/>
      <c r="N195" s="187"/>
      <c r="O195" s="187"/>
      <c r="P195" s="187"/>
      <c r="Q195" s="187"/>
      <c r="R195" s="187"/>
      <c r="S195" s="187"/>
      <c r="T195" s="187"/>
      <c r="U195" s="187"/>
      <c r="V195" s="187"/>
      <c r="W195" s="187"/>
      <c r="X195" s="187"/>
      <c r="Y195" s="187"/>
      <c r="Z195" s="250"/>
    </row>
    <row r="196" ht="15.75" customHeight="1">
      <c r="A196" s="187"/>
      <c r="B196" s="187"/>
      <c r="C196" s="187"/>
      <c r="D196" s="187"/>
      <c r="E196" s="187"/>
      <c r="F196" s="187"/>
      <c r="G196" s="187"/>
      <c r="H196" s="187"/>
      <c r="I196" s="187"/>
      <c r="J196" s="187"/>
      <c r="K196" s="187"/>
      <c r="L196" s="187"/>
      <c r="M196" s="187"/>
      <c r="N196" s="187"/>
      <c r="O196" s="187"/>
      <c r="P196" s="187"/>
      <c r="Q196" s="187"/>
      <c r="R196" s="187"/>
      <c r="S196" s="187"/>
      <c r="T196" s="187"/>
      <c r="U196" s="187"/>
      <c r="V196" s="187"/>
      <c r="W196" s="187"/>
      <c r="X196" s="187"/>
      <c r="Y196" s="187"/>
      <c r="Z196" s="250"/>
    </row>
    <row r="197" ht="15.75" customHeight="1">
      <c r="A197" s="187"/>
      <c r="B197" s="187"/>
      <c r="C197" s="187"/>
      <c r="D197" s="187"/>
      <c r="E197" s="187"/>
      <c r="F197" s="187"/>
      <c r="G197" s="187"/>
      <c r="H197" s="187"/>
      <c r="I197" s="187"/>
      <c r="J197" s="187"/>
      <c r="K197" s="187"/>
      <c r="L197" s="187"/>
      <c r="M197" s="187"/>
      <c r="N197" s="187"/>
      <c r="O197" s="187"/>
      <c r="P197" s="187"/>
      <c r="Q197" s="187"/>
      <c r="R197" s="187"/>
      <c r="S197" s="187"/>
      <c r="T197" s="187"/>
      <c r="U197" s="187"/>
      <c r="V197" s="187"/>
      <c r="W197" s="187"/>
      <c r="X197" s="187"/>
      <c r="Y197" s="187"/>
      <c r="Z197" s="250"/>
    </row>
    <row r="198" ht="15.75" customHeight="1">
      <c r="A198" s="187"/>
      <c r="B198" s="187"/>
      <c r="C198" s="187"/>
      <c r="D198" s="187"/>
      <c r="E198" s="187"/>
      <c r="F198" s="187"/>
      <c r="G198" s="187"/>
      <c r="H198" s="187"/>
      <c r="I198" s="187"/>
      <c r="J198" s="187"/>
      <c r="K198" s="187"/>
      <c r="L198" s="187"/>
      <c r="M198" s="187"/>
      <c r="N198" s="187"/>
      <c r="O198" s="187"/>
      <c r="P198" s="187"/>
      <c r="Q198" s="187"/>
      <c r="R198" s="187"/>
      <c r="S198" s="187"/>
      <c r="T198" s="187"/>
      <c r="U198" s="187"/>
      <c r="V198" s="187"/>
      <c r="W198" s="187"/>
      <c r="X198" s="187"/>
      <c r="Y198" s="187"/>
      <c r="Z198" s="250"/>
    </row>
    <row r="199" ht="15.75" customHeight="1">
      <c r="A199" s="187"/>
      <c r="B199" s="187"/>
      <c r="C199" s="187"/>
      <c r="D199" s="187"/>
      <c r="E199" s="187"/>
      <c r="F199" s="187"/>
      <c r="G199" s="187"/>
      <c r="H199" s="187"/>
      <c r="I199" s="187"/>
      <c r="J199" s="187"/>
      <c r="K199" s="187"/>
      <c r="L199" s="187"/>
      <c r="M199" s="187"/>
      <c r="N199" s="187"/>
      <c r="O199" s="187"/>
      <c r="P199" s="187"/>
      <c r="Q199" s="187"/>
      <c r="R199" s="187"/>
      <c r="S199" s="187"/>
      <c r="T199" s="187"/>
      <c r="U199" s="187"/>
      <c r="V199" s="187"/>
      <c r="W199" s="187"/>
      <c r="X199" s="187"/>
      <c r="Y199" s="187"/>
      <c r="Z199" s="250"/>
    </row>
    <row r="200" ht="15.75" customHeight="1">
      <c r="A200" s="187"/>
      <c r="B200" s="187"/>
      <c r="C200" s="187"/>
      <c r="D200" s="187"/>
      <c r="E200" s="187"/>
      <c r="F200" s="187"/>
      <c r="G200" s="187"/>
      <c r="H200" s="187"/>
      <c r="I200" s="187"/>
      <c r="J200" s="187"/>
      <c r="K200" s="187"/>
      <c r="L200" s="187"/>
      <c r="M200" s="187"/>
      <c r="N200" s="187"/>
      <c r="O200" s="187"/>
      <c r="P200" s="187"/>
      <c r="Q200" s="187"/>
      <c r="R200" s="187"/>
      <c r="S200" s="187"/>
      <c r="T200" s="187"/>
      <c r="U200" s="187"/>
      <c r="V200" s="187"/>
      <c r="W200" s="187"/>
      <c r="X200" s="187"/>
      <c r="Y200" s="187"/>
      <c r="Z200" s="250"/>
    </row>
    <row r="201" ht="15.75" customHeight="1">
      <c r="A201" s="187"/>
      <c r="B201" s="187"/>
      <c r="C201" s="187"/>
      <c r="D201" s="187"/>
      <c r="E201" s="187"/>
      <c r="F201" s="187"/>
      <c r="G201" s="187"/>
      <c r="H201" s="187"/>
      <c r="I201" s="187"/>
      <c r="J201" s="187"/>
      <c r="K201" s="187"/>
      <c r="L201" s="187"/>
      <c r="M201" s="187"/>
      <c r="N201" s="187"/>
      <c r="O201" s="187"/>
      <c r="P201" s="187"/>
      <c r="Q201" s="187"/>
      <c r="R201" s="187"/>
      <c r="S201" s="187"/>
      <c r="T201" s="187"/>
      <c r="U201" s="187"/>
      <c r="V201" s="187"/>
      <c r="W201" s="187"/>
      <c r="X201" s="187"/>
      <c r="Y201" s="187"/>
      <c r="Z201" s="250"/>
    </row>
    <row r="202" ht="15.75" customHeight="1">
      <c r="A202" s="187"/>
      <c r="B202" s="187"/>
      <c r="C202" s="187"/>
      <c r="D202" s="187"/>
      <c r="E202" s="187"/>
      <c r="F202" s="187"/>
      <c r="G202" s="187"/>
      <c r="H202" s="187"/>
      <c r="I202" s="187"/>
      <c r="J202" s="187"/>
      <c r="K202" s="187"/>
      <c r="L202" s="187"/>
      <c r="M202" s="187"/>
      <c r="N202" s="187"/>
      <c r="O202" s="187"/>
      <c r="P202" s="187"/>
      <c r="Q202" s="187"/>
      <c r="R202" s="187"/>
      <c r="S202" s="187"/>
      <c r="T202" s="187"/>
      <c r="U202" s="187"/>
      <c r="V202" s="187"/>
      <c r="W202" s="187"/>
      <c r="X202" s="187"/>
      <c r="Y202" s="187"/>
      <c r="Z202" s="250"/>
    </row>
    <row r="203" ht="15.75" customHeight="1">
      <c r="A203" s="187"/>
      <c r="B203" s="187"/>
      <c r="C203" s="187"/>
      <c r="D203" s="187"/>
      <c r="E203" s="187"/>
      <c r="F203" s="187"/>
      <c r="G203" s="187"/>
      <c r="H203" s="187"/>
      <c r="I203" s="187"/>
      <c r="J203" s="187"/>
      <c r="K203" s="187"/>
      <c r="L203" s="187"/>
      <c r="M203" s="187"/>
      <c r="N203" s="187"/>
      <c r="O203" s="187"/>
      <c r="P203" s="187"/>
      <c r="Q203" s="187"/>
      <c r="R203" s="187"/>
      <c r="S203" s="187"/>
      <c r="T203" s="187"/>
      <c r="U203" s="187"/>
      <c r="V203" s="187"/>
      <c r="W203" s="187"/>
      <c r="X203" s="187"/>
      <c r="Y203" s="187"/>
      <c r="Z203" s="250"/>
    </row>
    <row r="204" ht="15.75" customHeight="1">
      <c r="A204" s="187"/>
      <c r="B204" s="187"/>
      <c r="C204" s="187"/>
      <c r="D204" s="187"/>
      <c r="E204" s="187"/>
      <c r="F204" s="187"/>
      <c r="G204" s="187"/>
      <c r="H204" s="187"/>
      <c r="I204" s="187"/>
      <c r="J204" s="187"/>
      <c r="K204" s="187"/>
      <c r="L204" s="187"/>
      <c r="M204" s="187"/>
      <c r="N204" s="187"/>
      <c r="O204" s="187"/>
      <c r="P204" s="187"/>
      <c r="Q204" s="187"/>
      <c r="R204" s="187"/>
      <c r="S204" s="187"/>
      <c r="T204" s="187"/>
      <c r="U204" s="187"/>
      <c r="V204" s="187"/>
      <c r="W204" s="187"/>
      <c r="X204" s="187"/>
      <c r="Y204" s="187"/>
      <c r="Z204" s="250"/>
    </row>
    <row r="205" ht="15.75" customHeight="1">
      <c r="A205" s="187"/>
      <c r="B205" s="187"/>
      <c r="C205" s="187"/>
      <c r="D205" s="187"/>
      <c r="E205" s="187"/>
      <c r="F205" s="187"/>
      <c r="G205" s="187"/>
      <c r="H205" s="187"/>
      <c r="I205" s="187"/>
      <c r="J205" s="187"/>
      <c r="K205" s="187"/>
      <c r="L205" s="187"/>
      <c r="M205" s="187"/>
      <c r="N205" s="187"/>
      <c r="O205" s="187"/>
      <c r="P205" s="187"/>
      <c r="Q205" s="187"/>
      <c r="R205" s="187"/>
      <c r="S205" s="187"/>
      <c r="T205" s="187"/>
      <c r="U205" s="187"/>
      <c r="V205" s="187"/>
      <c r="W205" s="187"/>
      <c r="X205" s="187"/>
      <c r="Y205" s="187"/>
      <c r="Z205" s="250"/>
    </row>
    <row r="206" ht="15.75" customHeight="1">
      <c r="A206" s="187"/>
      <c r="B206" s="187"/>
      <c r="C206" s="187"/>
      <c r="D206" s="187"/>
      <c r="E206" s="187"/>
      <c r="F206" s="187"/>
      <c r="G206" s="187"/>
      <c r="H206" s="187"/>
      <c r="I206" s="187"/>
      <c r="J206" s="187"/>
      <c r="K206" s="187"/>
      <c r="L206" s="187"/>
      <c r="M206" s="187"/>
      <c r="N206" s="187"/>
      <c r="O206" s="187"/>
      <c r="P206" s="187"/>
      <c r="Q206" s="187"/>
      <c r="R206" s="187"/>
      <c r="S206" s="187"/>
      <c r="T206" s="187"/>
      <c r="U206" s="187"/>
      <c r="V206" s="187"/>
      <c r="W206" s="187"/>
      <c r="X206" s="187"/>
      <c r="Y206" s="187"/>
      <c r="Z206" s="250"/>
    </row>
    <row r="207" ht="15.75" customHeight="1">
      <c r="A207" s="187"/>
      <c r="B207" s="187"/>
      <c r="C207" s="187"/>
      <c r="D207" s="187"/>
      <c r="E207" s="187"/>
      <c r="F207" s="187"/>
      <c r="G207" s="187"/>
      <c r="H207" s="187"/>
      <c r="I207" s="187"/>
      <c r="J207" s="187"/>
      <c r="K207" s="187"/>
      <c r="L207" s="187"/>
      <c r="M207" s="187"/>
      <c r="N207" s="187"/>
      <c r="O207" s="187"/>
      <c r="P207" s="187"/>
      <c r="Q207" s="187"/>
      <c r="R207" s="187"/>
      <c r="S207" s="187"/>
      <c r="T207" s="187"/>
      <c r="U207" s="187"/>
      <c r="V207" s="187"/>
      <c r="W207" s="187"/>
      <c r="X207" s="187"/>
      <c r="Y207" s="187"/>
      <c r="Z207" s="250"/>
    </row>
    <row r="208" ht="15.75" customHeight="1">
      <c r="A208" s="187"/>
      <c r="B208" s="187"/>
      <c r="C208" s="187"/>
      <c r="D208" s="187"/>
      <c r="E208" s="187"/>
      <c r="F208" s="187"/>
      <c r="G208" s="187"/>
      <c r="H208" s="187"/>
      <c r="I208" s="187"/>
      <c r="J208" s="187"/>
      <c r="K208" s="187"/>
      <c r="L208" s="187"/>
      <c r="M208" s="187"/>
      <c r="N208" s="187"/>
      <c r="O208" s="187"/>
      <c r="P208" s="187"/>
      <c r="Q208" s="187"/>
      <c r="R208" s="187"/>
      <c r="S208" s="187"/>
      <c r="T208" s="187"/>
      <c r="U208" s="187"/>
      <c r="V208" s="187"/>
      <c r="W208" s="187"/>
      <c r="X208" s="187"/>
      <c r="Y208" s="187"/>
      <c r="Z208" s="250"/>
    </row>
    <row r="209" ht="15.75" customHeight="1">
      <c r="A209" s="187"/>
      <c r="B209" s="187"/>
      <c r="C209" s="187"/>
      <c r="D209" s="187"/>
      <c r="E209" s="187"/>
      <c r="F209" s="187"/>
      <c r="G209" s="187"/>
      <c r="H209" s="187"/>
      <c r="I209" s="187"/>
      <c r="J209" s="187"/>
      <c r="K209" s="187"/>
      <c r="L209" s="187"/>
      <c r="M209" s="187"/>
      <c r="N209" s="187"/>
      <c r="O209" s="187"/>
      <c r="P209" s="187"/>
      <c r="Q209" s="187"/>
      <c r="R209" s="187"/>
      <c r="S209" s="187"/>
      <c r="T209" s="187"/>
      <c r="U209" s="187"/>
      <c r="V209" s="187"/>
      <c r="W209" s="187"/>
      <c r="X209" s="187"/>
      <c r="Y209" s="187"/>
      <c r="Z209" s="250"/>
    </row>
    <row r="210" ht="15.75" customHeight="1">
      <c r="A210" s="187"/>
      <c r="B210" s="187"/>
      <c r="C210" s="187"/>
      <c r="D210" s="187"/>
      <c r="E210" s="187"/>
      <c r="F210" s="187"/>
      <c r="G210" s="187"/>
      <c r="H210" s="187"/>
      <c r="I210" s="187"/>
      <c r="J210" s="187"/>
      <c r="K210" s="187"/>
      <c r="L210" s="187"/>
      <c r="M210" s="187"/>
      <c r="N210" s="187"/>
      <c r="O210" s="187"/>
      <c r="P210" s="187"/>
      <c r="Q210" s="187"/>
      <c r="R210" s="187"/>
      <c r="S210" s="187"/>
      <c r="T210" s="187"/>
      <c r="U210" s="187"/>
      <c r="V210" s="187"/>
      <c r="W210" s="187"/>
      <c r="X210" s="187"/>
      <c r="Y210" s="187"/>
      <c r="Z210" s="250"/>
    </row>
    <row r="211" ht="15.75" customHeight="1">
      <c r="A211" s="187"/>
      <c r="B211" s="187"/>
      <c r="C211" s="187"/>
      <c r="D211" s="187"/>
      <c r="E211" s="187"/>
      <c r="F211" s="187"/>
      <c r="G211" s="187"/>
      <c r="H211" s="187"/>
      <c r="I211" s="187"/>
      <c r="J211" s="187"/>
      <c r="K211" s="187"/>
      <c r="L211" s="187"/>
      <c r="M211" s="187"/>
      <c r="N211" s="187"/>
      <c r="O211" s="187"/>
      <c r="P211" s="187"/>
      <c r="Q211" s="187"/>
      <c r="R211" s="187"/>
      <c r="S211" s="187"/>
      <c r="T211" s="187"/>
      <c r="U211" s="187"/>
      <c r="V211" s="187"/>
      <c r="W211" s="187"/>
      <c r="X211" s="187"/>
      <c r="Y211" s="187"/>
      <c r="Z211" s="250"/>
    </row>
    <row r="212" ht="15.75" customHeight="1">
      <c r="A212" s="187"/>
      <c r="B212" s="187"/>
      <c r="C212" s="187"/>
      <c r="D212" s="187"/>
      <c r="E212" s="187"/>
      <c r="F212" s="187"/>
      <c r="G212" s="187"/>
      <c r="H212" s="187"/>
      <c r="I212" s="187"/>
      <c r="J212" s="187"/>
      <c r="K212" s="187"/>
      <c r="L212" s="187"/>
      <c r="M212" s="187"/>
      <c r="N212" s="187"/>
      <c r="O212" s="187"/>
      <c r="P212" s="187"/>
      <c r="Q212" s="187"/>
      <c r="R212" s="187"/>
      <c r="S212" s="187"/>
      <c r="T212" s="187"/>
      <c r="U212" s="187"/>
      <c r="V212" s="187"/>
      <c r="W212" s="187"/>
      <c r="X212" s="187"/>
      <c r="Y212" s="187"/>
      <c r="Z212" s="250"/>
    </row>
    <row r="213" ht="15.75" customHeight="1">
      <c r="A213" s="187"/>
      <c r="B213" s="187"/>
      <c r="C213" s="187"/>
      <c r="D213" s="187"/>
      <c r="E213" s="187"/>
      <c r="F213" s="187"/>
      <c r="G213" s="187"/>
      <c r="H213" s="187"/>
      <c r="I213" s="187"/>
      <c r="J213" s="187"/>
      <c r="K213" s="187"/>
      <c r="L213" s="187"/>
      <c r="M213" s="187"/>
      <c r="N213" s="187"/>
      <c r="O213" s="187"/>
      <c r="P213" s="187"/>
      <c r="Q213" s="187"/>
      <c r="R213" s="187"/>
      <c r="S213" s="187"/>
      <c r="T213" s="187"/>
      <c r="U213" s="187"/>
      <c r="V213" s="187"/>
      <c r="W213" s="187"/>
      <c r="X213" s="187"/>
      <c r="Y213" s="187"/>
      <c r="Z213" s="250"/>
    </row>
    <row r="214" ht="15.75" customHeight="1">
      <c r="A214" s="187"/>
      <c r="B214" s="187"/>
      <c r="C214" s="187"/>
      <c r="D214" s="187"/>
      <c r="E214" s="187"/>
      <c r="F214" s="187"/>
      <c r="G214" s="187"/>
      <c r="H214" s="187"/>
      <c r="I214" s="187"/>
      <c r="J214" s="187"/>
      <c r="K214" s="187"/>
      <c r="L214" s="187"/>
      <c r="M214" s="187"/>
      <c r="N214" s="187"/>
      <c r="O214" s="187"/>
      <c r="P214" s="187"/>
      <c r="Q214" s="187"/>
      <c r="R214" s="187"/>
      <c r="S214" s="187"/>
      <c r="T214" s="187"/>
      <c r="U214" s="187"/>
      <c r="V214" s="187"/>
      <c r="W214" s="187"/>
      <c r="X214" s="187"/>
      <c r="Y214" s="187"/>
      <c r="Z214" s="250"/>
    </row>
    <row r="215" ht="15.75" customHeight="1">
      <c r="A215" s="187"/>
      <c r="B215" s="187"/>
      <c r="C215" s="187"/>
      <c r="D215" s="187"/>
      <c r="E215" s="187"/>
      <c r="F215" s="187"/>
      <c r="G215" s="187"/>
      <c r="H215" s="187"/>
      <c r="I215" s="187"/>
      <c r="J215" s="187"/>
      <c r="K215" s="187"/>
      <c r="L215" s="187"/>
      <c r="M215" s="187"/>
      <c r="N215" s="187"/>
      <c r="O215" s="187"/>
      <c r="P215" s="187"/>
      <c r="Q215" s="187"/>
      <c r="R215" s="187"/>
      <c r="S215" s="187"/>
      <c r="T215" s="187"/>
      <c r="U215" s="187"/>
      <c r="V215" s="187"/>
      <c r="W215" s="187"/>
      <c r="X215" s="187"/>
      <c r="Y215" s="187"/>
      <c r="Z215" s="250"/>
    </row>
    <row r="216" ht="15.75" customHeight="1">
      <c r="A216" s="187"/>
      <c r="B216" s="187"/>
      <c r="C216" s="187"/>
      <c r="D216" s="187"/>
      <c r="E216" s="187"/>
      <c r="F216" s="187"/>
      <c r="G216" s="187"/>
      <c r="H216" s="187"/>
      <c r="I216" s="187"/>
      <c r="J216" s="187"/>
      <c r="K216" s="187"/>
      <c r="L216" s="187"/>
      <c r="M216" s="187"/>
      <c r="N216" s="187"/>
      <c r="O216" s="187"/>
      <c r="P216" s="187"/>
      <c r="Q216" s="187"/>
      <c r="R216" s="187"/>
      <c r="S216" s="187"/>
      <c r="T216" s="187"/>
      <c r="U216" s="187"/>
      <c r="V216" s="187"/>
      <c r="W216" s="187"/>
      <c r="X216" s="187"/>
      <c r="Y216" s="187"/>
      <c r="Z216" s="250"/>
    </row>
    <row r="217" ht="15.75" customHeight="1">
      <c r="A217" s="187"/>
      <c r="B217" s="187"/>
      <c r="C217" s="187"/>
      <c r="D217" s="187"/>
      <c r="E217" s="187"/>
      <c r="F217" s="187"/>
      <c r="G217" s="187"/>
      <c r="H217" s="187"/>
      <c r="I217" s="187"/>
      <c r="J217" s="187"/>
      <c r="K217" s="187"/>
      <c r="L217" s="187"/>
      <c r="M217" s="187"/>
      <c r="N217" s="187"/>
      <c r="O217" s="187"/>
      <c r="P217" s="187"/>
      <c r="Q217" s="187"/>
      <c r="R217" s="187"/>
      <c r="S217" s="187"/>
      <c r="T217" s="187"/>
      <c r="U217" s="187"/>
      <c r="V217" s="187"/>
      <c r="W217" s="187"/>
      <c r="X217" s="187"/>
      <c r="Y217" s="187"/>
      <c r="Z217" s="250"/>
    </row>
    <row r="218" ht="15.75" customHeight="1">
      <c r="A218" s="187"/>
      <c r="B218" s="187"/>
      <c r="C218" s="187"/>
      <c r="D218" s="187"/>
      <c r="E218" s="187"/>
      <c r="F218" s="187"/>
      <c r="G218" s="187"/>
      <c r="H218" s="187"/>
      <c r="I218" s="187"/>
      <c r="J218" s="187"/>
      <c r="K218" s="187"/>
      <c r="L218" s="187"/>
      <c r="M218" s="187"/>
      <c r="N218" s="187"/>
      <c r="O218" s="187"/>
      <c r="P218" s="187"/>
      <c r="Q218" s="187"/>
      <c r="R218" s="187"/>
      <c r="S218" s="187"/>
      <c r="T218" s="187"/>
      <c r="U218" s="187"/>
      <c r="V218" s="187"/>
      <c r="W218" s="187"/>
      <c r="X218" s="187"/>
      <c r="Y218" s="187"/>
      <c r="Z218" s="250"/>
    </row>
    <row r="219" ht="15.75" customHeight="1">
      <c r="A219" s="187"/>
      <c r="B219" s="187"/>
      <c r="C219" s="187"/>
      <c r="D219" s="187"/>
      <c r="E219" s="187"/>
      <c r="F219" s="187"/>
      <c r="G219" s="187"/>
      <c r="H219" s="187"/>
      <c r="I219" s="187"/>
      <c r="J219" s="187"/>
      <c r="K219" s="187"/>
      <c r="L219" s="187"/>
      <c r="M219" s="187"/>
      <c r="N219" s="187"/>
      <c r="O219" s="187"/>
      <c r="P219" s="187"/>
      <c r="Q219" s="187"/>
      <c r="R219" s="187"/>
      <c r="S219" s="187"/>
      <c r="T219" s="187"/>
      <c r="U219" s="187"/>
      <c r="V219" s="187"/>
      <c r="W219" s="187"/>
      <c r="X219" s="187"/>
      <c r="Y219" s="187"/>
      <c r="Z219" s="250"/>
    </row>
    <row r="220" ht="15.75" customHeight="1">
      <c r="A220" s="187"/>
      <c r="B220" s="187"/>
      <c r="C220" s="187"/>
      <c r="D220" s="187"/>
      <c r="E220" s="187"/>
      <c r="F220" s="187"/>
      <c r="G220" s="187"/>
      <c r="H220" s="187"/>
      <c r="I220" s="187"/>
      <c r="J220" s="187"/>
      <c r="K220" s="187"/>
      <c r="L220" s="187"/>
      <c r="M220" s="187"/>
      <c r="N220" s="187"/>
      <c r="O220" s="187"/>
      <c r="P220" s="187"/>
      <c r="Q220" s="187"/>
      <c r="R220" s="187"/>
      <c r="S220" s="187"/>
      <c r="T220" s="187"/>
      <c r="U220" s="187"/>
      <c r="V220" s="187"/>
      <c r="W220" s="187"/>
      <c r="X220" s="187"/>
      <c r="Y220" s="187"/>
      <c r="Z220" s="250"/>
    </row>
    <row r="221" ht="15.75" customHeight="1">
      <c r="A221" s="187"/>
      <c r="B221" s="187"/>
      <c r="C221" s="187"/>
      <c r="D221" s="187"/>
      <c r="E221" s="187"/>
      <c r="F221" s="187"/>
      <c r="G221" s="187"/>
      <c r="H221" s="187"/>
      <c r="I221" s="187"/>
      <c r="J221" s="187"/>
      <c r="K221" s="187"/>
      <c r="L221" s="187"/>
      <c r="M221" s="187"/>
      <c r="N221" s="187"/>
      <c r="O221" s="187"/>
      <c r="P221" s="187"/>
      <c r="Q221" s="187"/>
      <c r="R221" s="187"/>
      <c r="S221" s="187"/>
      <c r="T221" s="187"/>
      <c r="U221" s="187"/>
      <c r="V221" s="187"/>
      <c r="W221" s="187"/>
      <c r="X221" s="187"/>
      <c r="Y221" s="187"/>
      <c r="Z221" s="250"/>
    </row>
    <row r="222" ht="15.75" customHeight="1">
      <c r="A222" s="187"/>
      <c r="B222" s="187"/>
      <c r="C222" s="187"/>
      <c r="D222" s="187"/>
      <c r="E222" s="187"/>
      <c r="F222" s="187"/>
      <c r="G222" s="187"/>
      <c r="H222" s="187"/>
      <c r="I222" s="187"/>
      <c r="J222" s="187"/>
      <c r="K222" s="187"/>
      <c r="L222" s="187"/>
      <c r="M222" s="187"/>
      <c r="N222" s="187"/>
      <c r="O222" s="187"/>
      <c r="P222" s="187"/>
      <c r="Q222" s="187"/>
      <c r="R222" s="187"/>
      <c r="S222" s="187"/>
      <c r="T222" s="187"/>
      <c r="U222" s="187"/>
      <c r="V222" s="187"/>
      <c r="W222" s="187"/>
      <c r="X222" s="187"/>
      <c r="Y222" s="187"/>
      <c r="Z222" s="250"/>
    </row>
    <row r="223" ht="15.75" customHeight="1">
      <c r="A223" s="187"/>
      <c r="B223" s="187"/>
      <c r="C223" s="187"/>
      <c r="D223" s="187"/>
      <c r="E223" s="187"/>
      <c r="F223" s="187"/>
      <c r="G223" s="187"/>
      <c r="H223" s="187"/>
      <c r="I223" s="187"/>
      <c r="J223" s="187"/>
      <c r="K223" s="187"/>
      <c r="L223" s="187"/>
      <c r="M223" s="187"/>
      <c r="N223" s="187"/>
      <c r="O223" s="187"/>
      <c r="P223" s="187"/>
      <c r="Q223" s="187"/>
      <c r="R223" s="187"/>
      <c r="S223" s="187"/>
      <c r="T223" s="187"/>
      <c r="U223" s="187"/>
      <c r="V223" s="187"/>
      <c r="W223" s="187"/>
      <c r="X223" s="187"/>
      <c r="Y223" s="187"/>
      <c r="Z223" s="250"/>
    </row>
    <row r="224" ht="15.75" customHeight="1">
      <c r="A224" s="187"/>
      <c r="B224" s="187"/>
      <c r="C224" s="187"/>
      <c r="D224" s="187"/>
      <c r="E224" s="187"/>
      <c r="F224" s="187"/>
      <c r="G224" s="187"/>
      <c r="H224" s="187"/>
      <c r="I224" s="187"/>
      <c r="J224" s="187"/>
      <c r="K224" s="187"/>
      <c r="L224" s="187"/>
      <c r="M224" s="187"/>
      <c r="N224" s="187"/>
      <c r="O224" s="187"/>
      <c r="P224" s="187"/>
      <c r="Q224" s="187"/>
      <c r="R224" s="187"/>
      <c r="S224" s="187"/>
      <c r="T224" s="187"/>
      <c r="U224" s="187"/>
      <c r="V224" s="187"/>
      <c r="W224" s="187"/>
      <c r="X224" s="187"/>
      <c r="Y224" s="187"/>
      <c r="Z224" s="250"/>
    </row>
    <row r="225" ht="15.75" customHeight="1">
      <c r="A225" s="187"/>
      <c r="B225" s="187"/>
      <c r="C225" s="187"/>
      <c r="D225" s="187"/>
      <c r="E225" s="187"/>
      <c r="F225" s="187"/>
      <c r="G225" s="187"/>
      <c r="H225" s="187"/>
      <c r="I225" s="187"/>
      <c r="J225" s="187"/>
      <c r="K225" s="187"/>
      <c r="L225" s="187"/>
      <c r="M225" s="187"/>
      <c r="N225" s="187"/>
      <c r="O225" s="187"/>
      <c r="P225" s="187"/>
      <c r="Q225" s="187"/>
      <c r="R225" s="187"/>
      <c r="S225" s="187"/>
      <c r="T225" s="187"/>
      <c r="U225" s="187"/>
      <c r="V225" s="187"/>
      <c r="W225" s="187"/>
      <c r="X225" s="187"/>
      <c r="Y225" s="187"/>
      <c r="Z225" s="250"/>
    </row>
    <row r="226" ht="15.75" customHeight="1">
      <c r="A226" s="187"/>
      <c r="B226" s="187"/>
      <c r="C226" s="187"/>
      <c r="D226" s="187"/>
      <c r="E226" s="187"/>
      <c r="F226" s="187"/>
      <c r="G226" s="187"/>
      <c r="H226" s="187"/>
      <c r="I226" s="187"/>
      <c r="J226" s="187"/>
      <c r="K226" s="187"/>
      <c r="L226" s="187"/>
      <c r="M226" s="187"/>
      <c r="N226" s="187"/>
      <c r="O226" s="187"/>
      <c r="P226" s="187"/>
      <c r="Q226" s="187"/>
      <c r="R226" s="187"/>
      <c r="S226" s="187"/>
      <c r="T226" s="187"/>
      <c r="U226" s="187"/>
      <c r="V226" s="187"/>
      <c r="W226" s="187"/>
      <c r="X226" s="187"/>
      <c r="Y226" s="187"/>
      <c r="Z226" s="250"/>
    </row>
    <row r="227" ht="15.75" customHeight="1">
      <c r="Z227" s="250"/>
    </row>
    <row r="228" ht="15.75" customHeight="1">
      <c r="Z228" s="250"/>
    </row>
    <row r="229" ht="15.75" customHeight="1">
      <c r="Z229" s="250"/>
    </row>
    <row r="230" ht="15.75" customHeight="1">
      <c r="Z230" s="250"/>
    </row>
    <row r="231" ht="15.75" customHeight="1">
      <c r="Z231" s="250"/>
    </row>
    <row r="232" ht="15.75" customHeight="1">
      <c r="Z232" s="250"/>
    </row>
    <row r="233" ht="15.75" customHeight="1">
      <c r="Z233" s="250"/>
    </row>
    <row r="234" ht="15.75" customHeight="1">
      <c r="Z234" s="250"/>
    </row>
    <row r="235" ht="15.75" customHeight="1">
      <c r="Z235" s="250"/>
    </row>
    <row r="236" ht="15.75" customHeight="1">
      <c r="Z236" s="250"/>
    </row>
    <row r="237" ht="15.75" customHeight="1">
      <c r="Z237" s="250"/>
    </row>
    <row r="238" ht="15.75" customHeight="1">
      <c r="Z238" s="250"/>
    </row>
    <row r="239" ht="15.75" customHeight="1">
      <c r="Z239" s="250"/>
    </row>
    <row r="240" ht="15.75" customHeight="1">
      <c r="Z240" s="250"/>
    </row>
    <row r="241" ht="15.75" customHeight="1">
      <c r="Z241" s="250"/>
    </row>
    <row r="242" ht="15.75" customHeight="1">
      <c r="Z242" s="250"/>
    </row>
    <row r="243" ht="15.75" customHeight="1">
      <c r="Z243" s="250"/>
    </row>
    <row r="244" ht="15.75" customHeight="1">
      <c r="Z244" s="250"/>
    </row>
    <row r="245" ht="15.75" customHeight="1">
      <c r="Z245" s="250"/>
    </row>
    <row r="246" ht="15.75" customHeight="1">
      <c r="Z246" s="250"/>
    </row>
    <row r="247" ht="15.75" customHeight="1">
      <c r="Z247" s="250"/>
    </row>
    <row r="248" ht="15.75" customHeight="1">
      <c r="Z248" s="250"/>
    </row>
    <row r="249" ht="15.75" customHeight="1">
      <c r="Z249" s="250"/>
    </row>
    <row r="250" ht="15.75" customHeight="1">
      <c r="Z250" s="250"/>
    </row>
    <row r="251" ht="15.75" customHeight="1">
      <c r="Z251" s="250"/>
    </row>
    <row r="252" ht="15.75" customHeight="1">
      <c r="Z252" s="250"/>
    </row>
    <row r="253" ht="15.75" customHeight="1">
      <c r="Z253" s="250"/>
    </row>
    <row r="254" ht="15.75" customHeight="1">
      <c r="Z254" s="250"/>
    </row>
    <row r="255" ht="15.75" customHeight="1">
      <c r="Z255" s="250"/>
    </row>
    <row r="256" ht="15.75" customHeight="1">
      <c r="Z256" s="250"/>
    </row>
    <row r="257" ht="15.75" customHeight="1">
      <c r="Z257" s="250"/>
    </row>
    <row r="258" ht="15.75" customHeight="1">
      <c r="Z258" s="250"/>
    </row>
    <row r="259" ht="15.75" customHeight="1">
      <c r="Z259" s="250"/>
    </row>
    <row r="260" ht="15.75" customHeight="1">
      <c r="Z260" s="250"/>
    </row>
    <row r="261" ht="15.75" customHeight="1">
      <c r="Z261" s="250"/>
    </row>
    <row r="262" ht="15.75" customHeight="1">
      <c r="Z262" s="250"/>
    </row>
    <row r="263" ht="15.75" customHeight="1">
      <c r="Z263" s="250"/>
    </row>
    <row r="264" ht="15.75" customHeight="1">
      <c r="Z264" s="250"/>
    </row>
    <row r="265" ht="15.75" customHeight="1">
      <c r="Z265" s="250"/>
    </row>
    <row r="266" ht="15.75" customHeight="1">
      <c r="Z266" s="250"/>
    </row>
    <row r="267" ht="15.75" customHeight="1">
      <c r="Z267" s="250"/>
    </row>
    <row r="268" ht="15.75" customHeight="1">
      <c r="Z268" s="250"/>
    </row>
    <row r="269" ht="15.75" customHeight="1">
      <c r="Z269" s="250"/>
    </row>
    <row r="270" ht="15.75" customHeight="1">
      <c r="Z270" s="250"/>
    </row>
    <row r="271" ht="15.75" customHeight="1">
      <c r="Z271" s="250"/>
    </row>
    <row r="272" ht="15.75" customHeight="1">
      <c r="Z272" s="250"/>
    </row>
    <row r="273" ht="15.75" customHeight="1">
      <c r="Z273" s="250"/>
    </row>
    <row r="274" ht="15.75" customHeight="1">
      <c r="Z274" s="250"/>
    </row>
    <row r="275" ht="15.75" customHeight="1">
      <c r="Z275" s="250"/>
    </row>
    <row r="276" ht="15.75" customHeight="1">
      <c r="Z276" s="250"/>
    </row>
    <row r="277" ht="15.75" customHeight="1">
      <c r="Z277" s="250"/>
    </row>
    <row r="278" ht="15.75" customHeight="1">
      <c r="Z278" s="250"/>
    </row>
    <row r="279" ht="15.75" customHeight="1">
      <c r="Z279" s="250"/>
    </row>
    <row r="280" ht="15.75" customHeight="1">
      <c r="Z280" s="250"/>
    </row>
    <row r="281" ht="15.75" customHeight="1">
      <c r="Z281" s="250"/>
    </row>
    <row r="282" ht="15.75" customHeight="1">
      <c r="Z282" s="250"/>
    </row>
    <row r="283" ht="15.75" customHeight="1">
      <c r="Z283" s="250"/>
    </row>
    <row r="284" ht="15.75" customHeight="1">
      <c r="Z284" s="250"/>
    </row>
    <row r="285" ht="15.75" customHeight="1">
      <c r="Z285" s="250"/>
    </row>
    <row r="286" ht="15.75" customHeight="1">
      <c r="Z286" s="250"/>
    </row>
    <row r="287" ht="15.75" customHeight="1">
      <c r="Z287" s="250"/>
    </row>
    <row r="288" ht="15.75" customHeight="1">
      <c r="Z288" s="250"/>
    </row>
    <row r="289" ht="15.75" customHeight="1">
      <c r="Z289" s="250"/>
    </row>
    <row r="290" ht="15.75" customHeight="1">
      <c r="Z290" s="250"/>
    </row>
    <row r="291" ht="15.75" customHeight="1">
      <c r="Z291" s="250"/>
    </row>
    <row r="292" ht="15.75" customHeight="1">
      <c r="Z292" s="250"/>
    </row>
    <row r="293" ht="15.75" customHeight="1">
      <c r="Z293" s="250"/>
    </row>
    <row r="294" ht="15.75" customHeight="1">
      <c r="Z294" s="250"/>
    </row>
    <row r="295" ht="15.75" customHeight="1">
      <c r="Z295" s="250"/>
    </row>
    <row r="296" ht="15.75" customHeight="1">
      <c r="Z296" s="250"/>
    </row>
    <row r="297" ht="15.75" customHeight="1">
      <c r="Z297" s="250"/>
    </row>
    <row r="298" ht="15.75" customHeight="1">
      <c r="Z298" s="250"/>
    </row>
    <row r="299" ht="15.75" customHeight="1">
      <c r="Z299" s="250"/>
    </row>
    <row r="300" ht="15.75" customHeight="1">
      <c r="Z300" s="250"/>
    </row>
    <row r="301" ht="15.75" customHeight="1">
      <c r="Z301" s="250"/>
    </row>
    <row r="302" ht="15.75" customHeight="1">
      <c r="Z302" s="250"/>
    </row>
    <row r="303" ht="15.75" customHeight="1">
      <c r="Z303" s="250"/>
    </row>
    <row r="304" ht="15.75" customHeight="1">
      <c r="Z304" s="250"/>
    </row>
    <row r="305" ht="15.75" customHeight="1">
      <c r="Z305" s="250"/>
    </row>
    <row r="306" ht="15.75" customHeight="1">
      <c r="Z306" s="250"/>
    </row>
    <row r="307" ht="15.75" customHeight="1">
      <c r="Z307" s="250"/>
    </row>
    <row r="308" ht="15.75" customHeight="1">
      <c r="Z308" s="250"/>
    </row>
    <row r="309" ht="15.75" customHeight="1">
      <c r="Z309" s="250"/>
    </row>
    <row r="310" ht="15.75" customHeight="1">
      <c r="Z310" s="250"/>
    </row>
    <row r="311" ht="15.75" customHeight="1">
      <c r="Z311" s="250"/>
    </row>
    <row r="312" ht="15.75" customHeight="1">
      <c r="Z312" s="250"/>
    </row>
    <row r="313" ht="15.75" customHeight="1">
      <c r="Z313" s="250"/>
    </row>
    <row r="314" ht="15.75" customHeight="1">
      <c r="Z314" s="250"/>
    </row>
    <row r="315" ht="15.75" customHeight="1">
      <c r="Z315" s="250"/>
    </row>
    <row r="316" ht="15.75" customHeight="1">
      <c r="Z316" s="250"/>
    </row>
    <row r="317" ht="15.75" customHeight="1">
      <c r="Z317" s="250"/>
    </row>
    <row r="318" ht="15.75" customHeight="1">
      <c r="Z318" s="250"/>
    </row>
    <row r="319" ht="15.75" customHeight="1">
      <c r="Z319" s="250"/>
    </row>
    <row r="320" ht="15.75" customHeight="1">
      <c r="Z320" s="250"/>
    </row>
    <row r="321" ht="15.75" customHeight="1">
      <c r="Z321" s="250"/>
    </row>
    <row r="322" ht="15.75" customHeight="1">
      <c r="Z322" s="250"/>
    </row>
    <row r="323" ht="15.75" customHeight="1">
      <c r="Z323" s="250"/>
    </row>
    <row r="324" ht="15.75" customHeight="1">
      <c r="Z324" s="250"/>
    </row>
    <row r="325" ht="15.75" customHeight="1">
      <c r="Z325" s="250"/>
    </row>
    <row r="326" ht="15.75" customHeight="1">
      <c r="Z326" s="250"/>
    </row>
    <row r="327" ht="15.75" customHeight="1">
      <c r="Z327" s="250"/>
    </row>
    <row r="328" ht="15.75" customHeight="1">
      <c r="Z328" s="250"/>
    </row>
    <row r="329" ht="15.75" customHeight="1">
      <c r="Z329" s="250"/>
    </row>
    <row r="330" ht="15.75" customHeight="1">
      <c r="Z330" s="250"/>
    </row>
    <row r="331" ht="15.75" customHeight="1">
      <c r="Z331" s="250"/>
    </row>
    <row r="332" ht="15.75" customHeight="1">
      <c r="Z332" s="250"/>
    </row>
    <row r="333" ht="15.75" customHeight="1">
      <c r="Z333" s="250"/>
    </row>
    <row r="334" ht="15.75" customHeight="1">
      <c r="Z334" s="250"/>
    </row>
    <row r="335" ht="15.75" customHeight="1">
      <c r="Z335" s="250"/>
    </row>
    <row r="336" ht="15.75" customHeight="1">
      <c r="Z336" s="250"/>
    </row>
    <row r="337" ht="15.75" customHeight="1">
      <c r="Z337" s="250"/>
    </row>
    <row r="338" ht="15.75" customHeight="1">
      <c r="Z338" s="250"/>
    </row>
    <row r="339" ht="15.75" customHeight="1">
      <c r="Z339" s="250"/>
    </row>
    <row r="340" ht="15.75" customHeight="1">
      <c r="Z340" s="250"/>
    </row>
    <row r="341" ht="15.75" customHeight="1">
      <c r="Z341" s="250"/>
    </row>
    <row r="342" ht="15.75" customHeight="1">
      <c r="Z342" s="250"/>
    </row>
    <row r="343" ht="15.75" customHeight="1">
      <c r="Z343" s="250"/>
    </row>
    <row r="344" ht="15.75" customHeight="1">
      <c r="Z344" s="250"/>
    </row>
    <row r="345" ht="15.75" customHeight="1">
      <c r="Z345" s="250"/>
    </row>
    <row r="346" ht="15.75" customHeight="1">
      <c r="Z346" s="250"/>
    </row>
    <row r="347" ht="15.75" customHeight="1">
      <c r="Z347" s="250"/>
    </row>
    <row r="348" ht="15.75" customHeight="1">
      <c r="Z348" s="250"/>
    </row>
    <row r="349" ht="15.75" customHeight="1">
      <c r="Z349" s="250"/>
    </row>
    <row r="350" ht="15.75" customHeight="1">
      <c r="Z350" s="250"/>
    </row>
    <row r="351" ht="15.75" customHeight="1">
      <c r="Z351" s="250"/>
    </row>
    <row r="352" ht="15.75" customHeight="1">
      <c r="Z352" s="250"/>
    </row>
    <row r="353" ht="15.75" customHeight="1">
      <c r="Z353" s="250"/>
    </row>
    <row r="354" ht="15.75" customHeight="1">
      <c r="Z354" s="250"/>
    </row>
    <row r="355" ht="15.75" customHeight="1">
      <c r="Z355" s="250"/>
    </row>
    <row r="356" ht="15.75" customHeight="1">
      <c r="Z356" s="250"/>
    </row>
    <row r="357" ht="15.75" customHeight="1">
      <c r="Z357" s="250"/>
    </row>
    <row r="358" ht="15.75" customHeight="1">
      <c r="Z358" s="250"/>
    </row>
    <row r="359" ht="15.75" customHeight="1">
      <c r="Z359" s="250"/>
    </row>
    <row r="360" ht="15.75" customHeight="1">
      <c r="Z360" s="250"/>
    </row>
    <row r="361" ht="15.75" customHeight="1">
      <c r="Z361" s="250"/>
    </row>
    <row r="362" ht="15.75" customHeight="1">
      <c r="Z362" s="250"/>
    </row>
    <row r="363" ht="15.75" customHeight="1">
      <c r="Z363" s="250"/>
    </row>
    <row r="364" ht="15.75" customHeight="1">
      <c r="Z364" s="250"/>
    </row>
    <row r="365" ht="15.75" customHeight="1">
      <c r="Z365" s="250"/>
    </row>
    <row r="366" ht="15.75" customHeight="1">
      <c r="Z366" s="250"/>
    </row>
    <row r="367" ht="15.75" customHeight="1">
      <c r="Z367" s="250"/>
    </row>
    <row r="368" ht="15.75" customHeight="1">
      <c r="Z368" s="250"/>
    </row>
    <row r="369" ht="15.75" customHeight="1">
      <c r="Z369" s="250"/>
    </row>
    <row r="370" ht="15.75" customHeight="1">
      <c r="Z370" s="250"/>
    </row>
    <row r="371" ht="15.75" customHeight="1">
      <c r="Z371" s="250"/>
    </row>
    <row r="372" ht="15.75" customHeight="1">
      <c r="Z372" s="250"/>
    </row>
    <row r="373" ht="15.75" customHeight="1">
      <c r="Z373" s="250"/>
    </row>
    <row r="374" ht="15.75" customHeight="1">
      <c r="Z374" s="250"/>
    </row>
    <row r="375" ht="15.75" customHeight="1">
      <c r="Z375" s="250"/>
    </row>
    <row r="376" ht="15.75" customHeight="1">
      <c r="Z376" s="250"/>
    </row>
    <row r="377" ht="15.75" customHeight="1">
      <c r="Z377" s="250"/>
    </row>
    <row r="378" ht="15.75" customHeight="1">
      <c r="Z378" s="250"/>
    </row>
    <row r="379" ht="15.75" customHeight="1">
      <c r="Z379" s="250"/>
    </row>
    <row r="380" ht="15.75" customHeight="1">
      <c r="Z380" s="250"/>
    </row>
    <row r="381" ht="15.75" customHeight="1">
      <c r="Z381" s="250"/>
    </row>
    <row r="382" ht="15.75" customHeight="1">
      <c r="Z382" s="250"/>
    </row>
    <row r="383" ht="15.75" customHeight="1">
      <c r="Z383" s="250"/>
    </row>
    <row r="384" ht="15.75" customHeight="1">
      <c r="Z384" s="250"/>
    </row>
    <row r="385" ht="15.75" customHeight="1">
      <c r="Z385" s="250"/>
    </row>
    <row r="386" ht="15.75" customHeight="1">
      <c r="Z386" s="250"/>
    </row>
    <row r="387" ht="15.75" customHeight="1">
      <c r="Z387" s="250"/>
    </row>
    <row r="388" ht="15.75" customHeight="1">
      <c r="Z388" s="250"/>
    </row>
    <row r="389" ht="15.75" customHeight="1">
      <c r="Z389" s="250"/>
    </row>
    <row r="390" ht="15.75" customHeight="1">
      <c r="Z390" s="250"/>
    </row>
    <row r="391" ht="15.75" customHeight="1">
      <c r="Z391" s="250"/>
    </row>
    <row r="392" ht="15.75" customHeight="1">
      <c r="Z392" s="250"/>
    </row>
    <row r="393" ht="15.75" customHeight="1">
      <c r="Z393" s="250"/>
    </row>
    <row r="394" ht="15.75" customHeight="1">
      <c r="Z394" s="250"/>
    </row>
    <row r="395" ht="15.75" customHeight="1">
      <c r="Z395" s="250"/>
    </row>
    <row r="396" ht="15.75" customHeight="1">
      <c r="Z396" s="250"/>
    </row>
    <row r="397" ht="15.75" customHeight="1">
      <c r="Z397" s="250"/>
    </row>
    <row r="398" ht="15.75" customHeight="1">
      <c r="Z398" s="250"/>
    </row>
    <row r="399" ht="15.75" customHeight="1">
      <c r="Z399" s="250"/>
    </row>
    <row r="400" ht="15.75" customHeight="1">
      <c r="Z400" s="250"/>
    </row>
    <row r="401" ht="15.75" customHeight="1">
      <c r="Z401" s="250"/>
    </row>
    <row r="402" ht="15.75" customHeight="1">
      <c r="Z402" s="250"/>
    </row>
    <row r="403" ht="15.75" customHeight="1">
      <c r="Z403" s="250"/>
    </row>
    <row r="404" ht="15.75" customHeight="1">
      <c r="Z404" s="250"/>
    </row>
    <row r="405" ht="15.75" customHeight="1">
      <c r="Z405" s="250"/>
    </row>
    <row r="406" ht="15.75" customHeight="1">
      <c r="Z406" s="250"/>
    </row>
    <row r="407" ht="15.75" customHeight="1">
      <c r="Z407" s="250"/>
    </row>
    <row r="408" ht="15.75" customHeight="1">
      <c r="Z408" s="250"/>
    </row>
    <row r="409" ht="15.75" customHeight="1">
      <c r="Z409" s="250"/>
    </row>
    <row r="410" ht="15.75" customHeight="1">
      <c r="Z410" s="250"/>
    </row>
    <row r="411" ht="15.75" customHeight="1">
      <c r="Z411" s="250"/>
    </row>
    <row r="412" ht="15.75" customHeight="1">
      <c r="Z412" s="250"/>
    </row>
    <row r="413" ht="15.75" customHeight="1">
      <c r="Z413" s="250"/>
    </row>
    <row r="414" ht="15.75" customHeight="1">
      <c r="Z414" s="250"/>
    </row>
    <row r="415" ht="15.75" customHeight="1">
      <c r="Z415" s="250"/>
    </row>
    <row r="416" ht="15.75" customHeight="1">
      <c r="Z416" s="250"/>
    </row>
    <row r="417" ht="15.75" customHeight="1">
      <c r="Z417" s="250"/>
    </row>
    <row r="418" ht="15.75" customHeight="1">
      <c r="Z418" s="250"/>
    </row>
    <row r="419" ht="15.75" customHeight="1">
      <c r="Z419" s="250"/>
    </row>
    <row r="420" ht="15.75" customHeight="1">
      <c r="Z420" s="250"/>
    </row>
    <row r="421" ht="15.75" customHeight="1">
      <c r="Z421" s="250"/>
    </row>
    <row r="422" ht="15.75" customHeight="1">
      <c r="Z422" s="250"/>
    </row>
    <row r="423" ht="15.75" customHeight="1">
      <c r="Z423" s="250"/>
    </row>
    <row r="424" ht="15.75" customHeight="1">
      <c r="Z424" s="250"/>
    </row>
    <row r="425" ht="15.75" customHeight="1">
      <c r="Z425" s="250"/>
    </row>
    <row r="426" ht="15.75" customHeight="1">
      <c r="Z426" s="250"/>
    </row>
    <row r="427" ht="15.75" customHeight="1">
      <c r="Z427" s="250"/>
    </row>
    <row r="428" ht="15.75" customHeight="1">
      <c r="Z428" s="250"/>
    </row>
    <row r="429" ht="15.75" customHeight="1">
      <c r="Z429" s="250"/>
    </row>
    <row r="430" ht="15.75" customHeight="1">
      <c r="Z430" s="250"/>
    </row>
    <row r="431" ht="15.75" customHeight="1">
      <c r="Z431" s="250"/>
    </row>
    <row r="432" ht="15.75" customHeight="1">
      <c r="Z432" s="250"/>
    </row>
    <row r="433" ht="15.75" customHeight="1">
      <c r="Z433" s="250"/>
    </row>
    <row r="434" ht="15.75" customHeight="1">
      <c r="Z434" s="250"/>
    </row>
    <row r="435" ht="15.75" customHeight="1">
      <c r="Z435" s="250"/>
    </row>
    <row r="436" ht="15.75" customHeight="1">
      <c r="Z436" s="250"/>
    </row>
    <row r="437" ht="15.75" customHeight="1">
      <c r="Z437" s="250"/>
    </row>
    <row r="438" ht="15.75" customHeight="1">
      <c r="Z438" s="250"/>
    </row>
    <row r="439" ht="15.75" customHeight="1">
      <c r="Z439" s="250"/>
    </row>
    <row r="440" ht="15.75" customHeight="1">
      <c r="Z440" s="250"/>
    </row>
    <row r="441" ht="15.75" customHeight="1">
      <c r="Z441" s="250"/>
    </row>
    <row r="442" ht="15.75" customHeight="1">
      <c r="Z442" s="250"/>
    </row>
    <row r="443" ht="15.75" customHeight="1">
      <c r="Z443" s="250"/>
    </row>
    <row r="444" ht="15.75" customHeight="1">
      <c r="Z444" s="250"/>
    </row>
    <row r="445" ht="15.75" customHeight="1">
      <c r="Z445" s="250"/>
    </row>
    <row r="446" ht="15.75" customHeight="1">
      <c r="Z446" s="250"/>
    </row>
    <row r="447" ht="15.75" customHeight="1">
      <c r="Z447" s="250"/>
    </row>
    <row r="448" ht="15.75" customHeight="1">
      <c r="Z448" s="250"/>
    </row>
    <row r="449" ht="15.75" customHeight="1">
      <c r="Z449" s="250"/>
    </row>
    <row r="450" ht="15.75" customHeight="1">
      <c r="Z450" s="250"/>
    </row>
    <row r="451" ht="15.75" customHeight="1">
      <c r="Z451" s="250"/>
    </row>
    <row r="452" ht="15.75" customHeight="1">
      <c r="Z452" s="250"/>
    </row>
    <row r="453" ht="15.75" customHeight="1">
      <c r="Z453" s="250"/>
    </row>
    <row r="454" ht="15.75" customHeight="1">
      <c r="Z454" s="250"/>
    </row>
    <row r="455" ht="15.75" customHeight="1">
      <c r="Z455" s="250"/>
    </row>
    <row r="456" ht="15.75" customHeight="1">
      <c r="Z456" s="250"/>
    </row>
    <row r="457" ht="15.75" customHeight="1">
      <c r="Z457" s="250"/>
    </row>
    <row r="458" ht="15.75" customHeight="1">
      <c r="Z458" s="250"/>
    </row>
    <row r="459" ht="15.75" customHeight="1">
      <c r="Z459" s="250"/>
    </row>
    <row r="460" ht="15.75" customHeight="1">
      <c r="Z460" s="250"/>
    </row>
    <row r="461" ht="15.75" customHeight="1">
      <c r="Z461" s="250"/>
    </row>
    <row r="462" ht="15.75" customHeight="1">
      <c r="Z462" s="250"/>
    </row>
    <row r="463" ht="15.75" customHeight="1">
      <c r="Z463" s="250"/>
    </row>
    <row r="464" ht="15.75" customHeight="1">
      <c r="Z464" s="250"/>
    </row>
    <row r="465" ht="15.75" customHeight="1">
      <c r="Z465" s="250"/>
    </row>
    <row r="466" ht="15.75" customHeight="1">
      <c r="Z466" s="250"/>
    </row>
    <row r="467" ht="15.75" customHeight="1">
      <c r="Z467" s="250"/>
    </row>
    <row r="468" ht="15.75" customHeight="1">
      <c r="Z468" s="250"/>
    </row>
    <row r="469" ht="15.75" customHeight="1">
      <c r="Z469" s="250"/>
    </row>
    <row r="470" ht="15.75" customHeight="1">
      <c r="Z470" s="250"/>
    </row>
    <row r="471" ht="15.75" customHeight="1">
      <c r="Z471" s="250"/>
    </row>
    <row r="472" ht="15.75" customHeight="1">
      <c r="Z472" s="250"/>
    </row>
    <row r="473" ht="15.75" customHeight="1">
      <c r="Z473" s="250"/>
    </row>
    <row r="474" ht="15.75" customHeight="1">
      <c r="Z474" s="250"/>
    </row>
    <row r="475" ht="15.75" customHeight="1">
      <c r="Z475" s="250"/>
    </row>
    <row r="476" ht="15.75" customHeight="1">
      <c r="Z476" s="250"/>
    </row>
    <row r="477" ht="15.75" customHeight="1">
      <c r="Z477" s="250"/>
    </row>
    <row r="478" ht="15.75" customHeight="1">
      <c r="Z478" s="250"/>
    </row>
    <row r="479" ht="15.75" customHeight="1">
      <c r="Z479" s="250"/>
    </row>
    <row r="480" ht="15.75" customHeight="1">
      <c r="Z480" s="250"/>
    </row>
    <row r="481" ht="15.75" customHeight="1">
      <c r="Z481" s="250"/>
    </row>
    <row r="482" ht="15.75" customHeight="1">
      <c r="Z482" s="250"/>
    </row>
    <row r="483" ht="15.75" customHeight="1">
      <c r="Z483" s="250"/>
    </row>
    <row r="484" ht="15.75" customHeight="1">
      <c r="Z484" s="250"/>
    </row>
    <row r="485" ht="15.75" customHeight="1">
      <c r="Z485" s="250"/>
    </row>
    <row r="486" ht="15.75" customHeight="1">
      <c r="Z486" s="250"/>
    </row>
    <row r="487" ht="15.75" customHeight="1">
      <c r="Z487" s="250"/>
    </row>
    <row r="488" ht="15.75" customHeight="1">
      <c r="Z488" s="250"/>
    </row>
    <row r="489" ht="15.75" customHeight="1">
      <c r="Z489" s="250"/>
    </row>
    <row r="490" ht="15.75" customHeight="1">
      <c r="Z490" s="250"/>
    </row>
    <row r="491" ht="15.75" customHeight="1">
      <c r="Z491" s="250"/>
    </row>
    <row r="492" ht="15.75" customHeight="1">
      <c r="Z492" s="250"/>
    </row>
    <row r="493" ht="15.75" customHeight="1">
      <c r="Z493" s="250"/>
    </row>
    <row r="494" ht="15.75" customHeight="1">
      <c r="Z494" s="250"/>
    </row>
    <row r="495" ht="15.75" customHeight="1">
      <c r="Z495" s="250"/>
    </row>
    <row r="496" ht="15.75" customHeight="1">
      <c r="Z496" s="250"/>
    </row>
    <row r="497" ht="15.75" customHeight="1">
      <c r="Z497" s="250"/>
    </row>
    <row r="498" ht="15.75" customHeight="1">
      <c r="Z498" s="250"/>
    </row>
    <row r="499" ht="15.75" customHeight="1">
      <c r="Z499" s="250"/>
    </row>
    <row r="500" ht="15.75" customHeight="1">
      <c r="Z500" s="250"/>
    </row>
    <row r="501" ht="15.75" customHeight="1">
      <c r="Z501" s="250"/>
    </row>
    <row r="502" ht="15.75" customHeight="1">
      <c r="Z502" s="250"/>
    </row>
    <row r="503" ht="15.75" customHeight="1">
      <c r="Z503" s="250"/>
    </row>
    <row r="504" ht="15.75" customHeight="1">
      <c r="Z504" s="250"/>
    </row>
    <row r="505" ht="15.75" customHeight="1">
      <c r="Z505" s="250"/>
    </row>
    <row r="506" ht="15.75" customHeight="1">
      <c r="Z506" s="250"/>
    </row>
    <row r="507" ht="15.75" customHeight="1">
      <c r="Z507" s="250"/>
    </row>
    <row r="508" ht="15.75" customHeight="1">
      <c r="Z508" s="250"/>
    </row>
    <row r="509" ht="15.75" customHeight="1">
      <c r="Z509" s="250"/>
    </row>
    <row r="510" ht="15.75" customHeight="1">
      <c r="Z510" s="250"/>
    </row>
    <row r="511" ht="15.75" customHeight="1">
      <c r="Z511" s="250"/>
    </row>
    <row r="512" ht="15.75" customHeight="1">
      <c r="Z512" s="250"/>
    </row>
    <row r="513" ht="15.75" customHeight="1">
      <c r="Z513" s="250"/>
    </row>
    <row r="514" ht="15.75" customHeight="1">
      <c r="Z514" s="250"/>
    </row>
    <row r="515" ht="15.75" customHeight="1">
      <c r="Z515" s="250"/>
    </row>
    <row r="516" ht="15.75" customHeight="1">
      <c r="Z516" s="250"/>
    </row>
    <row r="517" ht="15.75" customHeight="1">
      <c r="Z517" s="250"/>
    </row>
    <row r="518" ht="15.75" customHeight="1">
      <c r="Z518" s="250"/>
    </row>
    <row r="519" ht="15.75" customHeight="1">
      <c r="Z519" s="250"/>
    </row>
    <row r="520" ht="15.75" customHeight="1">
      <c r="Z520" s="250"/>
    </row>
    <row r="521" ht="15.75" customHeight="1">
      <c r="Z521" s="250"/>
    </row>
    <row r="522" ht="15.75" customHeight="1">
      <c r="Z522" s="250"/>
    </row>
    <row r="523" ht="15.75" customHeight="1">
      <c r="Z523" s="250"/>
    </row>
    <row r="524" ht="15.75" customHeight="1">
      <c r="Z524" s="250"/>
    </row>
    <row r="525" ht="15.75" customHeight="1">
      <c r="Z525" s="250"/>
    </row>
    <row r="526" ht="15.75" customHeight="1">
      <c r="Z526" s="250"/>
    </row>
    <row r="527" ht="15.75" customHeight="1">
      <c r="Z527" s="250"/>
    </row>
    <row r="528" ht="15.75" customHeight="1">
      <c r="Z528" s="250"/>
    </row>
    <row r="529" ht="15.75" customHeight="1">
      <c r="Z529" s="250"/>
    </row>
    <row r="530" ht="15.75" customHeight="1">
      <c r="Z530" s="250"/>
    </row>
    <row r="531" ht="15.75" customHeight="1">
      <c r="Z531" s="250"/>
    </row>
    <row r="532" ht="15.75" customHeight="1">
      <c r="Z532" s="250"/>
    </row>
    <row r="533" ht="15.75" customHeight="1">
      <c r="Z533" s="250"/>
    </row>
    <row r="534" ht="15.75" customHeight="1">
      <c r="Z534" s="250"/>
    </row>
    <row r="535" ht="15.75" customHeight="1">
      <c r="Z535" s="250"/>
    </row>
    <row r="536" ht="15.75" customHeight="1">
      <c r="Z536" s="250"/>
    </row>
    <row r="537" ht="15.75" customHeight="1">
      <c r="Z537" s="250"/>
    </row>
    <row r="538" ht="15.75" customHeight="1">
      <c r="Z538" s="250"/>
    </row>
    <row r="539" ht="15.75" customHeight="1">
      <c r="Z539" s="250"/>
    </row>
    <row r="540" ht="15.75" customHeight="1">
      <c r="Z540" s="250"/>
    </row>
    <row r="541" ht="15.75" customHeight="1">
      <c r="Z541" s="250"/>
    </row>
    <row r="542" ht="15.75" customHeight="1">
      <c r="Z542" s="250"/>
    </row>
    <row r="543" ht="15.75" customHeight="1">
      <c r="Z543" s="250"/>
    </row>
    <row r="544" ht="15.75" customHeight="1">
      <c r="Z544" s="250"/>
    </row>
    <row r="545" ht="15.75" customHeight="1">
      <c r="Z545" s="250"/>
    </row>
    <row r="546" ht="15.75" customHeight="1">
      <c r="Z546" s="250"/>
    </row>
    <row r="547" ht="15.75" customHeight="1">
      <c r="Z547" s="250"/>
    </row>
    <row r="548" ht="15.75" customHeight="1">
      <c r="Z548" s="250"/>
    </row>
    <row r="549" ht="15.75" customHeight="1">
      <c r="Z549" s="250"/>
    </row>
    <row r="550" ht="15.75" customHeight="1">
      <c r="Z550" s="250"/>
    </row>
    <row r="551" ht="15.75" customHeight="1">
      <c r="Z551" s="250"/>
    </row>
    <row r="552" ht="15.75" customHeight="1">
      <c r="Z552" s="250"/>
    </row>
    <row r="553" ht="15.75" customHeight="1">
      <c r="Z553" s="250"/>
    </row>
    <row r="554" ht="15.75" customHeight="1">
      <c r="Z554" s="250"/>
    </row>
    <row r="555" ht="15.75" customHeight="1">
      <c r="Z555" s="250"/>
    </row>
    <row r="556" ht="15.75" customHeight="1">
      <c r="Z556" s="250"/>
    </row>
    <row r="557" ht="15.75" customHeight="1">
      <c r="Z557" s="250"/>
    </row>
    <row r="558" ht="15.75" customHeight="1">
      <c r="Z558" s="250"/>
    </row>
    <row r="559" ht="15.75" customHeight="1">
      <c r="Z559" s="250"/>
    </row>
    <row r="560" ht="15.75" customHeight="1">
      <c r="Z560" s="250"/>
    </row>
    <row r="561" ht="15.75" customHeight="1">
      <c r="Z561" s="250"/>
    </row>
    <row r="562" ht="15.75" customHeight="1">
      <c r="Z562" s="250"/>
    </row>
    <row r="563" ht="15.75" customHeight="1">
      <c r="Z563" s="250"/>
    </row>
    <row r="564" ht="15.75" customHeight="1">
      <c r="Z564" s="250"/>
    </row>
    <row r="565" ht="15.75" customHeight="1">
      <c r="Z565" s="250"/>
    </row>
    <row r="566" ht="15.75" customHeight="1">
      <c r="Z566" s="250"/>
    </row>
    <row r="567" ht="15.75" customHeight="1">
      <c r="Z567" s="250"/>
    </row>
    <row r="568" ht="15.75" customHeight="1">
      <c r="Z568" s="250"/>
    </row>
    <row r="569" ht="15.75" customHeight="1">
      <c r="Z569" s="250"/>
    </row>
    <row r="570" ht="15.75" customHeight="1">
      <c r="Z570" s="250"/>
    </row>
    <row r="571" ht="15.75" customHeight="1">
      <c r="Z571" s="250"/>
    </row>
    <row r="572" ht="15.75" customHeight="1">
      <c r="Z572" s="250"/>
    </row>
    <row r="573" ht="15.75" customHeight="1">
      <c r="Z573" s="250"/>
    </row>
    <row r="574" ht="15.75" customHeight="1">
      <c r="Z574" s="250"/>
    </row>
    <row r="575" ht="15.75" customHeight="1">
      <c r="Z575" s="250"/>
    </row>
    <row r="576" ht="15.75" customHeight="1">
      <c r="Z576" s="250"/>
    </row>
    <row r="577" ht="15.75" customHeight="1">
      <c r="Z577" s="250"/>
    </row>
    <row r="578" ht="15.75" customHeight="1">
      <c r="Z578" s="250"/>
    </row>
    <row r="579" ht="15.75" customHeight="1">
      <c r="Z579" s="250"/>
    </row>
    <row r="580" ht="15.75" customHeight="1">
      <c r="Z580" s="250"/>
    </row>
    <row r="581" ht="15.75" customHeight="1">
      <c r="Z581" s="250"/>
    </row>
    <row r="582" ht="15.75" customHeight="1">
      <c r="Z582" s="250"/>
    </row>
    <row r="583" ht="15.75" customHeight="1">
      <c r="Z583" s="250"/>
    </row>
    <row r="584" ht="15.75" customHeight="1">
      <c r="Z584" s="250"/>
    </row>
    <row r="585" ht="15.75" customHeight="1">
      <c r="Z585" s="250"/>
    </row>
    <row r="586" ht="15.75" customHeight="1">
      <c r="Z586" s="250"/>
    </row>
    <row r="587" ht="15.75" customHeight="1">
      <c r="Z587" s="250"/>
    </row>
    <row r="588" ht="15.75" customHeight="1">
      <c r="Z588" s="250"/>
    </row>
    <row r="589" ht="15.75" customHeight="1">
      <c r="Z589" s="250"/>
    </row>
    <row r="590" ht="15.75" customHeight="1">
      <c r="Z590" s="250"/>
    </row>
    <row r="591" ht="15.75" customHeight="1">
      <c r="Z591" s="250"/>
    </row>
    <row r="592" ht="15.75" customHeight="1">
      <c r="Z592" s="250"/>
    </row>
    <row r="593" ht="15.75" customHeight="1">
      <c r="Z593" s="250"/>
    </row>
    <row r="594" ht="15.75" customHeight="1">
      <c r="Z594" s="250"/>
    </row>
    <row r="595" ht="15.75" customHeight="1">
      <c r="Z595" s="250"/>
    </row>
    <row r="596" ht="15.75" customHeight="1">
      <c r="Z596" s="250"/>
    </row>
    <row r="597" ht="15.75" customHeight="1">
      <c r="Z597" s="250"/>
    </row>
    <row r="598" ht="15.75" customHeight="1">
      <c r="Z598" s="250"/>
    </row>
    <row r="599" ht="15.75" customHeight="1">
      <c r="Z599" s="250"/>
    </row>
    <row r="600" ht="15.75" customHeight="1">
      <c r="Z600" s="250"/>
    </row>
    <row r="601" ht="15.75" customHeight="1">
      <c r="Z601" s="250"/>
    </row>
    <row r="602" ht="15.75" customHeight="1">
      <c r="Z602" s="250"/>
    </row>
    <row r="603" ht="15.75" customHeight="1">
      <c r="Z603" s="250"/>
    </row>
    <row r="604" ht="15.75" customHeight="1">
      <c r="Z604" s="250"/>
    </row>
    <row r="605" ht="15.75" customHeight="1">
      <c r="Z605" s="250"/>
    </row>
    <row r="606" ht="15.75" customHeight="1">
      <c r="Z606" s="250"/>
    </row>
    <row r="607" ht="15.75" customHeight="1">
      <c r="Z607" s="250"/>
    </row>
    <row r="608" ht="15.75" customHeight="1">
      <c r="Z608" s="250"/>
    </row>
    <row r="609" ht="15.75" customHeight="1">
      <c r="Z609" s="250"/>
    </row>
    <row r="610" ht="15.75" customHeight="1">
      <c r="Z610" s="250"/>
    </row>
    <row r="611" ht="15.75" customHeight="1">
      <c r="Z611" s="250"/>
    </row>
    <row r="612" ht="15.75" customHeight="1">
      <c r="Z612" s="250"/>
    </row>
    <row r="613" ht="15.75" customHeight="1">
      <c r="Z613" s="250"/>
    </row>
    <row r="614" ht="15.75" customHeight="1">
      <c r="Z614" s="250"/>
    </row>
    <row r="615" ht="15.75" customHeight="1">
      <c r="Z615" s="250"/>
    </row>
    <row r="616" ht="15.75" customHeight="1">
      <c r="Z616" s="250"/>
    </row>
    <row r="617" ht="15.75" customHeight="1">
      <c r="Z617" s="250"/>
    </row>
    <row r="618" ht="15.75" customHeight="1">
      <c r="Z618" s="250"/>
    </row>
    <row r="619" ht="15.75" customHeight="1">
      <c r="Z619" s="250"/>
    </row>
    <row r="620" ht="15.75" customHeight="1">
      <c r="Z620" s="250"/>
    </row>
    <row r="621" ht="15.75" customHeight="1">
      <c r="Z621" s="250"/>
    </row>
    <row r="622" ht="15.75" customHeight="1">
      <c r="Z622" s="250"/>
    </row>
    <row r="623" ht="15.75" customHeight="1">
      <c r="Z623" s="250"/>
    </row>
    <row r="624" ht="15.75" customHeight="1">
      <c r="Z624" s="250"/>
    </row>
    <row r="625" ht="15.75" customHeight="1">
      <c r="Z625" s="250"/>
    </row>
    <row r="626" ht="15.75" customHeight="1">
      <c r="Z626" s="250"/>
    </row>
    <row r="627" ht="15.75" customHeight="1">
      <c r="Z627" s="250"/>
    </row>
    <row r="628" ht="15.75" customHeight="1">
      <c r="Z628" s="250"/>
    </row>
    <row r="629" ht="15.75" customHeight="1">
      <c r="Z629" s="250"/>
    </row>
    <row r="630" ht="15.75" customHeight="1">
      <c r="Z630" s="250"/>
    </row>
    <row r="631" ht="15.75" customHeight="1">
      <c r="Z631" s="250"/>
    </row>
    <row r="632" ht="15.75" customHeight="1">
      <c r="Z632" s="250"/>
    </row>
    <row r="633" ht="15.75" customHeight="1">
      <c r="Z633" s="250"/>
    </row>
    <row r="634" ht="15.75" customHeight="1">
      <c r="Z634" s="250"/>
    </row>
    <row r="635" ht="15.75" customHeight="1">
      <c r="Z635" s="250"/>
    </row>
    <row r="636" ht="15.75" customHeight="1">
      <c r="Z636" s="250"/>
    </row>
    <row r="637" ht="15.75" customHeight="1">
      <c r="Z637" s="250"/>
    </row>
    <row r="638" ht="15.75" customHeight="1">
      <c r="Z638" s="250"/>
    </row>
    <row r="639" ht="15.75" customHeight="1">
      <c r="Z639" s="250"/>
    </row>
    <row r="640" ht="15.75" customHeight="1">
      <c r="Z640" s="250"/>
    </row>
    <row r="641" ht="15.75" customHeight="1">
      <c r="Z641" s="250"/>
    </row>
    <row r="642" ht="15.75" customHeight="1">
      <c r="Z642" s="250"/>
    </row>
    <row r="643" ht="15.75" customHeight="1">
      <c r="Z643" s="250"/>
    </row>
    <row r="644" ht="15.75" customHeight="1">
      <c r="Z644" s="250"/>
    </row>
    <row r="645" ht="15.75" customHeight="1">
      <c r="Z645" s="250"/>
    </row>
    <row r="646" ht="15.75" customHeight="1">
      <c r="Z646" s="250"/>
    </row>
    <row r="647" ht="15.75" customHeight="1">
      <c r="Z647" s="250"/>
    </row>
    <row r="648" ht="15.75" customHeight="1">
      <c r="Z648" s="250"/>
    </row>
    <row r="649" ht="15.75" customHeight="1">
      <c r="Z649" s="250"/>
    </row>
    <row r="650" ht="15.75" customHeight="1">
      <c r="Z650" s="250"/>
    </row>
    <row r="651" ht="15.75" customHeight="1">
      <c r="Z651" s="250"/>
    </row>
    <row r="652" ht="15.75" customHeight="1">
      <c r="Z652" s="250"/>
    </row>
    <row r="653" ht="15.75" customHeight="1">
      <c r="Z653" s="250"/>
    </row>
    <row r="654" ht="15.75" customHeight="1">
      <c r="Z654" s="250"/>
    </row>
    <row r="655" ht="15.75" customHeight="1">
      <c r="Z655" s="250"/>
    </row>
    <row r="656" ht="15.75" customHeight="1">
      <c r="Z656" s="250"/>
    </row>
    <row r="657" ht="15.75" customHeight="1">
      <c r="Z657" s="250"/>
    </row>
    <row r="658" ht="15.75" customHeight="1">
      <c r="Z658" s="250"/>
    </row>
    <row r="659" ht="15.75" customHeight="1">
      <c r="Z659" s="250"/>
    </row>
    <row r="660" ht="15.75" customHeight="1">
      <c r="Z660" s="250"/>
    </row>
    <row r="661" ht="15.75" customHeight="1">
      <c r="Z661" s="250"/>
    </row>
    <row r="662" ht="15.75" customHeight="1">
      <c r="Z662" s="250"/>
    </row>
    <row r="663" ht="15.75" customHeight="1">
      <c r="Z663" s="250"/>
    </row>
    <row r="664" ht="15.75" customHeight="1">
      <c r="Z664" s="250"/>
    </row>
    <row r="665" ht="15.75" customHeight="1">
      <c r="Z665" s="250"/>
    </row>
    <row r="666" ht="15.75" customHeight="1">
      <c r="Z666" s="250"/>
    </row>
    <row r="667" ht="15.75" customHeight="1">
      <c r="Z667" s="250"/>
    </row>
    <row r="668" ht="15.75" customHeight="1">
      <c r="Z668" s="250"/>
    </row>
    <row r="669" ht="15.75" customHeight="1">
      <c r="Z669" s="250"/>
    </row>
    <row r="670" ht="15.75" customHeight="1">
      <c r="Z670" s="250"/>
    </row>
    <row r="671" ht="15.75" customHeight="1">
      <c r="Z671" s="250"/>
    </row>
    <row r="672" ht="15.75" customHeight="1">
      <c r="Z672" s="250"/>
    </row>
    <row r="673" ht="15.75" customHeight="1">
      <c r="Z673" s="250"/>
    </row>
    <row r="674" ht="15.75" customHeight="1">
      <c r="Z674" s="250"/>
    </row>
    <row r="675" ht="15.75" customHeight="1">
      <c r="Z675" s="250"/>
    </row>
    <row r="676" ht="15.75" customHeight="1">
      <c r="Z676" s="250"/>
    </row>
    <row r="677" ht="15.75" customHeight="1">
      <c r="Z677" s="250"/>
    </row>
    <row r="678" ht="15.75" customHeight="1">
      <c r="Z678" s="250"/>
    </row>
    <row r="679" ht="15.75" customHeight="1">
      <c r="Z679" s="250"/>
    </row>
    <row r="680" ht="15.75" customHeight="1">
      <c r="Z680" s="250"/>
    </row>
    <row r="681" ht="15.75" customHeight="1">
      <c r="Z681" s="250"/>
    </row>
    <row r="682" ht="15.75" customHeight="1">
      <c r="Z682" s="250"/>
    </row>
    <row r="683" ht="15.75" customHeight="1">
      <c r="Z683" s="250"/>
    </row>
    <row r="684" ht="15.75" customHeight="1">
      <c r="Z684" s="250"/>
    </row>
    <row r="685" ht="15.75" customHeight="1">
      <c r="Z685" s="250"/>
    </row>
    <row r="686" ht="15.75" customHeight="1">
      <c r="Z686" s="250"/>
    </row>
    <row r="687" ht="15.75" customHeight="1">
      <c r="Z687" s="250"/>
    </row>
    <row r="688" ht="15.75" customHeight="1">
      <c r="Z688" s="250"/>
    </row>
    <row r="689" ht="15.75" customHeight="1">
      <c r="Z689" s="250"/>
    </row>
    <row r="690" ht="15.75" customHeight="1">
      <c r="Z690" s="250"/>
    </row>
    <row r="691" ht="15.75" customHeight="1">
      <c r="Z691" s="250"/>
    </row>
    <row r="692" ht="15.75" customHeight="1">
      <c r="Z692" s="250"/>
    </row>
    <row r="693" ht="15.75" customHeight="1">
      <c r="Z693" s="250"/>
    </row>
    <row r="694" ht="15.75" customHeight="1">
      <c r="Z694" s="250"/>
    </row>
    <row r="695" ht="15.75" customHeight="1">
      <c r="Z695" s="250"/>
    </row>
    <row r="696" ht="15.75" customHeight="1">
      <c r="Z696" s="250"/>
    </row>
    <row r="697" ht="15.75" customHeight="1">
      <c r="Z697" s="250"/>
    </row>
    <row r="698" ht="15.75" customHeight="1">
      <c r="Z698" s="250"/>
    </row>
    <row r="699" ht="15.75" customHeight="1">
      <c r="Z699" s="250"/>
    </row>
    <row r="700" ht="15.75" customHeight="1">
      <c r="Z700" s="250"/>
    </row>
    <row r="701" ht="15.75" customHeight="1">
      <c r="Z701" s="250"/>
    </row>
    <row r="702" ht="15.75" customHeight="1">
      <c r="Z702" s="250"/>
    </row>
    <row r="703" ht="15.75" customHeight="1">
      <c r="Z703" s="250"/>
    </row>
    <row r="704" ht="15.75" customHeight="1">
      <c r="Z704" s="250"/>
    </row>
    <row r="705" ht="15.75" customHeight="1">
      <c r="Z705" s="250"/>
    </row>
    <row r="706" ht="15.75" customHeight="1">
      <c r="Z706" s="250"/>
    </row>
    <row r="707" ht="15.75" customHeight="1">
      <c r="Z707" s="250"/>
    </row>
    <row r="708" ht="15.75" customHeight="1">
      <c r="Z708" s="250"/>
    </row>
    <row r="709" ht="15.75" customHeight="1">
      <c r="Z709" s="250"/>
    </row>
    <row r="710" ht="15.75" customHeight="1">
      <c r="Z710" s="250"/>
    </row>
    <row r="711" ht="15.75" customHeight="1">
      <c r="Z711" s="250"/>
    </row>
    <row r="712" ht="15.75" customHeight="1">
      <c r="Z712" s="250"/>
    </row>
    <row r="713" ht="15.75" customHeight="1">
      <c r="Z713" s="250"/>
    </row>
    <row r="714" ht="15.75" customHeight="1">
      <c r="Z714" s="250"/>
    </row>
    <row r="715" ht="15.75" customHeight="1">
      <c r="Z715" s="250"/>
    </row>
    <row r="716" ht="15.75" customHeight="1">
      <c r="Z716" s="250"/>
    </row>
    <row r="717" ht="15.75" customHeight="1">
      <c r="Z717" s="250"/>
    </row>
    <row r="718" ht="15.75" customHeight="1">
      <c r="Z718" s="250"/>
    </row>
    <row r="719" ht="15.75" customHeight="1">
      <c r="Z719" s="250"/>
    </row>
    <row r="720" ht="15.75" customHeight="1">
      <c r="Z720" s="250"/>
    </row>
    <row r="721" ht="15.75" customHeight="1">
      <c r="Z721" s="250"/>
    </row>
    <row r="722" ht="15.75" customHeight="1">
      <c r="Z722" s="250"/>
    </row>
    <row r="723" ht="15.75" customHeight="1">
      <c r="Z723" s="250"/>
    </row>
    <row r="724" ht="15.75" customHeight="1">
      <c r="Z724" s="250"/>
    </row>
    <row r="725" ht="15.75" customHeight="1">
      <c r="Z725" s="250"/>
    </row>
    <row r="726" ht="15.75" customHeight="1">
      <c r="Z726" s="250"/>
    </row>
    <row r="727" ht="15.75" customHeight="1">
      <c r="Z727" s="250"/>
    </row>
    <row r="728" ht="15.75" customHeight="1">
      <c r="Z728" s="250"/>
    </row>
    <row r="729" ht="15.75" customHeight="1">
      <c r="Z729" s="250"/>
    </row>
    <row r="730" ht="15.75" customHeight="1">
      <c r="Z730" s="250"/>
    </row>
    <row r="731" ht="15.75" customHeight="1">
      <c r="Z731" s="250"/>
    </row>
    <row r="732" ht="15.75" customHeight="1">
      <c r="Z732" s="250"/>
    </row>
    <row r="733" ht="15.75" customHeight="1">
      <c r="Z733" s="250"/>
    </row>
    <row r="734" ht="15.75" customHeight="1">
      <c r="Z734" s="250"/>
    </row>
    <row r="735" ht="15.75" customHeight="1">
      <c r="Z735" s="250"/>
    </row>
    <row r="736" ht="15.75" customHeight="1">
      <c r="Z736" s="250"/>
    </row>
    <row r="737" ht="15.75" customHeight="1">
      <c r="Z737" s="250"/>
    </row>
    <row r="738" ht="15.75" customHeight="1">
      <c r="Z738" s="250"/>
    </row>
    <row r="739" ht="15.75" customHeight="1">
      <c r="Z739" s="250"/>
    </row>
    <row r="740" ht="15.75" customHeight="1">
      <c r="Z740" s="250"/>
    </row>
    <row r="741" ht="15.75" customHeight="1">
      <c r="Z741" s="250"/>
    </row>
    <row r="742" ht="15.75" customHeight="1">
      <c r="Z742" s="250"/>
    </row>
    <row r="743" ht="15.75" customHeight="1">
      <c r="Z743" s="250"/>
    </row>
    <row r="744" ht="15.75" customHeight="1">
      <c r="Z744" s="250"/>
    </row>
    <row r="745" ht="15.75" customHeight="1">
      <c r="Z745" s="250"/>
    </row>
    <row r="746" ht="15.75" customHeight="1">
      <c r="Z746" s="250"/>
    </row>
    <row r="747" ht="15.75" customHeight="1">
      <c r="Z747" s="250"/>
    </row>
    <row r="748" ht="15.75" customHeight="1">
      <c r="Z748" s="250"/>
    </row>
    <row r="749" ht="15.75" customHeight="1">
      <c r="Z749" s="250"/>
    </row>
    <row r="750" ht="15.75" customHeight="1">
      <c r="Z750" s="250"/>
    </row>
    <row r="751" ht="15.75" customHeight="1">
      <c r="Z751" s="250"/>
    </row>
    <row r="752" ht="15.75" customHeight="1">
      <c r="Z752" s="250"/>
    </row>
    <row r="753" ht="15.75" customHeight="1">
      <c r="Z753" s="250"/>
    </row>
    <row r="754" ht="15.75" customHeight="1">
      <c r="Z754" s="250"/>
    </row>
    <row r="755" ht="15.75" customHeight="1">
      <c r="Z755" s="250"/>
    </row>
    <row r="756" ht="15.75" customHeight="1">
      <c r="Z756" s="250"/>
    </row>
    <row r="757" ht="15.75" customHeight="1">
      <c r="Z757" s="250"/>
    </row>
    <row r="758" ht="15.75" customHeight="1">
      <c r="Z758" s="250"/>
    </row>
    <row r="759" ht="15.75" customHeight="1">
      <c r="Z759" s="250"/>
    </row>
    <row r="760" ht="15.75" customHeight="1">
      <c r="Z760" s="250"/>
    </row>
    <row r="761" ht="15.75" customHeight="1">
      <c r="Z761" s="250"/>
    </row>
    <row r="762" ht="15.75" customHeight="1">
      <c r="Z762" s="250"/>
    </row>
    <row r="763" ht="15.75" customHeight="1">
      <c r="Z763" s="250"/>
    </row>
    <row r="764" ht="15.75" customHeight="1">
      <c r="Z764" s="250"/>
    </row>
    <row r="765" ht="15.75" customHeight="1">
      <c r="Z765" s="250"/>
    </row>
    <row r="766" ht="15.75" customHeight="1">
      <c r="Z766" s="250"/>
    </row>
    <row r="767" ht="15.75" customHeight="1">
      <c r="Z767" s="250"/>
    </row>
    <row r="768" ht="15.75" customHeight="1">
      <c r="Z768" s="250"/>
    </row>
    <row r="769" ht="15.75" customHeight="1">
      <c r="Z769" s="250"/>
    </row>
    <row r="770" ht="15.75" customHeight="1">
      <c r="Z770" s="250"/>
    </row>
    <row r="771" ht="15.75" customHeight="1">
      <c r="Z771" s="250"/>
    </row>
    <row r="772" ht="15.75" customHeight="1">
      <c r="Z772" s="250"/>
    </row>
    <row r="773" ht="15.75" customHeight="1">
      <c r="Z773" s="250"/>
    </row>
    <row r="774" ht="15.75" customHeight="1">
      <c r="Z774" s="250"/>
    </row>
    <row r="775" ht="15.75" customHeight="1">
      <c r="Z775" s="250"/>
    </row>
    <row r="776" ht="15.75" customHeight="1">
      <c r="Z776" s="250"/>
    </row>
    <row r="777" ht="15.75" customHeight="1">
      <c r="Z777" s="250"/>
    </row>
    <row r="778" ht="15.75" customHeight="1">
      <c r="Z778" s="250"/>
    </row>
    <row r="779" ht="15.75" customHeight="1">
      <c r="Z779" s="250"/>
    </row>
    <row r="780" ht="15.75" customHeight="1">
      <c r="Z780" s="250"/>
    </row>
    <row r="781" ht="15.75" customHeight="1">
      <c r="Z781" s="250"/>
    </row>
    <row r="782" ht="15.75" customHeight="1">
      <c r="Z782" s="250"/>
    </row>
    <row r="783" ht="15.75" customHeight="1">
      <c r="Z783" s="250"/>
    </row>
    <row r="784" ht="15.75" customHeight="1">
      <c r="Z784" s="250"/>
    </row>
    <row r="785" ht="15.75" customHeight="1">
      <c r="Z785" s="250"/>
    </row>
    <row r="786" ht="15.75" customHeight="1">
      <c r="Z786" s="250"/>
    </row>
    <row r="787" ht="15.75" customHeight="1">
      <c r="Z787" s="250"/>
    </row>
    <row r="788" ht="15.75" customHeight="1">
      <c r="Z788" s="250"/>
    </row>
    <row r="789" ht="15.75" customHeight="1">
      <c r="Z789" s="250"/>
    </row>
    <row r="790" ht="15.75" customHeight="1">
      <c r="Z790" s="250"/>
    </row>
    <row r="791" ht="15.75" customHeight="1">
      <c r="Z791" s="250"/>
    </row>
    <row r="792" ht="15.75" customHeight="1">
      <c r="Z792" s="250"/>
    </row>
    <row r="793" ht="15.75" customHeight="1">
      <c r="Z793" s="250"/>
    </row>
    <row r="794" ht="15.75" customHeight="1">
      <c r="Z794" s="250"/>
    </row>
    <row r="795" ht="15.75" customHeight="1">
      <c r="Z795" s="250"/>
    </row>
    <row r="796" ht="15.75" customHeight="1">
      <c r="Z796" s="250"/>
    </row>
    <row r="797" ht="15.75" customHeight="1">
      <c r="Z797" s="250"/>
    </row>
    <row r="798" ht="15.75" customHeight="1">
      <c r="Z798" s="250"/>
    </row>
    <row r="799" ht="15.75" customHeight="1">
      <c r="Z799" s="250"/>
    </row>
    <row r="800" ht="15.75" customHeight="1">
      <c r="Z800" s="250"/>
    </row>
    <row r="801" ht="15.75" customHeight="1">
      <c r="Z801" s="250"/>
    </row>
    <row r="802" ht="15.75" customHeight="1">
      <c r="Z802" s="250"/>
    </row>
    <row r="803" ht="15.75" customHeight="1">
      <c r="Z803" s="250"/>
    </row>
    <row r="804" ht="15.75" customHeight="1">
      <c r="Z804" s="250"/>
    </row>
    <row r="805" ht="15.75" customHeight="1">
      <c r="Z805" s="250"/>
    </row>
    <row r="806" ht="15.75" customHeight="1">
      <c r="Z806" s="250"/>
    </row>
    <row r="807" ht="15.75" customHeight="1">
      <c r="Z807" s="250"/>
    </row>
    <row r="808" ht="15.75" customHeight="1">
      <c r="Z808" s="250"/>
    </row>
    <row r="809" ht="15.75" customHeight="1">
      <c r="Z809" s="250"/>
    </row>
    <row r="810" ht="15.75" customHeight="1">
      <c r="Z810" s="250"/>
    </row>
    <row r="811" ht="15.75" customHeight="1">
      <c r="Z811" s="250"/>
    </row>
    <row r="812" ht="15.75" customHeight="1">
      <c r="Z812" s="250"/>
    </row>
    <row r="813" ht="15.75" customHeight="1">
      <c r="Z813" s="250"/>
    </row>
    <row r="814" ht="15.75" customHeight="1">
      <c r="Z814" s="250"/>
    </row>
    <row r="815" ht="15.75" customHeight="1">
      <c r="Z815" s="250"/>
    </row>
    <row r="816" ht="15.75" customHeight="1">
      <c r="Z816" s="250"/>
    </row>
    <row r="817" ht="15.75" customHeight="1">
      <c r="Z817" s="250"/>
    </row>
    <row r="818" ht="15.75" customHeight="1">
      <c r="Z818" s="250"/>
    </row>
    <row r="819" ht="15.75" customHeight="1">
      <c r="Z819" s="250"/>
    </row>
    <row r="820" ht="15.75" customHeight="1">
      <c r="Z820" s="250"/>
    </row>
    <row r="821" ht="15.75" customHeight="1">
      <c r="Z821" s="250"/>
    </row>
    <row r="822" ht="15.75" customHeight="1">
      <c r="Z822" s="250"/>
    </row>
    <row r="823" ht="15.75" customHeight="1">
      <c r="Z823" s="250"/>
    </row>
    <row r="824" ht="15.75" customHeight="1">
      <c r="Z824" s="250"/>
    </row>
    <row r="825" ht="15.75" customHeight="1">
      <c r="Z825" s="250"/>
    </row>
    <row r="826" ht="15.75" customHeight="1">
      <c r="Z826" s="250"/>
    </row>
    <row r="827" ht="15.75" customHeight="1">
      <c r="Z827" s="250"/>
    </row>
    <row r="828" ht="15.75" customHeight="1">
      <c r="Z828" s="250"/>
    </row>
    <row r="829" ht="15.75" customHeight="1">
      <c r="Z829" s="250"/>
    </row>
    <row r="830" ht="15.75" customHeight="1">
      <c r="Z830" s="250"/>
    </row>
    <row r="831" ht="15.75" customHeight="1">
      <c r="Z831" s="250"/>
    </row>
    <row r="832" ht="15.75" customHeight="1">
      <c r="Z832" s="250"/>
    </row>
    <row r="833" ht="15.75" customHeight="1">
      <c r="Z833" s="250"/>
    </row>
    <row r="834" ht="15.75" customHeight="1">
      <c r="Z834" s="250"/>
    </row>
    <row r="835" ht="15.75" customHeight="1">
      <c r="Z835" s="250"/>
    </row>
    <row r="836" ht="15.75" customHeight="1">
      <c r="Z836" s="250"/>
    </row>
    <row r="837" ht="15.75" customHeight="1">
      <c r="Z837" s="250"/>
    </row>
    <row r="838" ht="15.75" customHeight="1">
      <c r="Z838" s="250"/>
    </row>
    <row r="839" ht="15.75" customHeight="1">
      <c r="Z839" s="250"/>
    </row>
    <row r="840" ht="15.75" customHeight="1">
      <c r="Z840" s="250"/>
    </row>
    <row r="841" ht="15.75" customHeight="1">
      <c r="Z841" s="250"/>
    </row>
    <row r="842" ht="15.75" customHeight="1">
      <c r="Z842" s="250"/>
    </row>
    <row r="843" ht="15.75" customHeight="1">
      <c r="Z843" s="250"/>
    </row>
    <row r="844" ht="15.75" customHeight="1">
      <c r="Z844" s="250"/>
    </row>
    <row r="845" ht="15.75" customHeight="1">
      <c r="Z845" s="250"/>
    </row>
    <row r="846" ht="15.75" customHeight="1">
      <c r="Z846" s="250"/>
    </row>
    <row r="847" ht="15.75" customHeight="1">
      <c r="Z847" s="250"/>
    </row>
    <row r="848" ht="15.75" customHeight="1">
      <c r="Z848" s="250"/>
    </row>
    <row r="849" ht="15.75" customHeight="1">
      <c r="Z849" s="250"/>
    </row>
    <row r="850" ht="15.75" customHeight="1">
      <c r="Z850" s="250"/>
    </row>
    <row r="851" ht="15.75" customHeight="1">
      <c r="Z851" s="250"/>
    </row>
    <row r="852" ht="15.75" customHeight="1">
      <c r="Z852" s="250"/>
    </row>
    <row r="853" ht="15.75" customHeight="1">
      <c r="Z853" s="250"/>
    </row>
    <row r="854" ht="15.75" customHeight="1">
      <c r="Z854" s="250"/>
    </row>
    <row r="855" ht="15.75" customHeight="1">
      <c r="Z855" s="250"/>
    </row>
    <row r="856" ht="15.75" customHeight="1">
      <c r="Z856" s="250"/>
    </row>
    <row r="857" ht="15.75" customHeight="1">
      <c r="Z857" s="250"/>
    </row>
    <row r="858" ht="15.75" customHeight="1">
      <c r="Z858" s="250"/>
    </row>
    <row r="859" ht="15.75" customHeight="1">
      <c r="Z859" s="250"/>
    </row>
    <row r="860" ht="15.75" customHeight="1">
      <c r="Z860" s="250"/>
    </row>
    <row r="861" ht="15.75" customHeight="1">
      <c r="Z861" s="250"/>
    </row>
    <row r="862" ht="15.75" customHeight="1">
      <c r="Z862" s="250"/>
    </row>
    <row r="863" ht="15.75" customHeight="1">
      <c r="Z863" s="250"/>
    </row>
    <row r="864" ht="15.75" customHeight="1">
      <c r="Z864" s="250"/>
    </row>
    <row r="865" ht="15.75" customHeight="1">
      <c r="Z865" s="250"/>
    </row>
    <row r="866" ht="15.75" customHeight="1">
      <c r="Z866" s="250"/>
    </row>
    <row r="867" ht="15.75" customHeight="1">
      <c r="Z867" s="250"/>
    </row>
    <row r="868" ht="15.75" customHeight="1">
      <c r="Z868" s="250"/>
    </row>
    <row r="869" ht="15.75" customHeight="1">
      <c r="Z869" s="250"/>
    </row>
    <row r="870" ht="15.75" customHeight="1">
      <c r="Z870" s="250"/>
    </row>
    <row r="871" ht="15.75" customHeight="1">
      <c r="Z871" s="250"/>
    </row>
    <row r="872" ht="15.75" customHeight="1">
      <c r="Z872" s="250"/>
    </row>
    <row r="873" ht="15.75" customHeight="1">
      <c r="Z873" s="250"/>
    </row>
    <row r="874" ht="15.75" customHeight="1">
      <c r="Z874" s="250"/>
    </row>
    <row r="875" ht="15.75" customHeight="1">
      <c r="Z875" s="250"/>
    </row>
    <row r="876" ht="15.75" customHeight="1">
      <c r="Z876" s="250"/>
    </row>
    <row r="877" ht="15.75" customHeight="1">
      <c r="Z877" s="250"/>
    </row>
    <row r="878" ht="15.75" customHeight="1">
      <c r="Z878" s="250"/>
    </row>
    <row r="879" ht="15.75" customHeight="1">
      <c r="Z879" s="250"/>
    </row>
    <row r="880" ht="15.75" customHeight="1">
      <c r="Z880" s="250"/>
    </row>
    <row r="881" ht="15.75" customHeight="1">
      <c r="Z881" s="250"/>
    </row>
    <row r="882" ht="15.75" customHeight="1">
      <c r="Z882" s="250"/>
    </row>
    <row r="883" ht="15.75" customHeight="1">
      <c r="Z883" s="250"/>
    </row>
    <row r="884" ht="15.75" customHeight="1">
      <c r="Z884" s="250"/>
    </row>
    <row r="885" ht="15.75" customHeight="1">
      <c r="Z885" s="250"/>
    </row>
    <row r="886" ht="15.75" customHeight="1">
      <c r="Z886" s="250"/>
    </row>
    <row r="887" ht="15.75" customHeight="1">
      <c r="Z887" s="250"/>
    </row>
    <row r="888" ht="15.75" customHeight="1">
      <c r="Z888" s="250"/>
    </row>
    <row r="889" ht="15.75" customHeight="1">
      <c r="Z889" s="250"/>
    </row>
    <row r="890" ht="15.75" customHeight="1">
      <c r="Z890" s="250"/>
    </row>
    <row r="891" ht="15.75" customHeight="1">
      <c r="Z891" s="250"/>
    </row>
    <row r="892" ht="15.75" customHeight="1">
      <c r="Z892" s="250"/>
    </row>
    <row r="893" ht="15.75" customHeight="1">
      <c r="Z893" s="250"/>
    </row>
    <row r="894" ht="15.75" customHeight="1">
      <c r="Z894" s="250"/>
    </row>
    <row r="895" ht="15.75" customHeight="1">
      <c r="Z895" s="250"/>
    </row>
    <row r="896" ht="15.75" customHeight="1">
      <c r="Z896" s="250"/>
    </row>
    <row r="897" ht="15.75" customHeight="1">
      <c r="Z897" s="250"/>
    </row>
    <row r="898" ht="15.75" customHeight="1">
      <c r="Z898" s="250"/>
    </row>
    <row r="899" ht="15.75" customHeight="1">
      <c r="Z899" s="250"/>
    </row>
    <row r="900" ht="15.75" customHeight="1">
      <c r="Z900" s="250"/>
    </row>
    <row r="901" ht="15.75" customHeight="1">
      <c r="Z901" s="250"/>
    </row>
    <row r="902" ht="15.75" customHeight="1">
      <c r="Z902" s="250"/>
    </row>
    <row r="903" ht="15.75" customHeight="1">
      <c r="Z903" s="250"/>
    </row>
    <row r="904" ht="15.75" customHeight="1">
      <c r="Z904" s="250"/>
    </row>
    <row r="905" ht="15.75" customHeight="1">
      <c r="Z905" s="250"/>
    </row>
    <row r="906" ht="15.75" customHeight="1">
      <c r="Z906" s="250"/>
    </row>
    <row r="907" ht="15.75" customHeight="1">
      <c r="Z907" s="250"/>
    </row>
    <row r="908" ht="15.75" customHeight="1">
      <c r="Z908" s="250"/>
    </row>
    <row r="909" ht="15.75" customHeight="1">
      <c r="Z909" s="250"/>
    </row>
    <row r="910" ht="15.75" customHeight="1">
      <c r="Z910" s="250"/>
    </row>
    <row r="911" ht="15.75" customHeight="1">
      <c r="Z911" s="250"/>
    </row>
    <row r="912" ht="15.75" customHeight="1">
      <c r="Z912" s="250"/>
    </row>
    <row r="913" ht="15.75" customHeight="1">
      <c r="Z913" s="250"/>
    </row>
    <row r="914" ht="15.75" customHeight="1">
      <c r="Z914" s="250"/>
    </row>
    <row r="915" ht="15.75" customHeight="1">
      <c r="Z915" s="250"/>
    </row>
    <row r="916" ht="15.75" customHeight="1">
      <c r="Z916" s="250"/>
    </row>
    <row r="917" ht="15.75" customHeight="1">
      <c r="Z917" s="250"/>
    </row>
    <row r="918" ht="15.75" customHeight="1">
      <c r="Z918" s="250"/>
    </row>
    <row r="919" ht="15.75" customHeight="1">
      <c r="Z919" s="250"/>
    </row>
    <row r="920" ht="15.75" customHeight="1">
      <c r="Z920" s="250"/>
    </row>
    <row r="921" ht="15.75" customHeight="1">
      <c r="Z921" s="250"/>
    </row>
    <row r="922" ht="15.75" customHeight="1">
      <c r="Z922" s="250"/>
    </row>
    <row r="923" ht="15.75" customHeight="1">
      <c r="Z923" s="250"/>
    </row>
    <row r="924" ht="15.75" customHeight="1">
      <c r="Z924" s="250"/>
    </row>
    <row r="925" ht="15.75" customHeight="1">
      <c r="Z925" s="250"/>
    </row>
    <row r="926" ht="15.75" customHeight="1">
      <c r="Z926" s="250"/>
    </row>
    <row r="927" ht="15.75" customHeight="1">
      <c r="Z927" s="250"/>
    </row>
    <row r="928" ht="15.75" customHeight="1">
      <c r="Z928" s="250"/>
    </row>
    <row r="929" ht="15.75" customHeight="1">
      <c r="Z929" s="250"/>
    </row>
    <row r="930" ht="15.75" customHeight="1">
      <c r="Z930" s="250"/>
    </row>
    <row r="931" ht="15.75" customHeight="1">
      <c r="Z931" s="250"/>
    </row>
    <row r="932" ht="15.75" customHeight="1">
      <c r="Z932" s="250"/>
    </row>
    <row r="933" ht="15.75" customHeight="1">
      <c r="Z933" s="250"/>
    </row>
    <row r="934" ht="15.75" customHeight="1">
      <c r="Z934" s="250"/>
    </row>
    <row r="935" ht="15.75" customHeight="1">
      <c r="Z935" s="250"/>
    </row>
    <row r="936" ht="15.75" customHeight="1">
      <c r="Z936" s="250"/>
    </row>
    <row r="937" ht="15.75" customHeight="1">
      <c r="Z937" s="250"/>
    </row>
    <row r="938" ht="15.75" customHeight="1">
      <c r="Z938" s="250"/>
    </row>
    <row r="939" ht="15.75" customHeight="1">
      <c r="Z939" s="250"/>
    </row>
    <row r="940" ht="15.75" customHeight="1">
      <c r="Z940" s="250"/>
    </row>
    <row r="941" ht="15.75" customHeight="1">
      <c r="Z941" s="250"/>
    </row>
    <row r="942" ht="15.75" customHeight="1">
      <c r="Z942" s="250"/>
    </row>
    <row r="943" ht="15.75" customHeight="1">
      <c r="Z943" s="250"/>
    </row>
    <row r="944" ht="15.75" customHeight="1">
      <c r="Z944" s="250"/>
    </row>
    <row r="945" ht="15.75" customHeight="1">
      <c r="Z945" s="250"/>
    </row>
    <row r="946" ht="15.75" customHeight="1">
      <c r="Z946" s="250"/>
    </row>
    <row r="947" ht="15.75" customHeight="1">
      <c r="Z947" s="250"/>
    </row>
    <row r="948" ht="15.75" customHeight="1">
      <c r="Z948" s="250"/>
    </row>
    <row r="949" ht="15.75" customHeight="1">
      <c r="Z949" s="250"/>
    </row>
    <row r="950" ht="15.75" customHeight="1">
      <c r="Z950" s="250"/>
    </row>
    <row r="951" ht="15.75" customHeight="1">
      <c r="Z951" s="250"/>
    </row>
    <row r="952" ht="15.75" customHeight="1">
      <c r="Z952" s="250"/>
    </row>
    <row r="953" ht="15.75" customHeight="1">
      <c r="Z953" s="250"/>
    </row>
    <row r="954" ht="15.75" customHeight="1">
      <c r="Z954" s="250"/>
    </row>
    <row r="955" ht="15.75" customHeight="1">
      <c r="Z955" s="250"/>
    </row>
    <row r="956" ht="15.75" customHeight="1">
      <c r="Z956" s="250"/>
    </row>
    <row r="957" ht="15.75" customHeight="1">
      <c r="Z957" s="250"/>
    </row>
    <row r="958" ht="15.75" customHeight="1">
      <c r="Z958" s="250"/>
    </row>
    <row r="959" ht="15.75" customHeight="1">
      <c r="Z959" s="250"/>
    </row>
    <row r="960" ht="15.75" customHeight="1">
      <c r="Z960" s="250"/>
    </row>
    <row r="961" ht="15.75" customHeight="1">
      <c r="Z961" s="250"/>
    </row>
    <row r="962" ht="15.75" customHeight="1">
      <c r="Z962" s="250"/>
    </row>
    <row r="963" ht="15.75" customHeight="1">
      <c r="Z963" s="250"/>
    </row>
    <row r="964" ht="15.75" customHeight="1">
      <c r="Z964" s="250"/>
    </row>
    <row r="965" ht="15.75" customHeight="1">
      <c r="Z965" s="250"/>
    </row>
    <row r="966" ht="15.75" customHeight="1">
      <c r="Z966" s="250"/>
    </row>
    <row r="967" ht="15.75" customHeight="1">
      <c r="Z967" s="250"/>
    </row>
    <row r="968" ht="15.75" customHeight="1">
      <c r="Z968" s="250"/>
    </row>
    <row r="969" ht="15.75" customHeight="1">
      <c r="Z969" s="250"/>
    </row>
    <row r="970" ht="15.75" customHeight="1">
      <c r="Z970" s="250"/>
    </row>
    <row r="971" ht="15.75" customHeight="1">
      <c r="Z971" s="250"/>
    </row>
    <row r="972" ht="15.75" customHeight="1">
      <c r="Z972" s="250"/>
    </row>
    <row r="973" ht="15.75" customHeight="1">
      <c r="Z973" s="250"/>
    </row>
    <row r="974" ht="15.75" customHeight="1">
      <c r="Z974" s="250"/>
    </row>
    <row r="975" ht="15.75" customHeight="1">
      <c r="Z975" s="250"/>
    </row>
    <row r="976" ht="15.75" customHeight="1">
      <c r="Z976" s="250"/>
    </row>
    <row r="977">
      <c r="Z977" s="250"/>
    </row>
    <row r="978">
      <c r="Z978" s="250"/>
    </row>
    <row r="979">
      <c r="Z979" s="250"/>
    </row>
    <row r="980">
      <c r="Z980" s="250"/>
    </row>
    <row r="981">
      <c r="Z981" s="250"/>
    </row>
    <row r="982">
      <c r="Z982" s="250"/>
    </row>
    <row r="983">
      <c r="Z983" s="250"/>
    </row>
    <row r="984">
      <c r="Z984" s="250"/>
    </row>
    <row r="985">
      <c r="Z985" s="250"/>
    </row>
    <row r="986">
      <c r="Z986" s="250"/>
    </row>
    <row r="987">
      <c r="Z987" s="250"/>
    </row>
    <row r="988">
      <c r="Z988" s="250"/>
    </row>
    <row r="989">
      <c r="Z989" s="250"/>
    </row>
    <row r="990">
      <c r="Z990" s="250"/>
    </row>
    <row r="991">
      <c r="Z991" s="250"/>
    </row>
    <row r="992">
      <c r="Z992" s="250"/>
    </row>
    <row r="993">
      <c r="Z993" s="250"/>
    </row>
    <row r="994">
      <c r="Z994" s="250"/>
    </row>
    <row r="995">
      <c r="Z995" s="250"/>
    </row>
    <row r="996">
      <c r="Z996" s="250"/>
    </row>
    <row r="997">
      <c r="Z997" s="250"/>
    </row>
    <row r="998">
      <c r="Z998" s="250"/>
    </row>
    <row r="999">
      <c r="Z999" s="250"/>
    </row>
    <row r="1000">
      <c r="Z1000" s="250"/>
    </row>
    <row r="1001">
      <c r="Z1001" s="250"/>
    </row>
    <row r="1002">
      <c r="Z1002" s="250"/>
    </row>
    <row r="1003">
      <c r="Z1003" s="250"/>
    </row>
    <row r="1004">
      <c r="Z1004" s="250"/>
    </row>
    <row r="1005">
      <c r="Z1005" s="250"/>
    </row>
    <row r="1006">
      <c r="Z1006" s="250"/>
    </row>
    <row r="1007">
      <c r="Z1007" s="250"/>
    </row>
    <row r="1008">
      <c r="Z1008" s="250"/>
    </row>
    <row r="1009">
      <c r="Z1009" s="250"/>
    </row>
    <row r="1010">
      <c r="Z1010" s="250"/>
    </row>
    <row r="1011">
      <c r="Z1011" s="250"/>
    </row>
    <row r="1012">
      <c r="Z1012" s="250"/>
    </row>
    <row r="1013">
      <c r="Z1013" s="250"/>
    </row>
  </sheetData>
  <mergeCells count="56">
    <mergeCell ref="S18:T18"/>
    <mergeCell ref="U18:V18"/>
    <mergeCell ref="S1:T15"/>
    <mergeCell ref="S19:T19"/>
    <mergeCell ref="U19:V19"/>
    <mergeCell ref="W19:X19"/>
    <mergeCell ref="U1:V15"/>
    <mergeCell ref="W1:X15"/>
    <mergeCell ref="Y1:Y19"/>
    <mergeCell ref="Z1:Z18"/>
    <mergeCell ref="U16:V16"/>
    <mergeCell ref="W16:X16"/>
    <mergeCell ref="W18:X18"/>
    <mergeCell ref="B13:B14"/>
    <mergeCell ref="B15:B16"/>
    <mergeCell ref="B17:B18"/>
    <mergeCell ref="E1:F15"/>
    <mergeCell ref="G1:H15"/>
    <mergeCell ref="I1:J15"/>
    <mergeCell ref="K1:L15"/>
    <mergeCell ref="M1:N15"/>
    <mergeCell ref="O1:P15"/>
    <mergeCell ref="Q1:R15"/>
    <mergeCell ref="E16:F16"/>
    <mergeCell ref="G16:H16"/>
    <mergeCell ref="I16:J16"/>
    <mergeCell ref="K16:L16"/>
    <mergeCell ref="M16:N16"/>
    <mergeCell ref="O16:P16"/>
    <mergeCell ref="Q16:R16"/>
    <mergeCell ref="S16:T16"/>
    <mergeCell ref="S17:T17"/>
    <mergeCell ref="U17:V17"/>
    <mergeCell ref="W17:X17"/>
    <mergeCell ref="E17:F17"/>
    <mergeCell ref="G17:H17"/>
    <mergeCell ref="I17:J17"/>
    <mergeCell ref="K17:L17"/>
    <mergeCell ref="M17:N17"/>
    <mergeCell ref="O17:P17"/>
    <mergeCell ref="Q17:R17"/>
    <mergeCell ref="E19:F19"/>
    <mergeCell ref="G19:H19"/>
    <mergeCell ref="I19:J19"/>
    <mergeCell ref="K19:L19"/>
    <mergeCell ref="M19:N19"/>
    <mergeCell ref="O19:P19"/>
    <mergeCell ref="Q19:R19"/>
    <mergeCell ref="C26:W27"/>
    <mergeCell ref="E18:F18"/>
    <mergeCell ref="G18:H18"/>
    <mergeCell ref="I18:J18"/>
    <mergeCell ref="K18:L18"/>
    <mergeCell ref="M18:N18"/>
    <mergeCell ref="O18:P18"/>
    <mergeCell ref="Q18:R18"/>
  </mergeCells>
  <conditionalFormatting sqref="A20:W24">
    <cfRule type="expression" dxfId="0" priority="1" stopIfTrue="1">
      <formula>MOD(ROW(),2)</formula>
    </cfRule>
  </conditionalFormatting>
  <conditionalFormatting sqref="A20:W24">
    <cfRule type="expression" dxfId="1" priority="2" stopIfTrue="1">
      <formula>MOD(ROW(),2)</formula>
    </cfRule>
  </conditionalFormatting>
  <conditionalFormatting sqref="E20:V24">
    <cfRule type="expression" dxfId="0" priority="3" stopIfTrue="1">
      <formula>MOD(ROW(),2)</formula>
    </cfRule>
  </conditionalFormatting>
  <conditionalFormatting sqref="E20:V24">
    <cfRule type="expression" dxfId="1" priority="4" stopIfTrue="1">
      <formula>MOD(ROW(),2)</formula>
    </cfRule>
  </conditionalFormatting>
  <printOptions/>
  <pageMargins bottom="0.7500000000000001" footer="0.0" header="0.0" left="0.7000000000000001" right="0.7000000000000001" top="0.7500000000000001"/>
  <pageSetup paperSize="9" orientation="landscape"/>
  <drawing r:id="rId1"/>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4CCCC"/>
    <pageSetUpPr fitToPage="1"/>
  </sheetPr>
  <sheetViews>
    <sheetView showGridLines="0" workbookViewId="0"/>
  </sheetViews>
  <sheetFormatPr customHeight="1" defaultColWidth="12.63" defaultRowHeight="15.0"/>
  <cols>
    <col customWidth="1" min="1" max="1" width="3.0"/>
    <col customWidth="1" min="2" max="2" width="22.88"/>
    <col customWidth="1" min="3" max="3" width="13.38"/>
    <col customWidth="1" min="4" max="4" width="7.13"/>
    <col customWidth="1" min="5" max="5" width="3.75"/>
    <col customWidth="1" min="6" max="6" width="5.75"/>
    <col customWidth="1" min="7" max="7" width="3.75"/>
    <col customWidth="1" min="8" max="8" width="5.75"/>
    <col customWidth="1" min="9" max="9" width="3.75"/>
    <col customWidth="1" min="10" max="10" width="5.75"/>
    <col customWidth="1" min="11" max="11" width="3.75"/>
    <col customWidth="1" min="12" max="12" width="5.75"/>
    <col customWidth="1" min="13" max="13" width="3.75"/>
    <col customWidth="1" min="14" max="14" width="5.75"/>
    <col customWidth="1" min="15" max="15" width="3.75"/>
    <col customWidth="1" min="16" max="16" width="5.75"/>
    <col customWidth="1" min="17" max="17" width="3.75"/>
    <col customWidth="1" min="18" max="18" width="5.75"/>
    <col customWidth="1" min="19" max="19" width="3.75"/>
    <col customWidth="1" min="20" max="20" width="5.75"/>
    <col customWidth="1" min="21" max="21" width="3.75"/>
    <col customWidth="1" min="22" max="22" width="5.75"/>
    <col customWidth="1" min="23" max="23" width="3.75"/>
    <col customWidth="1" min="24" max="24" width="5.75"/>
    <col customWidth="1" min="25" max="25" width="8.13"/>
  </cols>
  <sheetData>
    <row r="1" ht="12.75" customHeight="1">
      <c r="A1" s="115"/>
      <c r="B1" s="115"/>
      <c r="C1" s="115"/>
      <c r="D1" s="115"/>
      <c r="E1" s="191" t="s">
        <v>308</v>
      </c>
      <c r="F1" s="120"/>
      <c r="G1" s="192" t="s">
        <v>309</v>
      </c>
      <c r="H1" s="120"/>
      <c r="I1" s="192" t="s">
        <v>310</v>
      </c>
      <c r="J1" s="120"/>
      <c r="K1" s="192" t="s">
        <v>311</v>
      </c>
      <c r="L1" s="120"/>
      <c r="M1" s="192" t="s">
        <v>312</v>
      </c>
      <c r="N1" s="120"/>
      <c r="O1" s="193" t="s">
        <v>104</v>
      </c>
      <c r="P1" s="120"/>
      <c r="Q1" s="193" t="s">
        <v>106</v>
      </c>
      <c r="R1" s="120"/>
      <c r="S1" s="193" t="s">
        <v>107</v>
      </c>
      <c r="T1" s="120"/>
      <c r="U1" s="193" t="s">
        <v>108</v>
      </c>
      <c r="V1" s="120"/>
      <c r="W1" s="192" t="s">
        <v>145</v>
      </c>
      <c r="X1" s="120"/>
      <c r="Y1" s="121" t="s">
        <v>110</v>
      </c>
      <c r="Z1" s="122" t="s">
        <v>210</v>
      </c>
    </row>
    <row r="2">
      <c r="A2" s="115"/>
      <c r="B2" s="115"/>
      <c r="C2" s="115"/>
      <c r="D2" s="115"/>
      <c r="E2" s="123"/>
      <c r="F2" s="117"/>
      <c r="G2" s="124"/>
      <c r="H2" s="117"/>
      <c r="I2" s="124"/>
      <c r="J2" s="117"/>
      <c r="K2" s="124"/>
      <c r="L2" s="117"/>
      <c r="M2" s="124"/>
      <c r="N2" s="117"/>
      <c r="O2" s="124"/>
      <c r="P2" s="117"/>
      <c r="Q2" s="124"/>
      <c r="R2" s="117"/>
      <c r="S2" s="124"/>
      <c r="T2" s="117"/>
      <c r="U2" s="124"/>
      <c r="V2" s="117"/>
      <c r="W2" s="124"/>
      <c r="X2" s="117"/>
      <c r="Y2" s="117"/>
      <c r="Z2" s="125"/>
    </row>
    <row r="3">
      <c r="A3" s="115"/>
      <c r="B3" s="115"/>
      <c r="C3" s="115"/>
      <c r="D3" s="115"/>
      <c r="E3" s="123"/>
      <c r="F3" s="117"/>
      <c r="G3" s="124"/>
      <c r="H3" s="117"/>
      <c r="I3" s="124"/>
      <c r="J3" s="117"/>
      <c r="K3" s="124"/>
      <c r="L3" s="117"/>
      <c r="M3" s="124"/>
      <c r="N3" s="117"/>
      <c r="O3" s="124"/>
      <c r="P3" s="117"/>
      <c r="Q3" s="124"/>
      <c r="R3" s="117"/>
      <c r="S3" s="124"/>
      <c r="T3" s="117"/>
      <c r="U3" s="124"/>
      <c r="V3" s="117"/>
      <c r="W3" s="124"/>
      <c r="X3" s="117"/>
      <c r="Y3" s="117"/>
      <c r="Z3" s="125"/>
    </row>
    <row r="4">
      <c r="A4" s="115"/>
      <c r="B4" s="115"/>
      <c r="C4" s="115"/>
      <c r="D4" s="115"/>
      <c r="E4" s="123"/>
      <c r="F4" s="117"/>
      <c r="G4" s="124"/>
      <c r="H4" s="117"/>
      <c r="I4" s="124"/>
      <c r="J4" s="117"/>
      <c r="K4" s="124"/>
      <c r="L4" s="117"/>
      <c r="M4" s="124"/>
      <c r="N4" s="117"/>
      <c r="O4" s="124"/>
      <c r="P4" s="117"/>
      <c r="Q4" s="124"/>
      <c r="R4" s="117"/>
      <c r="S4" s="124"/>
      <c r="T4" s="117"/>
      <c r="U4" s="124"/>
      <c r="V4" s="117"/>
      <c r="W4" s="124"/>
      <c r="X4" s="117"/>
      <c r="Y4" s="117"/>
      <c r="Z4" s="125"/>
    </row>
    <row r="5">
      <c r="A5" s="115"/>
      <c r="B5" s="115"/>
      <c r="C5" s="115"/>
      <c r="D5" s="115"/>
      <c r="E5" s="123"/>
      <c r="F5" s="117"/>
      <c r="G5" s="124"/>
      <c r="H5" s="117"/>
      <c r="I5" s="124"/>
      <c r="J5" s="117"/>
      <c r="K5" s="124"/>
      <c r="L5" s="117"/>
      <c r="M5" s="124"/>
      <c r="N5" s="117"/>
      <c r="O5" s="124"/>
      <c r="P5" s="117"/>
      <c r="Q5" s="124"/>
      <c r="R5" s="117"/>
      <c r="S5" s="124"/>
      <c r="T5" s="117"/>
      <c r="U5" s="124"/>
      <c r="V5" s="117"/>
      <c r="W5" s="124"/>
      <c r="X5" s="117"/>
      <c r="Y5" s="117"/>
      <c r="Z5" s="125"/>
    </row>
    <row r="6">
      <c r="A6" s="115"/>
      <c r="B6" s="115"/>
      <c r="C6" s="115"/>
      <c r="D6" s="115"/>
      <c r="E6" s="123"/>
      <c r="F6" s="117"/>
      <c r="G6" s="124"/>
      <c r="H6" s="117"/>
      <c r="I6" s="124"/>
      <c r="J6" s="117"/>
      <c r="K6" s="124"/>
      <c r="L6" s="117"/>
      <c r="M6" s="124"/>
      <c r="N6" s="117"/>
      <c r="O6" s="124"/>
      <c r="P6" s="117"/>
      <c r="Q6" s="124"/>
      <c r="R6" s="117"/>
      <c r="S6" s="124"/>
      <c r="T6" s="117"/>
      <c r="U6" s="124"/>
      <c r="V6" s="117"/>
      <c r="W6" s="124"/>
      <c r="X6" s="117"/>
      <c r="Y6" s="117"/>
      <c r="Z6" s="125"/>
    </row>
    <row r="7">
      <c r="A7" s="115"/>
      <c r="B7" s="115"/>
      <c r="C7" s="115"/>
      <c r="D7" s="115"/>
      <c r="E7" s="123"/>
      <c r="F7" s="117"/>
      <c r="G7" s="124"/>
      <c r="H7" s="117"/>
      <c r="I7" s="124"/>
      <c r="J7" s="117"/>
      <c r="K7" s="124"/>
      <c r="L7" s="117"/>
      <c r="M7" s="124"/>
      <c r="N7" s="117"/>
      <c r="O7" s="124"/>
      <c r="P7" s="117"/>
      <c r="Q7" s="124"/>
      <c r="R7" s="117"/>
      <c r="S7" s="124"/>
      <c r="T7" s="117"/>
      <c r="U7" s="124"/>
      <c r="V7" s="117"/>
      <c r="W7" s="124"/>
      <c r="X7" s="117"/>
      <c r="Y7" s="117"/>
      <c r="Z7" s="125"/>
    </row>
    <row r="8">
      <c r="A8" s="115"/>
      <c r="B8" s="115"/>
      <c r="C8" s="115"/>
      <c r="D8" s="115"/>
      <c r="E8" s="123"/>
      <c r="F8" s="117"/>
      <c r="G8" s="124"/>
      <c r="H8" s="117"/>
      <c r="I8" s="124"/>
      <c r="J8" s="117"/>
      <c r="K8" s="124"/>
      <c r="L8" s="117"/>
      <c r="M8" s="124"/>
      <c r="N8" s="117"/>
      <c r="O8" s="124"/>
      <c r="P8" s="117"/>
      <c r="Q8" s="124"/>
      <c r="R8" s="117"/>
      <c r="S8" s="124"/>
      <c r="T8" s="117"/>
      <c r="U8" s="124"/>
      <c r="V8" s="117"/>
      <c r="W8" s="124"/>
      <c r="X8" s="117"/>
      <c r="Y8" s="117"/>
      <c r="Z8" s="125"/>
    </row>
    <row r="9">
      <c r="A9" s="115"/>
      <c r="B9" s="115"/>
      <c r="C9" s="115"/>
      <c r="D9" s="115"/>
      <c r="E9" s="123"/>
      <c r="F9" s="117"/>
      <c r="G9" s="124"/>
      <c r="H9" s="117"/>
      <c r="I9" s="124"/>
      <c r="J9" s="117"/>
      <c r="K9" s="124"/>
      <c r="L9" s="117"/>
      <c r="M9" s="124"/>
      <c r="N9" s="117"/>
      <c r="O9" s="124"/>
      <c r="P9" s="117"/>
      <c r="Q9" s="124"/>
      <c r="R9" s="117"/>
      <c r="S9" s="124"/>
      <c r="T9" s="117"/>
      <c r="U9" s="124"/>
      <c r="V9" s="117"/>
      <c r="W9" s="124"/>
      <c r="X9" s="117"/>
      <c r="Y9" s="117"/>
      <c r="Z9" s="125"/>
    </row>
    <row r="10" ht="12.0" customHeight="1">
      <c r="A10" s="115"/>
      <c r="B10" s="115"/>
      <c r="C10" s="115"/>
      <c r="D10" s="115"/>
      <c r="E10" s="123"/>
      <c r="F10" s="117"/>
      <c r="G10" s="124"/>
      <c r="H10" s="117"/>
      <c r="I10" s="124"/>
      <c r="J10" s="117"/>
      <c r="K10" s="124"/>
      <c r="L10" s="117"/>
      <c r="M10" s="124"/>
      <c r="N10" s="117"/>
      <c r="O10" s="124"/>
      <c r="P10" s="117"/>
      <c r="Q10" s="124"/>
      <c r="R10" s="117"/>
      <c r="S10" s="124"/>
      <c r="T10" s="117"/>
      <c r="U10" s="124"/>
      <c r="V10" s="117"/>
      <c r="W10" s="124"/>
      <c r="X10" s="117"/>
      <c r="Y10" s="117"/>
      <c r="Z10" s="125"/>
    </row>
    <row r="11" ht="11.25" customHeight="1">
      <c r="A11" s="115"/>
      <c r="B11" s="115"/>
      <c r="C11" s="115"/>
      <c r="D11" s="115"/>
      <c r="E11" s="123"/>
      <c r="F11" s="117"/>
      <c r="G11" s="124"/>
      <c r="H11" s="117"/>
      <c r="I11" s="124"/>
      <c r="J11" s="117"/>
      <c r="K11" s="124"/>
      <c r="L11" s="117"/>
      <c r="M11" s="124"/>
      <c r="N11" s="117"/>
      <c r="O11" s="124"/>
      <c r="P11" s="117"/>
      <c r="Q11" s="124"/>
      <c r="R11" s="117"/>
      <c r="S11" s="124"/>
      <c r="T11" s="117"/>
      <c r="U11" s="124"/>
      <c r="V11" s="117"/>
      <c r="W11" s="124"/>
      <c r="X11" s="117"/>
      <c r="Y11" s="117"/>
      <c r="Z11" s="125"/>
    </row>
    <row r="12" ht="11.25" customHeight="1">
      <c r="A12" s="115"/>
      <c r="B12" s="115"/>
      <c r="C12" s="115"/>
      <c r="D12" s="115"/>
      <c r="E12" s="123"/>
      <c r="F12" s="117"/>
      <c r="G12" s="124"/>
      <c r="H12" s="117"/>
      <c r="I12" s="124"/>
      <c r="J12" s="117"/>
      <c r="K12" s="124"/>
      <c r="L12" s="117"/>
      <c r="M12" s="124"/>
      <c r="N12" s="117"/>
      <c r="O12" s="124"/>
      <c r="P12" s="117"/>
      <c r="Q12" s="124"/>
      <c r="R12" s="117"/>
      <c r="S12" s="124"/>
      <c r="T12" s="117"/>
      <c r="U12" s="124"/>
      <c r="V12" s="117"/>
      <c r="W12" s="124"/>
      <c r="X12" s="117"/>
      <c r="Y12" s="117"/>
      <c r="Z12" s="125"/>
    </row>
    <row r="13" ht="11.25" customHeight="1">
      <c r="A13" s="115"/>
      <c r="B13" s="126" t="s">
        <v>401</v>
      </c>
      <c r="C13" s="115"/>
      <c r="D13" s="115"/>
      <c r="E13" s="123"/>
      <c r="F13" s="117"/>
      <c r="G13" s="124"/>
      <c r="H13" s="117"/>
      <c r="I13" s="124"/>
      <c r="J13" s="117"/>
      <c r="K13" s="124"/>
      <c r="L13" s="117"/>
      <c r="M13" s="124"/>
      <c r="N13" s="117"/>
      <c r="O13" s="124"/>
      <c r="P13" s="117"/>
      <c r="Q13" s="124"/>
      <c r="R13" s="117"/>
      <c r="S13" s="124"/>
      <c r="T13" s="117"/>
      <c r="U13" s="124"/>
      <c r="V13" s="117"/>
      <c r="W13" s="124"/>
      <c r="X13" s="117"/>
      <c r="Y13" s="117"/>
      <c r="Z13" s="125"/>
    </row>
    <row r="14" ht="11.25" customHeight="1">
      <c r="A14" s="115"/>
      <c r="B14" s="127"/>
      <c r="C14" s="128"/>
      <c r="D14" s="128"/>
      <c r="E14" s="123"/>
      <c r="F14" s="117"/>
      <c r="G14" s="124"/>
      <c r="H14" s="117"/>
      <c r="I14" s="124"/>
      <c r="J14" s="117"/>
      <c r="K14" s="124"/>
      <c r="L14" s="117"/>
      <c r="M14" s="124"/>
      <c r="N14" s="117"/>
      <c r="O14" s="124"/>
      <c r="P14" s="117"/>
      <c r="Q14" s="124"/>
      <c r="R14" s="117"/>
      <c r="S14" s="124"/>
      <c r="T14" s="117"/>
      <c r="U14" s="124"/>
      <c r="V14" s="117"/>
      <c r="W14" s="124"/>
      <c r="X14" s="117"/>
      <c r="Y14" s="117"/>
      <c r="Z14" s="125"/>
    </row>
    <row r="15" ht="11.25" customHeight="1">
      <c r="A15" s="115"/>
      <c r="B15" s="129" t="s">
        <v>266</v>
      </c>
      <c r="C15" s="128">
        <v>1957.0</v>
      </c>
      <c r="E15" s="123"/>
      <c r="F15" s="117"/>
      <c r="G15" s="124"/>
      <c r="H15" s="117"/>
      <c r="I15" s="124"/>
      <c r="J15" s="117"/>
      <c r="K15" s="124"/>
      <c r="L15" s="117"/>
      <c r="M15" s="124"/>
      <c r="N15" s="117"/>
      <c r="O15" s="124"/>
      <c r="P15" s="117"/>
      <c r="Q15" s="124"/>
      <c r="R15" s="117"/>
      <c r="S15" s="124"/>
      <c r="T15" s="117"/>
      <c r="U15" s="124"/>
      <c r="V15" s="117"/>
      <c r="W15" s="124"/>
      <c r="X15" s="117"/>
      <c r="Y15" s="117"/>
      <c r="Z15" s="125"/>
    </row>
    <row r="16" ht="13.5" customHeight="1">
      <c r="A16" s="115"/>
      <c r="B16" s="127"/>
      <c r="C16" s="130">
        <v>1966.0</v>
      </c>
      <c r="E16" s="195" t="s">
        <v>212</v>
      </c>
      <c r="F16" s="134"/>
      <c r="G16" s="197" t="s">
        <v>213</v>
      </c>
      <c r="H16" s="134"/>
      <c r="I16" s="197" t="s">
        <v>214</v>
      </c>
      <c r="J16" s="134"/>
      <c r="K16" s="197" t="s">
        <v>215</v>
      </c>
      <c r="L16" s="134"/>
      <c r="M16" s="197" t="s">
        <v>267</v>
      </c>
      <c r="N16" s="134"/>
      <c r="O16" s="196" t="s">
        <v>216</v>
      </c>
      <c r="P16" s="134"/>
      <c r="Q16" s="196" t="s">
        <v>217</v>
      </c>
      <c r="R16" s="134"/>
      <c r="S16" s="196" t="s">
        <v>218</v>
      </c>
      <c r="T16" s="134"/>
      <c r="U16" s="196" t="s">
        <v>118</v>
      </c>
      <c r="V16" s="134"/>
      <c r="W16" s="197" t="s">
        <v>119</v>
      </c>
      <c r="X16" s="134"/>
      <c r="Y16" s="117"/>
      <c r="Z16" s="125"/>
    </row>
    <row r="17" ht="13.5" customHeight="1">
      <c r="A17" s="135"/>
      <c r="B17" s="136" t="s">
        <v>313</v>
      </c>
      <c r="C17" s="137"/>
      <c r="D17" s="137" t="s">
        <v>121</v>
      </c>
      <c r="E17" s="233">
        <v>45955.0</v>
      </c>
      <c r="F17" s="139"/>
      <c r="G17" s="198">
        <v>46004.0</v>
      </c>
      <c r="H17" s="139"/>
      <c r="I17" s="140">
        <v>46060.0</v>
      </c>
      <c r="J17" s="139"/>
      <c r="K17" s="141" t="s">
        <v>314</v>
      </c>
      <c r="L17" s="139"/>
      <c r="M17" s="141" t="s">
        <v>315</v>
      </c>
      <c r="N17" s="139"/>
      <c r="O17" s="198">
        <v>45934.0</v>
      </c>
      <c r="P17" s="139"/>
      <c r="Q17" s="198">
        <v>45990.0</v>
      </c>
      <c r="R17" s="139"/>
      <c r="S17" s="141" t="s">
        <v>123</v>
      </c>
      <c r="T17" s="139"/>
      <c r="U17" s="141" t="s">
        <v>124</v>
      </c>
      <c r="V17" s="139"/>
      <c r="W17" s="142" t="s">
        <v>316</v>
      </c>
      <c r="X17" s="139"/>
      <c r="Y17" s="117"/>
      <c r="Z17" s="125"/>
    </row>
    <row r="18" ht="12.75" customHeight="1">
      <c r="A18" s="115"/>
      <c r="B18" s="143"/>
      <c r="C18" s="144"/>
      <c r="D18" s="144" t="s">
        <v>126</v>
      </c>
      <c r="E18" s="145">
        <v>100.0</v>
      </c>
      <c r="F18" s="139"/>
      <c r="G18" s="146">
        <v>100.0</v>
      </c>
      <c r="H18" s="139"/>
      <c r="I18" s="146">
        <v>100.0</v>
      </c>
      <c r="J18" s="139"/>
      <c r="K18" s="146">
        <v>100.0</v>
      </c>
      <c r="L18" s="139"/>
      <c r="M18" s="146">
        <v>100.0</v>
      </c>
      <c r="N18" s="139"/>
      <c r="O18" s="146">
        <v>50.0</v>
      </c>
      <c r="P18" s="139"/>
      <c r="Q18" s="146">
        <v>50.0</v>
      </c>
      <c r="R18" s="139"/>
      <c r="S18" s="146">
        <v>50.0</v>
      </c>
      <c r="T18" s="139"/>
      <c r="U18" s="146">
        <v>75.0</v>
      </c>
      <c r="V18" s="139"/>
      <c r="W18" s="146">
        <v>200.0</v>
      </c>
      <c r="X18" s="139"/>
      <c r="Y18" s="117"/>
      <c r="Z18" s="125"/>
    </row>
    <row r="19" ht="13.5" customHeight="1">
      <c r="A19" s="147"/>
      <c r="B19" s="147"/>
      <c r="C19" s="148"/>
      <c r="D19" s="148" t="s">
        <v>127</v>
      </c>
      <c r="E19" s="149">
        <v>6.0</v>
      </c>
      <c r="F19" s="150"/>
      <c r="G19" s="151">
        <v>6.0</v>
      </c>
      <c r="H19" s="150"/>
      <c r="I19" s="151">
        <v>13.0</v>
      </c>
      <c r="J19" s="150"/>
      <c r="K19" s="151">
        <v>10.0</v>
      </c>
      <c r="L19" s="150"/>
      <c r="M19" s="151">
        <v>5.0</v>
      </c>
      <c r="N19" s="150"/>
      <c r="O19" s="151">
        <v>0.0</v>
      </c>
      <c r="P19" s="150"/>
      <c r="Q19" s="151"/>
      <c r="R19" s="150"/>
      <c r="S19" s="151"/>
      <c r="T19" s="150"/>
      <c r="U19" s="151"/>
      <c r="V19" s="150"/>
      <c r="W19" s="151"/>
      <c r="X19" s="150"/>
      <c r="Y19" s="155"/>
      <c r="Z19" s="156"/>
    </row>
    <row r="20" ht="14.25" customHeight="1">
      <c r="A20" s="157">
        <v>1.0</v>
      </c>
      <c r="B20" s="173" t="s">
        <v>420</v>
      </c>
      <c r="C20" s="174" t="s">
        <v>104</v>
      </c>
      <c r="D20" s="159">
        <v>1957.0</v>
      </c>
      <c r="E20" s="160">
        <v>5.0</v>
      </c>
      <c r="F20" s="201">
        <f t="shared" ref="F20:F29" si="1">IF(E20="",0,$E$18*(1.01-(LOG(E20)/LOG($E$19))))</f>
        <v>11.17555983</v>
      </c>
      <c r="G20" s="202"/>
      <c r="H20" s="163">
        <f t="shared" ref="H20:H29" si="2">IF(G20="",0,$G$18*(1.01-(LOG(G20)/LOG($G$19))))</f>
        <v>0</v>
      </c>
      <c r="I20" s="164">
        <v>1.0</v>
      </c>
      <c r="J20" s="163">
        <f t="shared" ref="J20:J29" si="3">IF(I20="",0,$I$18*(1.01-(LOG(I20)/LOG($I$19))))</f>
        <v>101</v>
      </c>
      <c r="K20" s="164">
        <v>2.0</v>
      </c>
      <c r="L20" s="163">
        <f t="shared" ref="L20:L29" si="4">IF(K20="",0,$K$18*(1.01-(LOG(K20)/LOG($K$19))))</f>
        <v>70.89700043</v>
      </c>
      <c r="M20" s="162"/>
      <c r="N20" s="163">
        <f t="shared" ref="N20:N29" si="5">IF(M20="",0,$M$18*(1.01-(LOG(M20)/LOG($M$19))))</f>
        <v>0</v>
      </c>
      <c r="O20" s="162"/>
      <c r="P20" s="163">
        <f t="shared" ref="P20:P29" si="6">IF(O20="",0,$O$18*(1.01-(LOG(O20)/LOG($O$19))))</f>
        <v>0</v>
      </c>
      <c r="Q20" s="164"/>
      <c r="R20" s="163">
        <f t="shared" ref="R20:R29" si="7">IF(Q20="",0,$Q$18*(1.01-(LOG(Q20)/LOG($Q$19))))</f>
        <v>0</v>
      </c>
      <c r="S20" s="164"/>
      <c r="T20" s="163">
        <f t="shared" ref="T20:T29" si="8">IF(S20="",0,$S$18*(1.01-(LOG(S20)/LOG($S$19))))</f>
        <v>0</v>
      </c>
      <c r="U20" s="164"/>
      <c r="V20" s="163">
        <f t="shared" ref="V20:V29" si="9">IF(U20="",0,$U$18*(1.01-(LOG(U20)/LOG($U$19))))</f>
        <v>0</v>
      </c>
      <c r="W20" s="164"/>
      <c r="X20" s="163">
        <f t="shared" ref="X20:X29" si="10">IF(W20="",0,$W$18*(1.01-(LOG(W20)/LOG($W$19))))</f>
        <v>0</v>
      </c>
      <c r="Y20" s="359">
        <f t="shared" ref="Y20:Y29" si="11">SUM(F20,H20,J20,L20,N20,P20,R20,T20,V20,X20)</f>
        <v>183.0725603</v>
      </c>
      <c r="Z20" s="236">
        <f t="shared" ref="Z20:Z29" si="12">SUM(Y20)</f>
        <v>183.0725603</v>
      </c>
    </row>
    <row r="21" ht="15.75" customHeight="1">
      <c r="A21" s="172">
        <v>2.0</v>
      </c>
      <c r="B21" s="173"/>
      <c r="C21" s="174"/>
      <c r="D21" s="174"/>
      <c r="E21" s="175"/>
      <c r="F21" s="208">
        <f t="shared" si="1"/>
        <v>0</v>
      </c>
      <c r="G21" s="205"/>
      <c r="H21" s="167">
        <f t="shared" si="2"/>
        <v>0</v>
      </c>
      <c r="I21" s="178"/>
      <c r="J21" s="167">
        <f t="shared" si="3"/>
        <v>0</v>
      </c>
      <c r="K21" s="178"/>
      <c r="L21" s="167">
        <f t="shared" si="4"/>
        <v>0</v>
      </c>
      <c r="M21" s="177"/>
      <c r="N21" s="167">
        <f t="shared" si="5"/>
        <v>0</v>
      </c>
      <c r="O21" s="177"/>
      <c r="P21" s="167">
        <f t="shared" si="6"/>
        <v>0</v>
      </c>
      <c r="Q21" s="178"/>
      <c r="R21" s="167">
        <f t="shared" si="7"/>
        <v>0</v>
      </c>
      <c r="S21" s="178"/>
      <c r="T21" s="167">
        <f t="shared" si="8"/>
        <v>0</v>
      </c>
      <c r="U21" s="178"/>
      <c r="V21" s="167">
        <f t="shared" si="9"/>
        <v>0</v>
      </c>
      <c r="W21" s="178"/>
      <c r="X21" s="244">
        <f t="shared" si="10"/>
        <v>0</v>
      </c>
      <c r="Y21" s="180">
        <f t="shared" si="11"/>
        <v>0</v>
      </c>
      <c r="Z21" s="236">
        <f t="shared" si="12"/>
        <v>0</v>
      </c>
    </row>
    <row r="22" ht="15.75" customHeight="1">
      <c r="A22" s="172">
        <v>3.0</v>
      </c>
      <c r="B22" s="173"/>
      <c r="C22" s="174"/>
      <c r="D22" s="174"/>
      <c r="E22" s="175"/>
      <c r="F22" s="208">
        <f t="shared" si="1"/>
        <v>0</v>
      </c>
      <c r="G22" s="205"/>
      <c r="H22" s="167">
        <f t="shared" si="2"/>
        <v>0</v>
      </c>
      <c r="I22" s="178"/>
      <c r="J22" s="167">
        <f t="shared" si="3"/>
        <v>0</v>
      </c>
      <c r="K22" s="178"/>
      <c r="L22" s="167">
        <f t="shared" si="4"/>
        <v>0</v>
      </c>
      <c r="M22" s="177"/>
      <c r="N22" s="167">
        <f t="shared" si="5"/>
        <v>0</v>
      </c>
      <c r="O22" s="177"/>
      <c r="P22" s="167">
        <f t="shared" si="6"/>
        <v>0</v>
      </c>
      <c r="Q22" s="178"/>
      <c r="R22" s="167">
        <f t="shared" si="7"/>
        <v>0</v>
      </c>
      <c r="S22" s="178"/>
      <c r="T22" s="167">
        <f t="shared" si="8"/>
        <v>0</v>
      </c>
      <c r="U22" s="178"/>
      <c r="V22" s="167">
        <f t="shared" si="9"/>
        <v>0</v>
      </c>
      <c r="W22" s="178"/>
      <c r="X22" s="167">
        <f t="shared" si="10"/>
        <v>0</v>
      </c>
      <c r="Y22" s="180">
        <f t="shared" si="11"/>
        <v>0</v>
      </c>
      <c r="Z22" s="236">
        <f t="shared" si="12"/>
        <v>0</v>
      </c>
    </row>
    <row r="23" ht="15.75" customHeight="1">
      <c r="A23" s="172">
        <v>4.0</v>
      </c>
      <c r="B23" s="173"/>
      <c r="C23" s="174"/>
      <c r="D23" s="174"/>
      <c r="E23" s="175"/>
      <c r="F23" s="208">
        <f t="shared" si="1"/>
        <v>0</v>
      </c>
      <c r="G23" s="205"/>
      <c r="H23" s="167">
        <f t="shared" si="2"/>
        <v>0</v>
      </c>
      <c r="I23" s="178"/>
      <c r="J23" s="167">
        <f t="shared" si="3"/>
        <v>0</v>
      </c>
      <c r="K23" s="178"/>
      <c r="L23" s="167">
        <f t="shared" si="4"/>
        <v>0</v>
      </c>
      <c r="M23" s="177"/>
      <c r="N23" s="167">
        <f t="shared" si="5"/>
        <v>0</v>
      </c>
      <c r="O23" s="177"/>
      <c r="P23" s="167">
        <f t="shared" si="6"/>
        <v>0</v>
      </c>
      <c r="Q23" s="178"/>
      <c r="R23" s="167">
        <f t="shared" si="7"/>
        <v>0</v>
      </c>
      <c r="S23" s="178"/>
      <c r="T23" s="167">
        <f t="shared" si="8"/>
        <v>0</v>
      </c>
      <c r="U23" s="178"/>
      <c r="V23" s="167">
        <f t="shared" si="9"/>
        <v>0</v>
      </c>
      <c r="W23" s="178"/>
      <c r="X23" s="244">
        <f t="shared" si="10"/>
        <v>0</v>
      </c>
      <c r="Y23" s="180">
        <f t="shared" si="11"/>
        <v>0</v>
      </c>
      <c r="Z23" s="236">
        <f t="shared" si="12"/>
        <v>0</v>
      </c>
    </row>
    <row r="24" ht="15.75" customHeight="1">
      <c r="A24" s="172">
        <v>5.0</v>
      </c>
      <c r="B24" s="173"/>
      <c r="C24" s="174"/>
      <c r="D24" s="174"/>
      <c r="E24" s="175"/>
      <c r="F24" s="208">
        <f t="shared" si="1"/>
        <v>0</v>
      </c>
      <c r="G24" s="214"/>
      <c r="H24" s="167">
        <f t="shared" si="2"/>
        <v>0</v>
      </c>
      <c r="I24" s="178"/>
      <c r="J24" s="167">
        <f t="shared" si="3"/>
        <v>0</v>
      </c>
      <c r="K24" s="178"/>
      <c r="L24" s="167">
        <f t="shared" si="4"/>
        <v>0</v>
      </c>
      <c r="M24" s="177"/>
      <c r="N24" s="167">
        <f t="shared" si="5"/>
        <v>0</v>
      </c>
      <c r="O24" s="177"/>
      <c r="P24" s="167">
        <f t="shared" si="6"/>
        <v>0</v>
      </c>
      <c r="Q24" s="178"/>
      <c r="R24" s="167">
        <f t="shared" si="7"/>
        <v>0</v>
      </c>
      <c r="S24" s="178"/>
      <c r="T24" s="167">
        <f t="shared" si="8"/>
        <v>0</v>
      </c>
      <c r="U24" s="178"/>
      <c r="V24" s="167">
        <f t="shared" si="9"/>
        <v>0</v>
      </c>
      <c r="W24" s="178"/>
      <c r="X24" s="167">
        <f t="shared" si="10"/>
        <v>0</v>
      </c>
      <c r="Y24" s="180">
        <f t="shared" si="11"/>
        <v>0</v>
      </c>
      <c r="Z24" s="236">
        <f t="shared" si="12"/>
        <v>0</v>
      </c>
    </row>
    <row r="25" ht="15.75" customHeight="1">
      <c r="A25" s="172">
        <v>6.0</v>
      </c>
      <c r="B25" s="173"/>
      <c r="C25" s="174"/>
      <c r="D25" s="174"/>
      <c r="E25" s="175"/>
      <c r="F25" s="208">
        <f t="shared" si="1"/>
        <v>0</v>
      </c>
      <c r="G25" s="205"/>
      <c r="H25" s="167">
        <f t="shared" si="2"/>
        <v>0</v>
      </c>
      <c r="I25" s="178"/>
      <c r="J25" s="167">
        <f t="shared" si="3"/>
        <v>0</v>
      </c>
      <c r="K25" s="178"/>
      <c r="L25" s="167">
        <f t="shared" si="4"/>
        <v>0</v>
      </c>
      <c r="M25" s="177"/>
      <c r="N25" s="167">
        <f t="shared" si="5"/>
        <v>0</v>
      </c>
      <c r="O25" s="177"/>
      <c r="P25" s="167">
        <f t="shared" si="6"/>
        <v>0</v>
      </c>
      <c r="Q25" s="178"/>
      <c r="R25" s="167">
        <f t="shared" si="7"/>
        <v>0</v>
      </c>
      <c r="S25" s="178"/>
      <c r="T25" s="167">
        <f t="shared" si="8"/>
        <v>0</v>
      </c>
      <c r="U25" s="178"/>
      <c r="V25" s="167">
        <f t="shared" si="9"/>
        <v>0</v>
      </c>
      <c r="W25" s="178"/>
      <c r="X25" s="244">
        <f t="shared" si="10"/>
        <v>0</v>
      </c>
      <c r="Y25" s="180">
        <f t="shared" si="11"/>
        <v>0</v>
      </c>
      <c r="Z25" s="236">
        <f t="shared" si="12"/>
        <v>0</v>
      </c>
    </row>
    <row r="26" ht="15.75" customHeight="1">
      <c r="A26" s="172">
        <v>7.0</v>
      </c>
      <c r="B26" s="173"/>
      <c r="C26" s="174"/>
      <c r="D26" s="174"/>
      <c r="E26" s="175"/>
      <c r="F26" s="208">
        <f t="shared" si="1"/>
        <v>0</v>
      </c>
      <c r="G26" s="205"/>
      <c r="H26" s="167">
        <f t="shared" si="2"/>
        <v>0</v>
      </c>
      <c r="I26" s="178"/>
      <c r="J26" s="167">
        <f t="shared" si="3"/>
        <v>0</v>
      </c>
      <c r="K26" s="178"/>
      <c r="L26" s="167">
        <f t="shared" si="4"/>
        <v>0</v>
      </c>
      <c r="M26" s="177"/>
      <c r="N26" s="167">
        <f t="shared" si="5"/>
        <v>0</v>
      </c>
      <c r="O26" s="177"/>
      <c r="P26" s="167">
        <f t="shared" si="6"/>
        <v>0</v>
      </c>
      <c r="Q26" s="178"/>
      <c r="R26" s="167">
        <f t="shared" si="7"/>
        <v>0</v>
      </c>
      <c r="S26" s="178"/>
      <c r="T26" s="167">
        <f t="shared" si="8"/>
        <v>0</v>
      </c>
      <c r="U26" s="178"/>
      <c r="V26" s="167">
        <f t="shared" si="9"/>
        <v>0</v>
      </c>
      <c r="W26" s="178"/>
      <c r="X26" s="167">
        <f t="shared" si="10"/>
        <v>0</v>
      </c>
      <c r="Y26" s="180">
        <f t="shared" si="11"/>
        <v>0</v>
      </c>
      <c r="Z26" s="236">
        <f t="shared" si="12"/>
        <v>0</v>
      </c>
    </row>
    <row r="27" ht="15.75" customHeight="1">
      <c r="A27" s="172">
        <v>8.0</v>
      </c>
      <c r="B27" s="173"/>
      <c r="C27" s="174"/>
      <c r="D27" s="174"/>
      <c r="E27" s="175"/>
      <c r="F27" s="167">
        <f t="shared" si="1"/>
        <v>0</v>
      </c>
      <c r="G27" s="205"/>
      <c r="H27" s="167">
        <f t="shared" si="2"/>
        <v>0</v>
      </c>
      <c r="I27" s="178"/>
      <c r="J27" s="167">
        <f t="shared" si="3"/>
        <v>0</v>
      </c>
      <c r="K27" s="178"/>
      <c r="L27" s="167">
        <f t="shared" si="4"/>
        <v>0</v>
      </c>
      <c r="M27" s="177"/>
      <c r="N27" s="167">
        <f t="shared" si="5"/>
        <v>0</v>
      </c>
      <c r="O27" s="177"/>
      <c r="P27" s="167">
        <f t="shared" si="6"/>
        <v>0</v>
      </c>
      <c r="Q27" s="178"/>
      <c r="R27" s="167">
        <f t="shared" si="7"/>
        <v>0</v>
      </c>
      <c r="S27" s="178"/>
      <c r="T27" s="167">
        <f t="shared" si="8"/>
        <v>0</v>
      </c>
      <c r="U27" s="178"/>
      <c r="V27" s="167">
        <f t="shared" si="9"/>
        <v>0</v>
      </c>
      <c r="W27" s="178"/>
      <c r="X27" s="244">
        <f t="shared" si="10"/>
        <v>0</v>
      </c>
      <c r="Y27" s="180">
        <f t="shared" si="11"/>
        <v>0</v>
      </c>
      <c r="Z27" s="236">
        <f t="shared" si="12"/>
        <v>0</v>
      </c>
    </row>
    <row r="28" ht="15.75" customHeight="1">
      <c r="A28" s="172">
        <v>9.0</v>
      </c>
      <c r="B28" s="173"/>
      <c r="C28" s="174"/>
      <c r="D28" s="174"/>
      <c r="E28" s="175"/>
      <c r="F28" s="208">
        <f t="shared" si="1"/>
        <v>0</v>
      </c>
      <c r="G28" s="205"/>
      <c r="H28" s="167">
        <f t="shared" si="2"/>
        <v>0</v>
      </c>
      <c r="I28" s="178"/>
      <c r="J28" s="167">
        <f t="shared" si="3"/>
        <v>0</v>
      </c>
      <c r="K28" s="178"/>
      <c r="L28" s="167">
        <f t="shared" si="4"/>
        <v>0</v>
      </c>
      <c r="M28" s="177"/>
      <c r="N28" s="167">
        <f t="shared" si="5"/>
        <v>0</v>
      </c>
      <c r="O28" s="177"/>
      <c r="P28" s="167">
        <f t="shared" si="6"/>
        <v>0</v>
      </c>
      <c r="Q28" s="178"/>
      <c r="R28" s="167">
        <f t="shared" si="7"/>
        <v>0</v>
      </c>
      <c r="S28" s="178"/>
      <c r="T28" s="167">
        <f t="shared" si="8"/>
        <v>0</v>
      </c>
      <c r="U28" s="178"/>
      <c r="V28" s="167">
        <f t="shared" si="9"/>
        <v>0</v>
      </c>
      <c r="W28" s="178"/>
      <c r="X28" s="167">
        <f t="shared" si="10"/>
        <v>0</v>
      </c>
      <c r="Y28" s="180">
        <f t="shared" si="11"/>
        <v>0</v>
      </c>
      <c r="Z28" s="236">
        <f t="shared" si="12"/>
        <v>0</v>
      </c>
    </row>
    <row r="29" ht="15.75" customHeight="1">
      <c r="A29" s="172">
        <v>10.0</v>
      </c>
      <c r="B29" s="173"/>
      <c r="C29" s="174"/>
      <c r="D29" s="174"/>
      <c r="E29" s="175"/>
      <c r="F29" s="208">
        <f t="shared" si="1"/>
        <v>0</v>
      </c>
      <c r="G29" s="205"/>
      <c r="H29" s="167">
        <f t="shared" si="2"/>
        <v>0</v>
      </c>
      <c r="I29" s="178"/>
      <c r="J29" s="167">
        <f t="shared" si="3"/>
        <v>0</v>
      </c>
      <c r="K29" s="178"/>
      <c r="L29" s="167">
        <f t="shared" si="4"/>
        <v>0</v>
      </c>
      <c r="M29" s="177"/>
      <c r="N29" s="167">
        <f t="shared" si="5"/>
        <v>0</v>
      </c>
      <c r="O29" s="177"/>
      <c r="P29" s="167">
        <f t="shared" si="6"/>
        <v>0</v>
      </c>
      <c r="Q29" s="178"/>
      <c r="R29" s="167">
        <f t="shared" si="7"/>
        <v>0</v>
      </c>
      <c r="S29" s="178"/>
      <c r="T29" s="167">
        <f t="shared" si="8"/>
        <v>0</v>
      </c>
      <c r="U29" s="178"/>
      <c r="V29" s="167">
        <f t="shared" si="9"/>
        <v>0</v>
      </c>
      <c r="W29" s="178"/>
      <c r="X29" s="244">
        <f t="shared" si="10"/>
        <v>0</v>
      </c>
      <c r="Y29" s="180">
        <f t="shared" si="11"/>
        <v>0</v>
      </c>
      <c r="Z29" s="236">
        <f t="shared" si="12"/>
        <v>0</v>
      </c>
    </row>
    <row r="30" ht="15.75" customHeight="1">
      <c r="A30" s="115"/>
      <c r="B30" s="186"/>
      <c r="C30" s="186"/>
      <c r="D30" s="186"/>
      <c r="E30" s="187"/>
      <c r="F30" s="187"/>
      <c r="G30" s="187"/>
      <c r="H30" s="187"/>
      <c r="I30" s="187"/>
      <c r="J30" s="187"/>
      <c r="K30" s="187"/>
      <c r="L30" s="187"/>
      <c r="M30" s="187"/>
      <c r="N30" s="187"/>
      <c r="O30" s="187"/>
      <c r="P30" s="187"/>
      <c r="Q30" s="187"/>
      <c r="R30" s="187"/>
      <c r="S30" s="187"/>
      <c r="T30" s="187"/>
      <c r="U30" s="187"/>
      <c r="V30" s="187"/>
      <c r="W30" s="187"/>
      <c r="X30" s="187"/>
      <c r="Y30" s="187"/>
    </row>
    <row r="31" ht="34.5" customHeight="1">
      <c r="A31" s="115"/>
      <c r="B31" s="189"/>
      <c r="C31" s="190" t="s">
        <v>165</v>
      </c>
      <c r="X31" s="187"/>
    </row>
    <row r="32">
      <c r="A32" s="115"/>
      <c r="B32" s="186"/>
      <c r="X32" s="187"/>
    </row>
    <row r="33" ht="15.75" customHeight="1">
      <c r="A33" s="115"/>
      <c r="B33" s="186"/>
      <c r="C33" s="186"/>
      <c r="D33" s="186"/>
      <c r="E33" s="187"/>
      <c r="F33" s="187"/>
      <c r="G33" s="187"/>
      <c r="H33" s="187"/>
      <c r="I33" s="187"/>
      <c r="J33" s="187"/>
      <c r="K33" s="187"/>
      <c r="L33" s="187"/>
      <c r="M33" s="187"/>
      <c r="N33" s="187"/>
      <c r="O33" s="187"/>
      <c r="P33" s="187"/>
      <c r="Q33" s="187"/>
      <c r="R33" s="187"/>
      <c r="S33" s="187"/>
      <c r="T33" s="187"/>
      <c r="U33" s="187"/>
      <c r="V33" s="187"/>
      <c r="W33" s="187"/>
      <c r="X33" s="187"/>
      <c r="Y33" s="187"/>
    </row>
    <row r="34" ht="15.75" customHeight="1">
      <c r="A34" s="115"/>
      <c r="B34" s="186"/>
      <c r="C34" s="186"/>
      <c r="D34" s="186"/>
      <c r="E34" s="187"/>
      <c r="F34" s="187"/>
      <c r="G34" s="187"/>
      <c r="H34" s="187"/>
      <c r="I34" s="187"/>
      <c r="J34" s="187"/>
      <c r="K34" s="187"/>
      <c r="L34" s="187"/>
      <c r="M34" s="187"/>
      <c r="N34" s="187"/>
      <c r="O34" s="187"/>
      <c r="P34" s="187"/>
      <c r="Q34" s="187"/>
      <c r="R34" s="187"/>
      <c r="S34" s="187"/>
      <c r="T34" s="187"/>
      <c r="U34" s="187"/>
      <c r="V34" s="187"/>
      <c r="W34" s="187"/>
      <c r="X34" s="187"/>
      <c r="Y34" s="187"/>
    </row>
    <row r="35" ht="15.75" customHeight="1">
      <c r="A35" s="115"/>
      <c r="B35" s="186"/>
      <c r="C35" s="186"/>
      <c r="D35" s="186"/>
      <c r="E35" s="187"/>
      <c r="F35" s="187"/>
      <c r="G35" s="187"/>
      <c r="H35" s="187"/>
      <c r="I35" s="187"/>
      <c r="J35" s="187"/>
      <c r="K35" s="187"/>
      <c r="L35" s="187"/>
      <c r="M35" s="187"/>
      <c r="N35" s="187"/>
      <c r="O35" s="187"/>
      <c r="P35" s="187"/>
      <c r="Q35" s="187"/>
      <c r="R35" s="187"/>
      <c r="S35" s="187"/>
      <c r="T35" s="187"/>
      <c r="U35" s="187"/>
      <c r="V35" s="187"/>
      <c r="W35" s="187"/>
      <c r="X35" s="187"/>
      <c r="Y35" s="187"/>
    </row>
    <row r="36" ht="15.75" customHeight="1">
      <c r="A36" s="115"/>
      <c r="B36" s="186"/>
      <c r="C36" s="186"/>
      <c r="D36" s="186"/>
      <c r="E36" s="187"/>
      <c r="F36" s="187"/>
      <c r="G36" s="187"/>
      <c r="H36" s="187"/>
      <c r="I36" s="187"/>
      <c r="J36" s="187"/>
      <c r="K36" s="187"/>
      <c r="L36" s="187"/>
      <c r="M36" s="187"/>
      <c r="N36" s="187"/>
      <c r="O36" s="187"/>
      <c r="P36" s="187"/>
      <c r="Q36" s="187"/>
      <c r="R36" s="187"/>
      <c r="S36" s="187"/>
      <c r="T36" s="187"/>
      <c r="U36" s="187"/>
      <c r="V36" s="187"/>
      <c r="W36" s="187"/>
      <c r="X36" s="187"/>
      <c r="Y36" s="187"/>
      <c r="Z36" s="250"/>
    </row>
    <row r="37" ht="15.75" customHeight="1">
      <c r="A37" s="115"/>
      <c r="B37" s="186"/>
      <c r="C37" s="186"/>
      <c r="D37" s="186"/>
      <c r="E37" s="187"/>
      <c r="F37" s="187"/>
      <c r="G37" s="187"/>
      <c r="H37" s="187"/>
      <c r="I37" s="187"/>
      <c r="J37" s="187"/>
      <c r="K37" s="187"/>
      <c r="L37" s="187"/>
      <c r="M37" s="187"/>
      <c r="N37" s="187"/>
      <c r="O37" s="187"/>
      <c r="P37" s="187"/>
      <c r="Q37" s="187"/>
      <c r="R37" s="187"/>
      <c r="S37" s="187"/>
      <c r="T37" s="187"/>
      <c r="U37" s="187"/>
      <c r="V37" s="187"/>
      <c r="W37" s="187"/>
      <c r="X37" s="187"/>
      <c r="Y37" s="187"/>
      <c r="Z37" s="250"/>
    </row>
    <row r="38" ht="15.75" customHeight="1">
      <c r="A38" s="115"/>
      <c r="B38" s="186"/>
      <c r="C38" s="186"/>
      <c r="D38" s="186"/>
      <c r="E38" s="187"/>
      <c r="F38" s="187"/>
      <c r="G38" s="187"/>
      <c r="H38" s="187"/>
      <c r="I38" s="187"/>
      <c r="J38" s="187"/>
      <c r="K38" s="187"/>
      <c r="L38" s="187"/>
      <c r="M38" s="187"/>
      <c r="N38" s="187"/>
      <c r="O38" s="187"/>
      <c r="P38" s="187"/>
      <c r="Q38" s="187"/>
      <c r="R38" s="187"/>
      <c r="S38" s="187"/>
      <c r="T38" s="187"/>
      <c r="U38" s="187"/>
      <c r="V38" s="187"/>
      <c r="W38" s="187"/>
      <c r="X38" s="187"/>
      <c r="Y38" s="187"/>
      <c r="Z38" s="250"/>
    </row>
    <row r="39" ht="15.75" customHeight="1">
      <c r="A39" s="115"/>
      <c r="B39" s="186"/>
      <c r="C39" s="186"/>
      <c r="D39" s="186"/>
      <c r="E39" s="187"/>
      <c r="F39" s="187"/>
      <c r="G39" s="187"/>
      <c r="H39" s="187"/>
      <c r="I39" s="187"/>
      <c r="J39" s="187"/>
      <c r="K39" s="187"/>
      <c r="L39" s="187"/>
      <c r="M39" s="187"/>
      <c r="N39" s="187"/>
      <c r="O39" s="187"/>
      <c r="P39" s="187"/>
      <c r="Q39" s="187"/>
      <c r="R39" s="187"/>
      <c r="S39" s="187"/>
      <c r="T39" s="187"/>
      <c r="U39" s="187"/>
      <c r="V39" s="187"/>
      <c r="W39" s="187"/>
      <c r="X39" s="187"/>
      <c r="Y39" s="187"/>
      <c r="Z39" s="250"/>
    </row>
    <row r="40" ht="15.75" customHeight="1">
      <c r="A40" s="115"/>
      <c r="B40" s="186"/>
      <c r="C40" s="186"/>
      <c r="D40" s="186"/>
      <c r="E40" s="187"/>
      <c r="F40" s="187"/>
      <c r="G40" s="187"/>
      <c r="H40" s="187"/>
      <c r="I40" s="187"/>
      <c r="J40" s="187"/>
      <c r="K40" s="187"/>
      <c r="L40" s="187"/>
      <c r="M40" s="187"/>
      <c r="N40" s="187"/>
      <c r="O40" s="187"/>
      <c r="P40" s="187"/>
      <c r="Q40" s="187"/>
      <c r="R40" s="187"/>
      <c r="S40" s="187"/>
      <c r="T40" s="187"/>
      <c r="U40" s="187"/>
      <c r="V40" s="187"/>
      <c r="W40" s="187"/>
      <c r="X40" s="187"/>
      <c r="Y40" s="187"/>
      <c r="Z40" s="250"/>
    </row>
    <row r="41" ht="15.75" customHeight="1">
      <c r="A41" s="115"/>
      <c r="B41" s="186"/>
      <c r="C41" s="186"/>
      <c r="D41" s="186"/>
      <c r="E41" s="187"/>
      <c r="F41" s="187"/>
      <c r="G41" s="187"/>
      <c r="H41" s="187"/>
      <c r="I41" s="187"/>
      <c r="J41" s="187"/>
      <c r="K41" s="187"/>
      <c r="L41" s="187"/>
      <c r="M41" s="187"/>
      <c r="N41" s="187"/>
      <c r="O41" s="187"/>
      <c r="P41" s="187"/>
      <c r="Q41" s="187"/>
      <c r="R41" s="187"/>
      <c r="S41" s="187"/>
      <c r="T41" s="187"/>
      <c r="U41" s="187"/>
      <c r="V41" s="187"/>
      <c r="W41" s="187"/>
      <c r="X41" s="187"/>
      <c r="Y41" s="187"/>
      <c r="Z41" s="250"/>
    </row>
    <row r="42" ht="15.75" customHeight="1">
      <c r="A42" s="115"/>
      <c r="B42" s="186"/>
      <c r="C42" s="186"/>
      <c r="D42" s="186"/>
      <c r="E42" s="187"/>
      <c r="F42" s="187"/>
      <c r="G42" s="187"/>
      <c r="H42" s="187"/>
      <c r="I42" s="187"/>
      <c r="J42" s="187"/>
      <c r="K42" s="187"/>
      <c r="L42" s="187"/>
      <c r="M42" s="187"/>
      <c r="N42" s="187"/>
      <c r="O42" s="187"/>
      <c r="P42" s="187"/>
      <c r="Q42" s="187"/>
      <c r="R42" s="187"/>
      <c r="S42" s="187"/>
      <c r="T42" s="187"/>
      <c r="U42" s="187"/>
      <c r="V42" s="187"/>
      <c r="W42" s="187"/>
      <c r="X42" s="187"/>
      <c r="Y42" s="187"/>
      <c r="Z42" s="250"/>
    </row>
    <row r="43" ht="15.75" customHeight="1">
      <c r="A43" s="115"/>
      <c r="B43" s="186"/>
      <c r="C43" s="186"/>
      <c r="D43" s="186"/>
      <c r="E43" s="187"/>
      <c r="F43" s="187"/>
      <c r="G43" s="187"/>
      <c r="H43" s="187"/>
      <c r="I43" s="187"/>
      <c r="J43" s="187"/>
      <c r="K43" s="187"/>
      <c r="L43" s="187"/>
      <c r="M43" s="187"/>
      <c r="N43" s="187"/>
      <c r="O43" s="187"/>
      <c r="P43" s="187"/>
      <c r="Q43" s="187"/>
      <c r="R43" s="187"/>
      <c r="S43" s="187"/>
      <c r="T43" s="187"/>
      <c r="U43" s="187"/>
      <c r="V43" s="187"/>
      <c r="W43" s="187"/>
      <c r="X43" s="187"/>
      <c r="Y43" s="187"/>
      <c r="Z43" s="250"/>
    </row>
    <row r="44" ht="15.75" customHeight="1">
      <c r="A44" s="115"/>
      <c r="B44" s="186"/>
      <c r="C44" s="186"/>
      <c r="D44" s="186"/>
      <c r="E44" s="187"/>
      <c r="F44" s="187"/>
      <c r="G44" s="187"/>
      <c r="H44" s="187"/>
      <c r="I44" s="187"/>
      <c r="J44" s="187"/>
      <c r="K44" s="187"/>
      <c r="L44" s="187"/>
      <c r="M44" s="187"/>
      <c r="N44" s="187"/>
      <c r="O44" s="187"/>
      <c r="P44" s="187"/>
      <c r="Q44" s="187"/>
      <c r="R44" s="187"/>
      <c r="S44" s="187"/>
      <c r="T44" s="187"/>
      <c r="U44" s="187"/>
      <c r="V44" s="187"/>
      <c r="W44" s="187"/>
      <c r="X44" s="187"/>
      <c r="Y44" s="187"/>
      <c r="Z44" s="250"/>
    </row>
    <row r="45" ht="15.75" customHeight="1">
      <c r="A45" s="115"/>
      <c r="B45" s="186"/>
      <c r="C45" s="186"/>
      <c r="D45" s="186"/>
      <c r="E45" s="187"/>
      <c r="F45" s="187"/>
      <c r="G45" s="187"/>
      <c r="H45" s="187"/>
      <c r="I45" s="187"/>
      <c r="J45" s="187"/>
      <c r="K45" s="187"/>
      <c r="L45" s="187"/>
      <c r="M45" s="187"/>
      <c r="N45" s="187"/>
      <c r="O45" s="187"/>
      <c r="P45" s="187"/>
      <c r="Q45" s="187"/>
      <c r="R45" s="187"/>
      <c r="S45" s="187"/>
      <c r="T45" s="187"/>
      <c r="U45" s="187"/>
      <c r="V45" s="187"/>
      <c r="W45" s="187"/>
      <c r="X45" s="187"/>
      <c r="Y45" s="187"/>
      <c r="Z45" s="250"/>
    </row>
    <row r="46" ht="15.75" customHeight="1">
      <c r="A46" s="115"/>
      <c r="B46" s="186"/>
      <c r="C46" s="186"/>
      <c r="D46" s="186"/>
      <c r="E46" s="187"/>
      <c r="F46" s="187"/>
      <c r="G46" s="187"/>
      <c r="H46" s="187"/>
      <c r="I46" s="187"/>
      <c r="J46" s="187"/>
      <c r="K46" s="187"/>
      <c r="L46" s="187"/>
      <c r="M46" s="187"/>
      <c r="N46" s="187"/>
      <c r="O46" s="187"/>
      <c r="P46" s="187"/>
      <c r="Q46" s="187"/>
      <c r="R46" s="187"/>
      <c r="S46" s="187"/>
      <c r="T46" s="187"/>
      <c r="U46" s="187"/>
      <c r="V46" s="187"/>
      <c r="W46" s="187"/>
      <c r="X46" s="187"/>
      <c r="Y46" s="187"/>
      <c r="Z46" s="250"/>
    </row>
    <row r="47" ht="15.75" customHeight="1">
      <c r="A47" s="115"/>
      <c r="B47" s="186"/>
      <c r="C47" s="186"/>
      <c r="D47" s="186"/>
      <c r="E47" s="187"/>
      <c r="F47" s="187"/>
      <c r="G47" s="187"/>
      <c r="H47" s="187"/>
      <c r="I47" s="187"/>
      <c r="J47" s="187"/>
      <c r="K47" s="187"/>
      <c r="L47" s="187"/>
      <c r="M47" s="187"/>
      <c r="N47" s="187"/>
      <c r="O47" s="187"/>
      <c r="P47" s="187"/>
      <c r="Q47" s="187"/>
      <c r="R47" s="187"/>
      <c r="S47" s="187"/>
      <c r="T47" s="187"/>
      <c r="U47" s="187"/>
      <c r="V47" s="187"/>
      <c r="W47" s="187"/>
      <c r="X47" s="187"/>
      <c r="Y47" s="187"/>
      <c r="Z47" s="250"/>
    </row>
    <row r="48" ht="15.75" customHeight="1">
      <c r="A48" s="115"/>
      <c r="B48" s="186"/>
      <c r="C48" s="186"/>
      <c r="D48" s="186"/>
      <c r="E48" s="187"/>
      <c r="F48" s="187"/>
      <c r="G48" s="187"/>
      <c r="H48" s="187"/>
      <c r="I48" s="187"/>
      <c r="J48" s="187"/>
      <c r="K48" s="187"/>
      <c r="L48" s="187"/>
      <c r="M48" s="187"/>
      <c r="N48" s="187"/>
      <c r="O48" s="187"/>
      <c r="P48" s="187"/>
      <c r="Q48" s="187"/>
      <c r="R48" s="187"/>
      <c r="S48" s="187"/>
      <c r="T48" s="187"/>
      <c r="U48" s="187"/>
      <c r="V48" s="187"/>
      <c r="W48" s="187"/>
      <c r="X48" s="187"/>
      <c r="Y48" s="187"/>
      <c r="Z48" s="250"/>
    </row>
    <row r="49" ht="15.75" customHeight="1">
      <c r="A49" s="115"/>
      <c r="B49" s="186"/>
      <c r="C49" s="186"/>
      <c r="D49" s="186"/>
      <c r="E49" s="187"/>
      <c r="F49" s="187"/>
      <c r="G49" s="187"/>
      <c r="H49" s="187"/>
      <c r="I49" s="187"/>
      <c r="J49" s="187"/>
      <c r="K49" s="187"/>
      <c r="L49" s="187"/>
      <c r="M49" s="187"/>
      <c r="N49" s="187"/>
      <c r="O49" s="187"/>
      <c r="P49" s="187"/>
      <c r="Q49" s="187"/>
      <c r="R49" s="187"/>
      <c r="S49" s="187"/>
      <c r="T49" s="187"/>
      <c r="U49" s="187"/>
      <c r="V49" s="187"/>
      <c r="W49" s="187"/>
      <c r="X49" s="187"/>
      <c r="Y49" s="187"/>
      <c r="Z49" s="250"/>
    </row>
    <row r="50" ht="15.75" customHeight="1">
      <c r="A50" s="115"/>
      <c r="B50" s="186"/>
      <c r="C50" s="186"/>
      <c r="D50" s="186"/>
      <c r="E50" s="187"/>
      <c r="F50" s="187"/>
      <c r="G50" s="187"/>
      <c r="H50" s="187"/>
      <c r="I50" s="187"/>
      <c r="J50" s="187"/>
      <c r="K50" s="187"/>
      <c r="L50" s="187"/>
      <c r="M50" s="187"/>
      <c r="N50" s="187"/>
      <c r="O50" s="187"/>
      <c r="P50" s="187"/>
      <c r="Q50" s="187"/>
      <c r="R50" s="187"/>
      <c r="S50" s="187"/>
      <c r="T50" s="187"/>
      <c r="U50" s="187"/>
      <c r="V50" s="187"/>
      <c r="W50" s="187"/>
      <c r="X50" s="187"/>
      <c r="Y50" s="187"/>
      <c r="Z50" s="250"/>
    </row>
    <row r="51" ht="15.75" customHeight="1">
      <c r="A51" s="115"/>
      <c r="B51" s="186"/>
      <c r="C51" s="186"/>
      <c r="D51" s="186"/>
      <c r="E51" s="187"/>
      <c r="F51" s="187"/>
      <c r="G51" s="187"/>
      <c r="H51" s="187"/>
      <c r="I51" s="187"/>
      <c r="J51" s="187"/>
      <c r="K51" s="187"/>
      <c r="L51" s="187"/>
      <c r="M51" s="187"/>
      <c r="N51" s="187"/>
      <c r="O51" s="187"/>
      <c r="P51" s="187"/>
      <c r="Q51" s="187"/>
      <c r="R51" s="187"/>
      <c r="S51" s="187"/>
      <c r="T51" s="187"/>
      <c r="U51" s="187"/>
      <c r="V51" s="187"/>
      <c r="W51" s="187"/>
      <c r="X51" s="187"/>
      <c r="Y51" s="187"/>
      <c r="Z51" s="250"/>
    </row>
    <row r="52" ht="15.75" customHeight="1">
      <c r="A52" s="115"/>
      <c r="B52" s="186"/>
      <c r="C52" s="186"/>
      <c r="D52" s="186"/>
      <c r="E52" s="187"/>
      <c r="F52" s="187"/>
      <c r="G52" s="187"/>
      <c r="H52" s="187"/>
      <c r="I52" s="187"/>
      <c r="J52" s="187"/>
      <c r="K52" s="187"/>
      <c r="L52" s="187"/>
      <c r="M52" s="187"/>
      <c r="N52" s="187"/>
      <c r="O52" s="187"/>
      <c r="P52" s="187"/>
      <c r="Q52" s="187"/>
      <c r="R52" s="187"/>
      <c r="S52" s="187"/>
      <c r="T52" s="187"/>
      <c r="U52" s="187"/>
      <c r="V52" s="187"/>
      <c r="W52" s="187"/>
      <c r="X52" s="187"/>
      <c r="Y52" s="187"/>
      <c r="Z52" s="250"/>
    </row>
    <row r="53" ht="15.75" customHeight="1">
      <c r="A53" s="115"/>
      <c r="B53" s="186"/>
      <c r="C53" s="186"/>
      <c r="D53" s="186"/>
      <c r="E53" s="187"/>
      <c r="F53" s="187"/>
      <c r="G53" s="187"/>
      <c r="H53" s="187"/>
      <c r="I53" s="187"/>
      <c r="J53" s="187"/>
      <c r="K53" s="187"/>
      <c r="L53" s="187"/>
      <c r="M53" s="187"/>
      <c r="N53" s="187"/>
      <c r="O53" s="187"/>
      <c r="P53" s="187"/>
      <c r="Q53" s="187"/>
      <c r="R53" s="187"/>
      <c r="S53" s="187"/>
      <c r="T53" s="187"/>
      <c r="U53" s="187"/>
      <c r="V53" s="187"/>
      <c r="W53" s="187"/>
      <c r="X53" s="187"/>
      <c r="Y53" s="187"/>
      <c r="Z53" s="250"/>
    </row>
    <row r="54" ht="15.75" customHeight="1">
      <c r="A54" s="115"/>
      <c r="B54" s="186"/>
      <c r="C54" s="186"/>
      <c r="D54" s="186"/>
      <c r="E54" s="187"/>
      <c r="F54" s="187"/>
      <c r="G54" s="187"/>
      <c r="H54" s="187"/>
      <c r="I54" s="187"/>
      <c r="J54" s="187"/>
      <c r="K54" s="187"/>
      <c r="L54" s="187"/>
      <c r="M54" s="187"/>
      <c r="N54" s="187"/>
      <c r="O54" s="187"/>
      <c r="P54" s="187"/>
      <c r="Q54" s="187"/>
      <c r="R54" s="187"/>
      <c r="S54" s="187"/>
      <c r="T54" s="187"/>
      <c r="U54" s="187"/>
      <c r="V54" s="187"/>
      <c r="W54" s="187"/>
      <c r="X54" s="187"/>
      <c r="Y54" s="187"/>
      <c r="Z54" s="250"/>
    </row>
    <row r="55" ht="15.75" customHeight="1">
      <c r="A55" s="115"/>
      <c r="B55" s="186"/>
      <c r="C55" s="186"/>
      <c r="D55" s="186"/>
      <c r="E55" s="187"/>
      <c r="F55" s="187"/>
      <c r="G55" s="187"/>
      <c r="H55" s="187"/>
      <c r="I55" s="187"/>
      <c r="J55" s="187"/>
      <c r="K55" s="187"/>
      <c r="L55" s="187"/>
      <c r="M55" s="187"/>
      <c r="N55" s="187"/>
      <c r="O55" s="187"/>
      <c r="P55" s="187"/>
      <c r="Q55" s="187"/>
      <c r="R55" s="187"/>
      <c r="S55" s="187"/>
      <c r="T55" s="187"/>
      <c r="U55" s="187"/>
      <c r="V55" s="187"/>
      <c r="W55" s="187"/>
      <c r="X55" s="187"/>
      <c r="Y55" s="187"/>
      <c r="Z55" s="250"/>
    </row>
    <row r="56" ht="15.75" customHeight="1">
      <c r="A56" s="115"/>
      <c r="B56" s="186"/>
      <c r="C56" s="186"/>
      <c r="D56" s="186"/>
      <c r="E56" s="187"/>
      <c r="F56" s="187"/>
      <c r="G56" s="187"/>
      <c r="H56" s="187"/>
      <c r="I56" s="187"/>
      <c r="J56" s="187"/>
      <c r="K56" s="187"/>
      <c r="L56" s="187"/>
      <c r="M56" s="187"/>
      <c r="N56" s="187"/>
      <c r="O56" s="187"/>
      <c r="P56" s="187"/>
      <c r="Q56" s="187"/>
      <c r="R56" s="187"/>
      <c r="S56" s="187"/>
      <c r="T56" s="187"/>
      <c r="U56" s="187"/>
      <c r="V56" s="187"/>
      <c r="W56" s="187"/>
      <c r="X56" s="187"/>
      <c r="Y56" s="187"/>
      <c r="Z56" s="250"/>
    </row>
    <row r="57" ht="15.75" customHeight="1">
      <c r="A57" s="115"/>
      <c r="B57" s="186"/>
      <c r="C57" s="186"/>
      <c r="D57" s="186"/>
      <c r="E57" s="187"/>
      <c r="F57" s="187"/>
      <c r="G57" s="187"/>
      <c r="H57" s="187"/>
      <c r="I57" s="187"/>
      <c r="J57" s="187"/>
      <c r="K57" s="187"/>
      <c r="L57" s="187"/>
      <c r="M57" s="187"/>
      <c r="N57" s="187"/>
      <c r="O57" s="187"/>
      <c r="P57" s="187"/>
      <c r="Q57" s="187"/>
      <c r="R57" s="187"/>
      <c r="S57" s="187"/>
      <c r="T57" s="187"/>
      <c r="U57" s="187"/>
      <c r="V57" s="187"/>
      <c r="W57" s="187"/>
      <c r="X57" s="187"/>
      <c r="Y57" s="187"/>
      <c r="Z57" s="250"/>
    </row>
    <row r="58" ht="15.75" customHeight="1">
      <c r="A58" s="115"/>
      <c r="B58" s="186"/>
      <c r="C58" s="186"/>
      <c r="D58" s="186"/>
      <c r="E58" s="187"/>
      <c r="F58" s="187"/>
      <c r="G58" s="187"/>
      <c r="H58" s="187"/>
      <c r="I58" s="187"/>
      <c r="J58" s="187"/>
      <c r="K58" s="187"/>
      <c r="L58" s="187"/>
      <c r="M58" s="187"/>
      <c r="N58" s="187"/>
      <c r="O58" s="187"/>
      <c r="P58" s="187"/>
      <c r="Q58" s="187"/>
      <c r="R58" s="187"/>
      <c r="S58" s="187"/>
      <c r="T58" s="187"/>
      <c r="U58" s="187"/>
      <c r="V58" s="187"/>
      <c r="W58" s="187"/>
      <c r="X58" s="187"/>
      <c r="Y58" s="187"/>
      <c r="Z58" s="250"/>
    </row>
    <row r="59" ht="15.75" customHeight="1">
      <c r="A59" s="115"/>
      <c r="B59" s="186"/>
      <c r="C59" s="186"/>
      <c r="D59" s="186"/>
      <c r="E59" s="187"/>
      <c r="F59" s="187"/>
      <c r="G59" s="187"/>
      <c r="H59" s="187"/>
      <c r="I59" s="187"/>
      <c r="J59" s="187"/>
      <c r="K59" s="187"/>
      <c r="L59" s="187"/>
      <c r="M59" s="187"/>
      <c r="N59" s="187"/>
      <c r="O59" s="187"/>
      <c r="P59" s="187"/>
      <c r="Q59" s="187"/>
      <c r="R59" s="187"/>
      <c r="S59" s="187"/>
      <c r="T59" s="187"/>
      <c r="U59" s="187"/>
      <c r="V59" s="187"/>
      <c r="W59" s="187"/>
      <c r="X59" s="187"/>
      <c r="Y59" s="187"/>
      <c r="Z59" s="250"/>
    </row>
    <row r="60" ht="15.75" customHeight="1">
      <c r="A60" s="115"/>
      <c r="B60" s="186"/>
      <c r="C60" s="186"/>
      <c r="D60" s="186"/>
      <c r="E60" s="187"/>
      <c r="F60" s="187"/>
      <c r="G60" s="187"/>
      <c r="H60" s="187"/>
      <c r="I60" s="187"/>
      <c r="J60" s="187"/>
      <c r="K60" s="187"/>
      <c r="L60" s="187"/>
      <c r="M60" s="187"/>
      <c r="N60" s="187"/>
      <c r="O60" s="187"/>
      <c r="P60" s="187"/>
      <c r="Q60" s="187"/>
      <c r="R60" s="187"/>
      <c r="S60" s="187"/>
      <c r="T60" s="187"/>
      <c r="U60" s="187"/>
      <c r="V60" s="187"/>
      <c r="W60" s="187"/>
      <c r="X60" s="187"/>
      <c r="Y60" s="187"/>
      <c r="Z60" s="250"/>
    </row>
    <row r="61" ht="15.75" customHeight="1">
      <c r="A61" s="115"/>
      <c r="B61" s="186"/>
      <c r="C61" s="186"/>
      <c r="D61" s="186"/>
      <c r="E61" s="187"/>
      <c r="F61" s="187"/>
      <c r="G61" s="187"/>
      <c r="H61" s="187"/>
      <c r="I61" s="187"/>
      <c r="J61" s="187"/>
      <c r="K61" s="187"/>
      <c r="L61" s="187"/>
      <c r="M61" s="187"/>
      <c r="N61" s="187"/>
      <c r="O61" s="187"/>
      <c r="P61" s="187"/>
      <c r="Q61" s="187"/>
      <c r="R61" s="187"/>
      <c r="S61" s="187"/>
      <c r="T61" s="187"/>
      <c r="U61" s="187"/>
      <c r="V61" s="187"/>
      <c r="W61" s="187"/>
      <c r="X61" s="187"/>
      <c r="Y61" s="187"/>
      <c r="Z61" s="250"/>
    </row>
    <row r="62" ht="15.75" customHeight="1">
      <c r="A62" s="115"/>
      <c r="B62" s="186"/>
      <c r="C62" s="186"/>
      <c r="D62" s="186"/>
      <c r="E62" s="187"/>
      <c r="F62" s="187"/>
      <c r="G62" s="187"/>
      <c r="H62" s="187"/>
      <c r="I62" s="187"/>
      <c r="J62" s="187"/>
      <c r="K62" s="187"/>
      <c r="L62" s="187"/>
      <c r="M62" s="187"/>
      <c r="N62" s="187"/>
      <c r="O62" s="187"/>
      <c r="P62" s="187"/>
      <c r="Q62" s="187"/>
      <c r="R62" s="187"/>
      <c r="S62" s="187"/>
      <c r="T62" s="187"/>
      <c r="U62" s="187"/>
      <c r="V62" s="187"/>
      <c r="W62" s="187"/>
      <c r="X62" s="187"/>
      <c r="Y62" s="187"/>
      <c r="Z62" s="250"/>
    </row>
    <row r="63" ht="15.75" customHeight="1">
      <c r="A63" s="115"/>
      <c r="B63" s="186"/>
      <c r="C63" s="186"/>
      <c r="D63" s="186"/>
      <c r="E63" s="187"/>
      <c r="F63" s="187"/>
      <c r="G63" s="187"/>
      <c r="H63" s="187"/>
      <c r="I63" s="187"/>
      <c r="J63" s="187"/>
      <c r="K63" s="187"/>
      <c r="L63" s="187"/>
      <c r="M63" s="187"/>
      <c r="N63" s="187"/>
      <c r="O63" s="187"/>
      <c r="P63" s="187"/>
      <c r="Q63" s="187"/>
      <c r="R63" s="187"/>
      <c r="S63" s="187"/>
      <c r="T63" s="187"/>
      <c r="U63" s="187"/>
      <c r="V63" s="187"/>
      <c r="W63" s="187"/>
      <c r="X63" s="187"/>
      <c r="Y63" s="187"/>
      <c r="Z63" s="250"/>
    </row>
    <row r="64" ht="15.75" customHeight="1">
      <c r="A64" s="115"/>
      <c r="B64" s="186"/>
      <c r="C64" s="186"/>
      <c r="D64" s="186"/>
      <c r="E64" s="187"/>
      <c r="F64" s="187"/>
      <c r="G64" s="187"/>
      <c r="H64" s="187"/>
      <c r="I64" s="187"/>
      <c r="J64" s="187"/>
      <c r="K64" s="187"/>
      <c r="L64" s="187"/>
      <c r="M64" s="187"/>
      <c r="N64" s="187"/>
      <c r="O64" s="187"/>
      <c r="P64" s="187"/>
      <c r="Q64" s="187"/>
      <c r="R64" s="187"/>
      <c r="S64" s="187"/>
      <c r="T64" s="187"/>
      <c r="U64" s="187"/>
      <c r="V64" s="187"/>
      <c r="W64" s="187"/>
      <c r="X64" s="187"/>
      <c r="Y64" s="187"/>
      <c r="Z64" s="250"/>
    </row>
    <row r="65" ht="15.75" customHeight="1">
      <c r="A65" s="115"/>
      <c r="B65" s="186"/>
      <c r="C65" s="186"/>
      <c r="D65" s="186"/>
      <c r="E65" s="187"/>
      <c r="F65" s="187"/>
      <c r="G65" s="187"/>
      <c r="H65" s="187"/>
      <c r="I65" s="187"/>
      <c r="J65" s="187"/>
      <c r="K65" s="187"/>
      <c r="L65" s="187"/>
      <c r="M65" s="187"/>
      <c r="N65" s="187"/>
      <c r="O65" s="187"/>
      <c r="P65" s="187"/>
      <c r="Q65" s="187"/>
      <c r="R65" s="187"/>
      <c r="S65" s="187"/>
      <c r="T65" s="187"/>
      <c r="U65" s="187"/>
      <c r="V65" s="187"/>
      <c r="W65" s="187"/>
      <c r="X65" s="187"/>
      <c r="Y65" s="187"/>
      <c r="Z65" s="250"/>
    </row>
    <row r="66" ht="15.75" customHeight="1">
      <c r="A66" s="115"/>
      <c r="B66" s="186"/>
      <c r="C66" s="186"/>
      <c r="D66" s="186"/>
      <c r="E66" s="187"/>
      <c r="F66" s="187"/>
      <c r="G66" s="187"/>
      <c r="H66" s="187"/>
      <c r="I66" s="187"/>
      <c r="J66" s="187"/>
      <c r="K66" s="187"/>
      <c r="L66" s="187"/>
      <c r="M66" s="187"/>
      <c r="N66" s="187"/>
      <c r="O66" s="187"/>
      <c r="P66" s="187"/>
      <c r="Q66" s="187"/>
      <c r="R66" s="187"/>
      <c r="S66" s="187"/>
      <c r="T66" s="187"/>
      <c r="U66" s="187"/>
      <c r="V66" s="187"/>
      <c r="W66" s="187"/>
      <c r="X66" s="187"/>
      <c r="Y66" s="187"/>
      <c r="Z66" s="250"/>
    </row>
    <row r="67" ht="15.75" customHeight="1">
      <c r="A67" s="115"/>
      <c r="B67" s="186"/>
      <c r="C67" s="186"/>
      <c r="D67" s="186"/>
      <c r="E67" s="187"/>
      <c r="F67" s="187"/>
      <c r="G67" s="187"/>
      <c r="H67" s="187"/>
      <c r="I67" s="187"/>
      <c r="J67" s="187"/>
      <c r="K67" s="187"/>
      <c r="L67" s="187"/>
      <c r="M67" s="187"/>
      <c r="N67" s="187"/>
      <c r="O67" s="187"/>
      <c r="P67" s="187"/>
      <c r="Q67" s="187"/>
      <c r="R67" s="187"/>
      <c r="S67" s="187"/>
      <c r="T67" s="187"/>
      <c r="U67" s="187"/>
      <c r="V67" s="187"/>
      <c r="W67" s="187"/>
      <c r="X67" s="187"/>
      <c r="Y67" s="187"/>
      <c r="Z67" s="250"/>
    </row>
    <row r="68" ht="15.75" customHeight="1">
      <c r="A68" s="115"/>
      <c r="B68" s="186"/>
      <c r="C68" s="186"/>
      <c r="D68" s="186"/>
      <c r="E68" s="187"/>
      <c r="F68" s="187"/>
      <c r="G68" s="187"/>
      <c r="H68" s="187"/>
      <c r="I68" s="187"/>
      <c r="J68" s="187"/>
      <c r="K68" s="187"/>
      <c r="L68" s="187"/>
      <c r="M68" s="187"/>
      <c r="N68" s="187"/>
      <c r="O68" s="187"/>
      <c r="P68" s="187"/>
      <c r="Q68" s="187"/>
      <c r="R68" s="187"/>
      <c r="S68" s="187"/>
      <c r="T68" s="187"/>
      <c r="U68" s="187"/>
      <c r="V68" s="187"/>
      <c r="W68" s="187"/>
      <c r="X68" s="187"/>
      <c r="Y68" s="187"/>
      <c r="Z68" s="250"/>
    </row>
    <row r="69" ht="15.75" customHeight="1">
      <c r="A69" s="115"/>
      <c r="B69" s="186"/>
      <c r="C69" s="186"/>
      <c r="D69" s="186"/>
      <c r="E69" s="187"/>
      <c r="F69" s="187"/>
      <c r="G69" s="187"/>
      <c r="H69" s="187"/>
      <c r="I69" s="187"/>
      <c r="J69" s="187"/>
      <c r="K69" s="187"/>
      <c r="L69" s="187"/>
      <c r="M69" s="187"/>
      <c r="N69" s="187"/>
      <c r="O69" s="187"/>
      <c r="P69" s="187"/>
      <c r="Q69" s="187"/>
      <c r="R69" s="187"/>
      <c r="S69" s="187"/>
      <c r="T69" s="187"/>
      <c r="U69" s="187"/>
      <c r="V69" s="187"/>
      <c r="W69" s="187"/>
      <c r="X69" s="187"/>
      <c r="Y69" s="187"/>
      <c r="Z69" s="250"/>
    </row>
    <row r="70" ht="15.75" customHeight="1">
      <c r="A70" s="115"/>
      <c r="B70" s="186"/>
      <c r="C70" s="186"/>
      <c r="D70" s="186"/>
      <c r="E70" s="187"/>
      <c r="F70" s="187"/>
      <c r="G70" s="187"/>
      <c r="H70" s="187"/>
      <c r="I70" s="187"/>
      <c r="J70" s="187"/>
      <c r="K70" s="187"/>
      <c r="L70" s="187"/>
      <c r="M70" s="187"/>
      <c r="N70" s="187"/>
      <c r="O70" s="187"/>
      <c r="P70" s="187"/>
      <c r="Q70" s="187"/>
      <c r="R70" s="187"/>
      <c r="S70" s="187"/>
      <c r="T70" s="187"/>
      <c r="U70" s="187"/>
      <c r="V70" s="187"/>
      <c r="W70" s="187"/>
      <c r="X70" s="187"/>
      <c r="Y70" s="187"/>
      <c r="Z70" s="250"/>
    </row>
    <row r="71" ht="15.75" customHeight="1">
      <c r="A71" s="115"/>
      <c r="B71" s="186"/>
      <c r="C71" s="186"/>
      <c r="D71" s="186"/>
      <c r="E71" s="187"/>
      <c r="F71" s="187"/>
      <c r="G71" s="187"/>
      <c r="H71" s="187"/>
      <c r="I71" s="187"/>
      <c r="J71" s="187"/>
      <c r="K71" s="187"/>
      <c r="L71" s="187"/>
      <c r="M71" s="187"/>
      <c r="N71" s="187"/>
      <c r="O71" s="187"/>
      <c r="P71" s="187"/>
      <c r="Q71" s="187"/>
      <c r="R71" s="187"/>
      <c r="S71" s="187"/>
      <c r="T71" s="187"/>
      <c r="U71" s="187"/>
      <c r="V71" s="187"/>
      <c r="W71" s="187"/>
      <c r="X71" s="187"/>
      <c r="Y71" s="187"/>
      <c r="Z71" s="250"/>
    </row>
    <row r="72" ht="15.75" customHeight="1">
      <c r="A72" s="115"/>
      <c r="B72" s="186"/>
      <c r="C72" s="186"/>
      <c r="D72" s="186"/>
      <c r="E72" s="187"/>
      <c r="F72" s="187"/>
      <c r="G72" s="187"/>
      <c r="H72" s="187"/>
      <c r="I72" s="187"/>
      <c r="J72" s="187"/>
      <c r="K72" s="187"/>
      <c r="L72" s="187"/>
      <c r="M72" s="187"/>
      <c r="N72" s="187"/>
      <c r="O72" s="187"/>
      <c r="P72" s="187"/>
      <c r="Q72" s="187"/>
      <c r="R72" s="187"/>
      <c r="S72" s="187"/>
      <c r="T72" s="187"/>
      <c r="U72" s="187"/>
      <c r="V72" s="187"/>
      <c r="W72" s="187"/>
      <c r="X72" s="187"/>
      <c r="Y72" s="187"/>
      <c r="Z72" s="250"/>
    </row>
    <row r="73" ht="15.75" customHeight="1">
      <c r="A73" s="115"/>
      <c r="B73" s="186"/>
      <c r="C73" s="186"/>
      <c r="D73" s="186"/>
      <c r="E73" s="187"/>
      <c r="F73" s="187"/>
      <c r="G73" s="187"/>
      <c r="H73" s="187"/>
      <c r="I73" s="187"/>
      <c r="J73" s="187"/>
      <c r="K73" s="187"/>
      <c r="L73" s="187"/>
      <c r="M73" s="187"/>
      <c r="N73" s="187"/>
      <c r="O73" s="187"/>
      <c r="P73" s="187"/>
      <c r="Q73" s="187"/>
      <c r="R73" s="187"/>
      <c r="S73" s="187"/>
      <c r="T73" s="187"/>
      <c r="U73" s="187"/>
      <c r="V73" s="187"/>
      <c r="W73" s="187"/>
      <c r="X73" s="187"/>
      <c r="Y73" s="187"/>
      <c r="Z73" s="250"/>
    </row>
    <row r="74" ht="15.75" customHeight="1">
      <c r="A74" s="115"/>
      <c r="B74" s="186"/>
      <c r="C74" s="186"/>
      <c r="D74" s="186"/>
      <c r="E74" s="187"/>
      <c r="F74" s="187"/>
      <c r="G74" s="187"/>
      <c r="H74" s="187"/>
      <c r="I74" s="187"/>
      <c r="J74" s="187"/>
      <c r="K74" s="187"/>
      <c r="L74" s="187"/>
      <c r="M74" s="187"/>
      <c r="N74" s="187"/>
      <c r="O74" s="187"/>
      <c r="P74" s="187"/>
      <c r="Q74" s="187"/>
      <c r="R74" s="187"/>
      <c r="S74" s="187"/>
      <c r="T74" s="187"/>
      <c r="U74" s="187"/>
      <c r="V74" s="187"/>
      <c r="W74" s="187"/>
      <c r="X74" s="187"/>
      <c r="Y74" s="187"/>
      <c r="Z74" s="250"/>
    </row>
    <row r="75" ht="15.75" customHeight="1">
      <c r="A75" s="115"/>
      <c r="B75" s="186"/>
      <c r="C75" s="186"/>
      <c r="D75" s="186"/>
      <c r="E75" s="187"/>
      <c r="F75" s="187"/>
      <c r="G75" s="187"/>
      <c r="H75" s="187"/>
      <c r="I75" s="187"/>
      <c r="J75" s="187"/>
      <c r="K75" s="187"/>
      <c r="L75" s="187"/>
      <c r="M75" s="187"/>
      <c r="N75" s="187"/>
      <c r="O75" s="187"/>
      <c r="P75" s="187"/>
      <c r="Q75" s="187"/>
      <c r="R75" s="187"/>
      <c r="S75" s="187"/>
      <c r="T75" s="187"/>
      <c r="U75" s="187"/>
      <c r="V75" s="187"/>
      <c r="W75" s="187"/>
      <c r="X75" s="187"/>
      <c r="Y75" s="187"/>
      <c r="Z75" s="250"/>
    </row>
    <row r="76" ht="15.75" customHeight="1">
      <c r="A76" s="115"/>
      <c r="B76" s="186"/>
      <c r="C76" s="186"/>
      <c r="D76" s="186"/>
      <c r="E76" s="187"/>
      <c r="F76" s="187"/>
      <c r="G76" s="187"/>
      <c r="H76" s="187"/>
      <c r="I76" s="187"/>
      <c r="J76" s="187"/>
      <c r="K76" s="187"/>
      <c r="L76" s="187"/>
      <c r="M76" s="187"/>
      <c r="N76" s="187"/>
      <c r="O76" s="187"/>
      <c r="P76" s="187"/>
      <c r="Q76" s="187"/>
      <c r="R76" s="187"/>
      <c r="S76" s="187"/>
      <c r="T76" s="187"/>
      <c r="U76" s="187"/>
      <c r="V76" s="187"/>
      <c r="W76" s="187"/>
      <c r="X76" s="187"/>
      <c r="Y76" s="187"/>
      <c r="Z76" s="250"/>
    </row>
    <row r="77" ht="15.75" customHeight="1">
      <c r="A77" s="115"/>
      <c r="B77" s="186"/>
      <c r="C77" s="186"/>
      <c r="D77" s="186"/>
      <c r="E77" s="187"/>
      <c r="F77" s="187"/>
      <c r="G77" s="187"/>
      <c r="H77" s="187"/>
      <c r="I77" s="187"/>
      <c r="J77" s="187"/>
      <c r="K77" s="187"/>
      <c r="L77" s="187"/>
      <c r="M77" s="187"/>
      <c r="N77" s="187"/>
      <c r="O77" s="187"/>
      <c r="P77" s="187"/>
      <c r="Q77" s="187"/>
      <c r="R77" s="187"/>
      <c r="S77" s="187"/>
      <c r="T77" s="187"/>
      <c r="U77" s="187"/>
      <c r="V77" s="187"/>
      <c r="W77" s="187"/>
      <c r="X77" s="187"/>
      <c r="Y77" s="187"/>
      <c r="Z77" s="250"/>
    </row>
    <row r="78" ht="15.75" customHeight="1">
      <c r="A78" s="115"/>
      <c r="B78" s="186"/>
      <c r="C78" s="186"/>
      <c r="D78" s="186"/>
      <c r="E78" s="187"/>
      <c r="F78" s="187"/>
      <c r="G78" s="187"/>
      <c r="H78" s="187"/>
      <c r="I78" s="187"/>
      <c r="J78" s="187"/>
      <c r="K78" s="187"/>
      <c r="L78" s="187"/>
      <c r="M78" s="187"/>
      <c r="N78" s="187"/>
      <c r="O78" s="187"/>
      <c r="P78" s="187"/>
      <c r="Q78" s="187"/>
      <c r="R78" s="187"/>
      <c r="S78" s="187"/>
      <c r="T78" s="187"/>
      <c r="U78" s="187"/>
      <c r="V78" s="187"/>
      <c r="W78" s="187"/>
      <c r="X78" s="187"/>
      <c r="Y78" s="187"/>
      <c r="Z78" s="250"/>
    </row>
    <row r="79" ht="15.75" customHeight="1">
      <c r="A79" s="115"/>
      <c r="B79" s="186"/>
      <c r="C79" s="186"/>
      <c r="D79" s="186"/>
      <c r="E79" s="187"/>
      <c r="F79" s="187"/>
      <c r="G79" s="187"/>
      <c r="H79" s="187"/>
      <c r="I79" s="187"/>
      <c r="J79" s="187"/>
      <c r="K79" s="187"/>
      <c r="L79" s="187"/>
      <c r="M79" s="187"/>
      <c r="N79" s="187"/>
      <c r="O79" s="187"/>
      <c r="P79" s="187"/>
      <c r="Q79" s="187"/>
      <c r="R79" s="187"/>
      <c r="S79" s="187"/>
      <c r="T79" s="187"/>
      <c r="U79" s="187"/>
      <c r="V79" s="187"/>
      <c r="W79" s="187"/>
      <c r="X79" s="187"/>
      <c r="Y79" s="187"/>
      <c r="Z79" s="250"/>
    </row>
    <row r="80" ht="15.75" customHeight="1">
      <c r="A80" s="115"/>
      <c r="B80" s="186"/>
      <c r="C80" s="186"/>
      <c r="D80" s="186"/>
      <c r="E80" s="187"/>
      <c r="F80" s="187"/>
      <c r="G80" s="187"/>
      <c r="H80" s="187"/>
      <c r="I80" s="187"/>
      <c r="J80" s="187"/>
      <c r="K80" s="187"/>
      <c r="L80" s="187"/>
      <c r="M80" s="187"/>
      <c r="N80" s="187"/>
      <c r="O80" s="187"/>
      <c r="P80" s="187"/>
      <c r="Q80" s="187"/>
      <c r="R80" s="187"/>
      <c r="S80" s="187"/>
      <c r="T80" s="187"/>
      <c r="U80" s="187"/>
      <c r="V80" s="187"/>
      <c r="W80" s="187"/>
      <c r="X80" s="187"/>
      <c r="Y80" s="187"/>
      <c r="Z80" s="250"/>
    </row>
    <row r="81" ht="15.75" customHeight="1">
      <c r="A81" s="115"/>
      <c r="B81" s="186"/>
      <c r="C81" s="186"/>
      <c r="D81" s="186"/>
      <c r="E81" s="187"/>
      <c r="F81" s="187"/>
      <c r="G81" s="187"/>
      <c r="H81" s="187"/>
      <c r="I81" s="187"/>
      <c r="J81" s="187"/>
      <c r="K81" s="187"/>
      <c r="L81" s="187"/>
      <c r="M81" s="187"/>
      <c r="N81" s="187"/>
      <c r="O81" s="187"/>
      <c r="P81" s="187"/>
      <c r="Q81" s="187"/>
      <c r="R81" s="187"/>
      <c r="S81" s="187"/>
      <c r="T81" s="187"/>
      <c r="U81" s="187"/>
      <c r="V81" s="187"/>
      <c r="W81" s="187"/>
      <c r="X81" s="187"/>
      <c r="Y81" s="187"/>
      <c r="Z81" s="250"/>
    </row>
    <row r="82" ht="15.75" customHeight="1">
      <c r="A82" s="115"/>
      <c r="B82" s="186"/>
      <c r="C82" s="186"/>
      <c r="D82" s="186"/>
      <c r="E82" s="187"/>
      <c r="F82" s="187"/>
      <c r="G82" s="187"/>
      <c r="H82" s="187"/>
      <c r="I82" s="187"/>
      <c r="J82" s="187"/>
      <c r="K82" s="187"/>
      <c r="L82" s="187"/>
      <c r="M82" s="187"/>
      <c r="N82" s="187"/>
      <c r="O82" s="187"/>
      <c r="P82" s="187"/>
      <c r="Q82" s="187"/>
      <c r="R82" s="187"/>
      <c r="S82" s="187"/>
      <c r="T82" s="187"/>
      <c r="U82" s="187"/>
      <c r="V82" s="187"/>
      <c r="W82" s="187"/>
      <c r="X82" s="187"/>
      <c r="Y82" s="187"/>
      <c r="Z82" s="250"/>
    </row>
    <row r="83" ht="15.75" customHeight="1">
      <c r="A83" s="115"/>
      <c r="B83" s="186"/>
      <c r="C83" s="186"/>
      <c r="D83" s="186"/>
      <c r="E83" s="187"/>
      <c r="F83" s="187"/>
      <c r="G83" s="187"/>
      <c r="H83" s="187"/>
      <c r="I83" s="187"/>
      <c r="J83" s="187"/>
      <c r="K83" s="187"/>
      <c r="L83" s="187"/>
      <c r="M83" s="187"/>
      <c r="N83" s="187"/>
      <c r="O83" s="187"/>
      <c r="P83" s="187"/>
      <c r="Q83" s="187"/>
      <c r="R83" s="187"/>
      <c r="S83" s="187"/>
      <c r="T83" s="187"/>
      <c r="U83" s="187"/>
      <c r="V83" s="187"/>
      <c r="W83" s="187"/>
      <c r="X83" s="187"/>
      <c r="Y83" s="187"/>
      <c r="Z83" s="250"/>
    </row>
    <row r="84" ht="15.75" customHeight="1">
      <c r="A84" s="115"/>
      <c r="B84" s="186"/>
      <c r="C84" s="186"/>
      <c r="D84" s="186"/>
      <c r="E84" s="187"/>
      <c r="F84" s="187"/>
      <c r="G84" s="187"/>
      <c r="H84" s="187"/>
      <c r="I84" s="187"/>
      <c r="J84" s="187"/>
      <c r="K84" s="187"/>
      <c r="L84" s="187"/>
      <c r="M84" s="187"/>
      <c r="N84" s="187"/>
      <c r="O84" s="187"/>
      <c r="P84" s="187"/>
      <c r="Q84" s="187"/>
      <c r="R84" s="187"/>
      <c r="S84" s="187"/>
      <c r="T84" s="187"/>
      <c r="U84" s="187"/>
      <c r="V84" s="187"/>
      <c r="W84" s="187"/>
      <c r="X84" s="187"/>
      <c r="Y84" s="187"/>
      <c r="Z84" s="250"/>
    </row>
    <row r="85" ht="15.75" customHeight="1">
      <c r="A85" s="115"/>
      <c r="B85" s="186"/>
      <c r="C85" s="186"/>
      <c r="D85" s="186"/>
      <c r="E85" s="187"/>
      <c r="F85" s="187"/>
      <c r="G85" s="187"/>
      <c r="H85" s="187"/>
      <c r="I85" s="187"/>
      <c r="J85" s="187"/>
      <c r="K85" s="187"/>
      <c r="L85" s="187"/>
      <c r="M85" s="187"/>
      <c r="N85" s="187"/>
      <c r="O85" s="187"/>
      <c r="P85" s="187"/>
      <c r="Q85" s="187"/>
      <c r="R85" s="187"/>
      <c r="S85" s="187"/>
      <c r="T85" s="187"/>
      <c r="U85" s="187"/>
      <c r="V85" s="187"/>
      <c r="W85" s="187"/>
      <c r="X85" s="187"/>
      <c r="Y85" s="187"/>
      <c r="Z85" s="250"/>
    </row>
    <row r="86" ht="15.75" customHeight="1">
      <c r="A86" s="115"/>
      <c r="B86" s="186"/>
      <c r="C86" s="186"/>
      <c r="D86" s="186"/>
      <c r="E86" s="187"/>
      <c r="F86" s="187"/>
      <c r="G86" s="187"/>
      <c r="H86" s="187"/>
      <c r="I86" s="187"/>
      <c r="J86" s="187"/>
      <c r="K86" s="187"/>
      <c r="L86" s="187"/>
      <c r="M86" s="187"/>
      <c r="N86" s="187"/>
      <c r="O86" s="187"/>
      <c r="P86" s="187"/>
      <c r="Q86" s="187"/>
      <c r="R86" s="187"/>
      <c r="S86" s="187"/>
      <c r="T86" s="187"/>
      <c r="U86" s="187"/>
      <c r="V86" s="187"/>
      <c r="W86" s="187"/>
      <c r="X86" s="187"/>
      <c r="Y86" s="187"/>
      <c r="Z86" s="250"/>
    </row>
    <row r="87" ht="15.75" customHeight="1">
      <c r="A87" s="115"/>
      <c r="B87" s="186"/>
      <c r="C87" s="186"/>
      <c r="D87" s="186"/>
      <c r="E87" s="187"/>
      <c r="F87" s="187"/>
      <c r="G87" s="187"/>
      <c r="H87" s="187"/>
      <c r="I87" s="187"/>
      <c r="J87" s="187"/>
      <c r="K87" s="187"/>
      <c r="L87" s="187"/>
      <c r="M87" s="187"/>
      <c r="N87" s="187"/>
      <c r="O87" s="187"/>
      <c r="P87" s="187"/>
      <c r="Q87" s="187"/>
      <c r="R87" s="187"/>
      <c r="S87" s="187"/>
      <c r="T87" s="187"/>
      <c r="U87" s="187"/>
      <c r="V87" s="187"/>
      <c r="W87" s="187"/>
      <c r="X87" s="187"/>
      <c r="Y87" s="187"/>
      <c r="Z87" s="250"/>
    </row>
    <row r="88" ht="15.75" customHeight="1">
      <c r="A88" s="115"/>
      <c r="B88" s="186"/>
      <c r="C88" s="186"/>
      <c r="D88" s="186"/>
      <c r="E88" s="187"/>
      <c r="F88" s="187"/>
      <c r="G88" s="187"/>
      <c r="H88" s="187"/>
      <c r="I88" s="187"/>
      <c r="J88" s="187"/>
      <c r="K88" s="187"/>
      <c r="L88" s="187"/>
      <c r="M88" s="187"/>
      <c r="N88" s="187"/>
      <c r="O88" s="187"/>
      <c r="P88" s="187"/>
      <c r="Q88" s="187"/>
      <c r="R88" s="187"/>
      <c r="S88" s="187"/>
      <c r="T88" s="187"/>
      <c r="U88" s="187"/>
      <c r="V88" s="187"/>
      <c r="W88" s="187"/>
      <c r="X88" s="187"/>
      <c r="Y88" s="187"/>
      <c r="Z88" s="250"/>
    </row>
    <row r="89" ht="15.75" customHeight="1">
      <c r="A89" s="115"/>
      <c r="B89" s="186"/>
      <c r="C89" s="186"/>
      <c r="D89" s="186"/>
      <c r="E89" s="187"/>
      <c r="F89" s="187"/>
      <c r="G89" s="187"/>
      <c r="H89" s="187"/>
      <c r="I89" s="187"/>
      <c r="J89" s="187"/>
      <c r="K89" s="187"/>
      <c r="L89" s="187"/>
      <c r="M89" s="187"/>
      <c r="N89" s="187"/>
      <c r="O89" s="187"/>
      <c r="P89" s="187"/>
      <c r="Q89" s="187"/>
      <c r="R89" s="187"/>
      <c r="S89" s="187"/>
      <c r="T89" s="187"/>
      <c r="U89" s="187"/>
      <c r="V89" s="187"/>
      <c r="W89" s="187"/>
      <c r="X89" s="187"/>
      <c r="Y89" s="187"/>
      <c r="Z89" s="250"/>
    </row>
    <row r="90" ht="15.75" customHeight="1">
      <c r="A90" s="115"/>
      <c r="B90" s="186"/>
      <c r="C90" s="186"/>
      <c r="D90" s="186"/>
      <c r="E90" s="187"/>
      <c r="F90" s="187"/>
      <c r="G90" s="187"/>
      <c r="H90" s="187"/>
      <c r="I90" s="187"/>
      <c r="J90" s="187"/>
      <c r="K90" s="187"/>
      <c r="L90" s="187"/>
      <c r="M90" s="187"/>
      <c r="N90" s="187"/>
      <c r="O90" s="187"/>
      <c r="P90" s="187"/>
      <c r="Q90" s="187"/>
      <c r="R90" s="187"/>
      <c r="S90" s="187"/>
      <c r="T90" s="187"/>
      <c r="U90" s="187"/>
      <c r="V90" s="187"/>
      <c r="W90" s="187"/>
      <c r="X90" s="187"/>
      <c r="Y90" s="187"/>
      <c r="Z90" s="250"/>
    </row>
    <row r="91" ht="15.75" customHeight="1">
      <c r="A91" s="115"/>
      <c r="B91" s="186"/>
      <c r="C91" s="186"/>
      <c r="D91" s="186"/>
      <c r="E91" s="187"/>
      <c r="F91" s="187"/>
      <c r="G91" s="187"/>
      <c r="H91" s="187"/>
      <c r="I91" s="187"/>
      <c r="J91" s="187"/>
      <c r="K91" s="187"/>
      <c r="L91" s="187"/>
      <c r="M91" s="187"/>
      <c r="N91" s="187"/>
      <c r="O91" s="187"/>
      <c r="P91" s="187"/>
      <c r="Q91" s="187"/>
      <c r="R91" s="187"/>
      <c r="S91" s="187"/>
      <c r="T91" s="187"/>
      <c r="U91" s="187"/>
      <c r="V91" s="187"/>
      <c r="W91" s="187"/>
      <c r="X91" s="187"/>
      <c r="Y91" s="187"/>
      <c r="Z91" s="250"/>
    </row>
    <row r="92" ht="15.75" customHeight="1">
      <c r="A92" s="115"/>
      <c r="B92" s="186"/>
      <c r="C92" s="186"/>
      <c r="D92" s="186"/>
      <c r="E92" s="187"/>
      <c r="F92" s="187"/>
      <c r="G92" s="187"/>
      <c r="H92" s="187"/>
      <c r="I92" s="187"/>
      <c r="J92" s="187"/>
      <c r="K92" s="187"/>
      <c r="L92" s="187"/>
      <c r="M92" s="187"/>
      <c r="N92" s="187"/>
      <c r="O92" s="187"/>
      <c r="P92" s="187"/>
      <c r="Q92" s="187"/>
      <c r="R92" s="187"/>
      <c r="S92" s="187"/>
      <c r="T92" s="187"/>
      <c r="U92" s="187"/>
      <c r="V92" s="187"/>
      <c r="W92" s="187"/>
      <c r="X92" s="187"/>
      <c r="Y92" s="187"/>
      <c r="Z92" s="250"/>
    </row>
    <row r="93" ht="15.75" customHeight="1">
      <c r="A93" s="115"/>
      <c r="B93" s="186"/>
      <c r="C93" s="186"/>
      <c r="D93" s="186"/>
      <c r="E93" s="187"/>
      <c r="F93" s="187"/>
      <c r="G93" s="187"/>
      <c r="H93" s="187"/>
      <c r="I93" s="187"/>
      <c r="J93" s="187"/>
      <c r="K93" s="187"/>
      <c r="L93" s="187"/>
      <c r="M93" s="187"/>
      <c r="N93" s="187"/>
      <c r="O93" s="187"/>
      <c r="P93" s="187"/>
      <c r="Q93" s="187"/>
      <c r="R93" s="187"/>
      <c r="S93" s="187"/>
      <c r="T93" s="187"/>
      <c r="U93" s="187"/>
      <c r="V93" s="187"/>
      <c r="W93" s="187"/>
      <c r="X93" s="187"/>
      <c r="Y93" s="187"/>
      <c r="Z93" s="250"/>
    </row>
    <row r="94" ht="15.75" customHeight="1">
      <c r="A94" s="115"/>
      <c r="B94" s="186"/>
      <c r="C94" s="186"/>
      <c r="D94" s="186"/>
      <c r="E94" s="187"/>
      <c r="F94" s="187"/>
      <c r="G94" s="187"/>
      <c r="H94" s="187"/>
      <c r="I94" s="187"/>
      <c r="J94" s="187"/>
      <c r="K94" s="187"/>
      <c r="L94" s="187"/>
      <c r="M94" s="187"/>
      <c r="N94" s="187"/>
      <c r="O94" s="187"/>
      <c r="P94" s="187"/>
      <c r="Q94" s="187"/>
      <c r="R94" s="187"/>
      <c r="S94" s="187"/>
      <c r="T94" s="187"/>
      <c r="U94" s="187"/>
      <c r="V94" s="187"/>
      <c r="W94" s="187"/>
      <c r="X94" s="187"/>
      <c r="Y94" s="187"/>
      <c r="Z94" s="250"/>
    </row>
    <row r="95" ht="15.75" customHeight="1">
      <c r="A95" s="115"/>
      <c r="B95" s="186"/>
      <c r="C95" s="186"/>
      <c r="D95" s="186"/>
      <c r="E95" s="187"/>
      <c r="F95" s="187"/>
      <c r="G95" s="187"/>
      <c r="H95" s="187"/>
      <c r="I95" s="187"/>
      <c r="J95" s="187"/>
      <c r="K95" s="187"/>
      <c r="L95" s="187"/>
      <c r="M95" s="187"/>
      <c r="N95" s="187"/>
      <c r="O95" s="187"/>
      <c r="P95" s="187"/>
      <c r="Q95" s="187"/>
      <c r="R95" s="187"/>
      <c r="S95" s="187"/>
      <c r="T95" s="187"/>
      <c r="U95" s="187"/>
      <c r="V95" s="187"/>
      <c r="W95" s="187"/>
      <c r="X95" s="187"/>
      <c r="Y95" s="187"/>
      <c r="Z95" s="250"/>
    </row>
    <row r="96" ht="15.75" customHeight="1">
      <c r="A96" s="115"/>
      <c r="B96" s="186"/>
      <c r="C96" s="186"/>
      <c r="D96" s="186"/>
      <c r="E96" s="187"/>
      <c r="F96" s="187"/>
      <c r="G96" s="187"/>
      <c r="H96" s="187"/>
      <c r="I96" s="187"/>
      <c r="J96" s="187"/>
      <c r="K96" s="187"/>
      <c r="L96" s="187"/>
      <c r="M96" s="187"/>
      <c r="N96" s="187"/>
      <c r="O96" s="187"/>
      <c r="P96" s="187"/>
      <c r="Q96" s="187"/>
      <c r="R96" s="187"/>
      <c r="S96" s="187"/>
      <c r="T96" s="187"/>
      <c r="U96" s="187"/>
      <c r="V96" s="187"/>
      <c r="W96" s="187"/>
      <c r="X96" s="187"/>
      <c r="Y96" s="187"/>
      <c r="Z96" s="250"/>
    </row>
    <row r="97" ht="15.75" customHeight="1">
      <c r="A97" s="115"/>
      <c r="B97" s="186"/>
      <c r="C97" s="186"/>
      <c r="D97" s="186"/>
      <c r="E97" s="187"/>
      <c r="F97" s="187"/>
      <c r="G97" s="187"/>
      <c r="H97" s="187"/>
      <c r="I97" s="187"/>
      <c r="J97" s="187"/>
      <c r="K97" s="187"/>
      <c r="L97" s="187"/>
      <c r="M97" s="187"/>
      <c r="N97" s="187"/>
      <c r="O97" s="187"/>
      <c r="P97" s="187"/>
      <c r="Q97" s="187"/>
      <c r="R97" s="187"/>
      <c r="S97" s="187"/>
      <c r="T97" s="187"/>
      <c r="U97" s="187"/>
      <c r="V97" s="187"/>
      <c r="W97" s="187"/>
      <c r="X97" s="187"/>
      <c r="Y97" s="187"/>
      <c r="Z97" s="250"/>
    </row>
    <row r="98" ht="15.75" customHeight="1">
      <c r="A98" s="115"/>
      <c r="B98" s="186"/>
      <c r="C98" s="186"/>
      <c r="D98" s="186"/>
      <c r="E98" s="187"/>
      <c r="F98" s="187"/>
      <c r="G98" s="187"/>
      <c r="H98" s="187"/>
      <c r="I98" s="187"/>
      <c r="J98" s="187"/>
      <c r="K98" s="187"/>
      <c r="L98" s="187"/>
      <c r="M98" s="187"/>
      <c r="N98" s="187"/>
      <c r="O98" s="187"/>
      <c r="P98" s="187"/>
      <c r="Q98" s="187"/>
      <c r="R98" s="187"/>
      <c r="S98" s="187"/>
      <c r="T98" s="187"/>
      <c r="U98" s="187"/>
      <c r="V98" s="187"/>
      <c r="W98" s="187"/>
      <c r="X98" s="187"/>
      <c r="Y98" s="187"/>
      <c r="Z98" s="250"/>
    </row>
    <row r="99" ht="15.75" customHeight="1">
      <c r="A99" s="115"/>
      <c r="B99" s="186"/>
      <c r="C99" s="186"/>
      <c r="D99" s="186"/>
      <c r="E99" s="187"/>
      <c r="F99" s="187"/>
      <c r="G99" s="187"/>
      <c r="H99" s="187"/>
      <c r="I99" s="187"/>
      <c r="J99" s="187"/>
      <c r="K99" s="187"/>
      <c r="L99" s="187"/>
      <c r="M99" s="187"/>
      <c r="N99" s="187"/>
      <c r="O99" s="187"/>
      <c r="P99" s="187"/>
      <c r="Q99" s="187"/>
      <c r="R99" s="187"/>
      <c r="S99" s="187"/>
      <c r="T99" s="187"/>
      <c r="U99" s="187"/>
      <c r="V99" s="187"/>
      <c r="W99" s="187"/>
      <c r="X99" s="187"/>
      <c r="Y99" s="187"/>
      <c r="Z99" s="250"/>
    </row>
    <row r="100" ht="15.75" customHeight="1">
      <c r="A100" s="115"/>
      <c r="B100" s="186"/>
      <c r="C100" s="186"/>
      <c r="D100" s="186"/>
      <c r="E100" s="187"/>
      <c r="F100" s="187"/>
      <c r="G100" s="187"/>
      <c r="H100" s="187"/>
      <c r="I100" s="187"/>
      <c r="J100" s="187"/>
      <c r="K100" s="187"/>
      <c r="L100" s="187"/>
      <c r="M100" s="187"/>
      <c r="N100" s="187"/>
      <c r="O100" s="187"/>
      <c r="P100" s="187"/>
      <c r="Q100" s="187"/>
      <c r="R100" s="187"/>
      <c r="S100" s="187"/>
      <c r="T100" s="187"/>
      <c r="U100" s="187"/>
      <c r="V100" s="187"/>
      <c r="W100" s="187"/>
      <c r="X100" s="187"/>
      <c r="Y100" s="187"/>
      <c r="Z100" s="250"/>
    </row>
    <row r="101" ht="15.75" customHeight="1">
      <c r="A101" s="115"/>
      <c r="B101" s="186"/>
      <c r="C101" s="186"/>
      <c r="D101" s="186"/>
      <c r="E101" s="187"/>
      <c r="F101" s="187"/>
      <c r="G101" s="187"/>
      <c r="H101" s="187"/>
      <c r="I101" s="187"/>
      <c r="J101" s="187"/>
      <c r="K101" s="187"/>
      <c r="L101" s="187"/>
      <c r="M101" s="187"/>
      <c r="N101" s="187"/>
      <c r="O101" s="187"/>
      <c r="P101" s="187"/>
      <c r="Q101" s="187"/>
      <c r="R101" s="187"/>
      <c r="S101" s="187"/>
      <c r="T101" s="187"/>
      <c r="U101" s="187"/>
      <c r="V101" s="187"/>
      <c r="W101" s="187"/>
      <c r="X101" s="187"/>
      <c r="Y101" s="187"/>
      <c r="Z101" s="250"/>
    </row>
    <row r="102" ht="15.75" customHeight="1">
      <c r="A102" s="115"/>
      <c r="B102" s="186"/>
      <c r="C102" s="186"/>
      <c r="D102" s="186"/>
      <c r="E102" s="187"/>
      <c r="F102" s="187"/>
      <c r="G102" s="187"/>
      <c r="H102" s="187"/>
      <c r="I102" s="187"/>
      <c r="J102" s="187"/>
      <c r="K102" s="187"/>
      <c r="L102" s="187"/>
      <c r="M102" s="187"/>
      <c r="N102" s="187"/>
      <c r="O102" s="187"/>
      <c r="P102" s="187"/>
      <c r="Q102" s="187"/>
      <c r="R102" s="187"/>
      <c r="S102" s="187"/>
      <c r="T102" s="187"/>
      <c r="U102" s="187"/>
      <c r="V102" s="187"/>
      <c r="W102" s="187"/>
      <c r="X102" s="187"/>
      <c r="Y102" s="187"/>
      <c r="Z102" s="250"/>
    </row>
    <row r="103" ht="15.75" customHeight="1">
      <c r="A103" s="115"/>
      <c r="B103" s="186"/>
      <c r="C103" s="186"/>
      <c r="D103" s="186"/>
      <c r="E103" s="187"/>
      <c r="F103" s="187"/>
      <c r="G103" s="187"/>
      <c r="H103" s="187"/>
      <c r="I103" s="187"/>
      <c r="J103" s="187"/>
      <c r="K103" s="187"/>
      <c r="L103" s="187"/>
      <c r="M103" s="187"/>
      <c r="N103" s="187"/>
      <c r="O103" s="187"/>
      <c r="P103" s="187"/>
      <c r="Q103" s="187"/>
      <c r="R103" s="187"/>
      <c r="S103" s="187"/>
      <c r="T103" s="187"/>
      <c r="U103" s="187"/>
      <c r="V103" s="187"/>
      <c r="W103" s="187"/>
      <c r="X103" s="187"/>
      <c r="Y103" s="187"/>
      <c r="Z103" s="250"/>
    </row>
    <row r="104" ht="15.75" customHeight="1">
      <c r="A104" s="115"/>
      <c r="B104" s="186"/>
      <c r="C104" s="186"/>
      <c r="D104" s="186"/>
      <c r="E104" s="187"/>
      <c r="F104" s="187"/>
      <c r="G104" s="187"/>
      <c r="H104" s="187"/>
      <c r="I104" s="187"/>
      <c r="J104" s="187"/>
      <c r="K104" s="187"/>
      <c r="L104" s="187"/>
      <c r="M104" s="187"/>
      <c r="N104" s="187"/>
      <c r="O104" s="187"/>
      <c r="P104" s="187"/>
      <c r="Q104" s="187"/>
      <c r="R104" s="187"/>
      <c r="S104" s="187"/>
      <c r="T104" s="187"/>
      <c r="U104" s="187"/>
      <c r="V104" s="187"/>
      <c r="W104" s="187"/>
      <c r="X104" s="187"/>
      <c r="Y104" s="187"/>
      <c r="Z104" s="250"/>
    </row>
    <row r="105" ht="15.75" customHeight="1">
      <c r="A105" s="115"/>
      <c r="B105" s="186"/>
      <c r="C105" s="186"/>
      <c r="D105" s="186"/>
      <c r="E105" s="187"/>
      <c r="F105" s="187"/>
      <c r="G105" s="187"/>
      <c r="H105" s="187"/>
      <c r="I105" s="187"/>
      <c r="J105" s="187"/>
      <c r="K105" s="187"/>
      <c r="L105" s="187"/>
      <c r="M105" s="187"/>
      <c r="N105" s="187"/>
      <c r="O105" s="187"/>
      <c r="P105" s="187"/>
      <c r="Q105" s="187"/>
      <c r="R105" s="187"/>
      <c r="S105" s="187"/>
      <c r="T105" s="187"/>
      <c r="U105" s="187"/>
      <c r="V105" s="187"/>
      <c r="W105" s="187"/>
      <c r="X105" s="187"/>
      <c r="Y105" s="187"/>
      <c r="Z105" s="250"/>
    </row>
    <row r="106" ht="15.75" customHeight="1">
      <c r="A106" s="115"/>
      <c r="B106" s="186"/>
      <c r="C106" s="186"/>
      <c r="D106" s="186"/>
      <c r="E106" s="187"/>
      <c r="F106" s="187"/>
      <c r="G106" s="187"/>
      <c r="H106" s="187"/>
      <c r="I106" s="187"/>
      <c r="J106" s="187"/>
      <c r="K106" s="187"/>
      <c r="L106" s="187"/>
      <c r="M106" s="187"/>
      <c r="N106" s="187"/>
      <c r="O106" s="187"/>
      <c r="P106" s="187"/>
      <c r="Q106" s="187"/>
      <c r="R106" s="187"/>
      <c r="S106" s="187"/>
      <c r="T106" s="187"/>
      <c r="U106" s="187"/>
      <c r="V106" s="187"/>
      <c r="W106" s="187"/>
      <c r="X106" s="187"/>
      <c r="Y106" s="187"/>
      <c r="Z106" s="250"/>
    </row>
    <row r="107" ht="15.75" customHeight="1">
      <c r="A107" s="115"/>
      <c r="B107" s="186"/>
      <c r="C107" s="186"/>
      <c r="D107" s="186"/>
      <c r="E107" s="187"/>
      <c r="F107" s="187"/>
      <c r="G107" s="187"/>
      <c r="H107" s="187"/>
      <c r="I107" s="187"/>
      <c r="J107" s="187"/>
      <c r="K107" s="187"/>
      <c r="L107" s="187"/>
      <c r="M107" s="187"/>
      <c r="N107" s="187"/>
      <c r="O107" s="187"/>
      <c r="P107" s="187"/>
      <c r="Q107" s="187"/>
      <c r="R107" s="187"/>
      <c r="S107" s="187"/>
      <c r="T107" s="187"/>
      <c r="U107" s="187"/>
      <c r="V107" s="187"/>
      <c r="W107" s="187"/>
      <c r="X107" s="187"/>
      <c r="Y107" s="187"/>
      <c r="Z107" s="250"/>
    </row>
    <row r="108" ht="15.75" customHeight="1">
      <c r="A108" s="115"/>
      <c r="B108" s="186"/>
      <c r="C108" s="186"/>
      <c r="D108" s="186"/>
      <c r="E108" s="187"/>
      <c r="F108" s="187"/>
      <c r="G108" s="187"/>
      <c r="H108" s="187"/>
      <c r="I108" s="187"/>
      <c r="J108" s="187"/>
      <c r="K108" s="187"/>
      <c r="L108" s="187"/>
      <c r="M108" s="187"/>
      <c r="N108" s="187"/>
      <c r="O108" s="187"/>
      <c r="P108" s="187"/>
      <c r="Q108" s="187"/>
      <c r="R108" s="187"/>
      <c r="S108" s="187"/>
      <c r="T108" s="187"/>
      <c r="U108" s="187"/>
      <c r="V108" s="187"/>
      <c r="W108" s="187"/>
      <c r="X108" s="187"/>
      <c r="Y108" s="187"/>
      <c r="Z108" s="250"/>
    </row>
    <row r="109" ht="15.75" customHeight="1">
      <c r="A109" s="115"/>
      <c r="B109" s="186"/>
      <c r="C109" s="186"/>
      <c r="D109" s="186"/>
      <c r="E109" s="187"/>
      <c r="F109" s="187"/>
      <c r="G109" s="187"/>
      <c r="H109" s="187"/>
      <c r="I109" s="187"/>
      <c r="J109" s="187"/>
      <c r="K109" s="187"/>
      <c r="L109" s="187"/>
      <c r="M109" s="187"/>
      <c r="N109" s="187"/>
      <c r="O109" s="187"/>
      <c r="P109" s="187"/>
      <c r="Q109" s="187"/>
      <c r="R109" s="187"/>
      <c r="S109" s="187"/>
      <c r="T109" s="187"/>
      <c r="U109" s="187"/>
      <c r="V109" s="187"/>
      <c r="W109" s="187"/>
      <c r="X109" s="187"/>
      <c r="Y109" s="187"/>
      <c r="Z109" s="250"/>
    </row>
    <row r="110" ht="15.75" customHeight="1">
      <c r="A110" s="115"/>
      <c r="B110" s="186"/>
      <c r="C110" s="186"/>
      <c r="D110" s="186"/>
      <c r="E110" s="187"/>
      <c r="F110" s="187"/>
      <c r="G110" s="187"/>
      <c r="H110" s="187"/>
      <c r="I110" s="187"/>
      <c r="J110" s="187"/>
      <c r="K110" s="187"/>
      <c r="L110" s="187"/>
      <c r="M110" s="187"/>
      <c r="N110" s="187"/>
      <c r="O110" s="187"/>
      <c r="P110" s="187"/>
      <c r="Q110" s="187"/>
      <c r="R110" s="187"/>
      <c r="S110" s="187"/>
      <c r="T110" s="187"/>
      <c r="U110" s="187"/>
      <c r="V110" s="187"/>
      <c r="W110" s="187"/>
      <c r="X110" s="187"/>
      <c r="Y110" s="187"/>
      <c r="Z110" s="250"/>
    </row>
    <row r="111" ht="15.75" customHeight="1">
      <c r="A111" s="115"/>
      <c r="B111" s="186"/>
      <c r="C111" s="186"/>
      <c r="D111" s="186"/>
      <c r="E111" s="187"/>
      <c r="F111" s="187"/>
      <c r="G111" s="187"/>
      <c r="H111" s="187"/>
      <c r="I111" s="187"/>
      <c r="J111" s="187"/>
      <c r="K111" s="187"/>
      <c r="L111" s="187"/>
      <c r="M111" s="187"/>
      <c r="N111" s="187"/>
      <c r="O111" s="187"/>
      <c r="P111" s="187"/>
      <c r="Q111" s="187"/>
      <c r="R111" s="187"/>
      <c r="S111" s="187"/>
      <c r="T111" s="187"/>
      <c r="U111" s="187"/>
      <c r="V111" s="187"/>
      <c r="W111" s="187"/>
      <c r="X111" s="187"/>
      <c r="Y111" s="187"/>
      <c r="Z111" s="250"/>
    </row>
    <row r="112" ht="15.75" customHeight="1">
      <c r="A112" s="115"/>
      <c r="B112" s="186"/>
      <c r="C112" s="186"/>
      <c r="D112" s="186"/>
      <c r="E112" s="187"/>
      <c r="F112" s="187"/>
      <c r="G112" s="187"/>
      <c r="H112" s="187"/>
      <c r="I112" s="187"/>
      <c r="J112" s="187"/>
      <c r="K112" s="187"/>
      <c r="L112" s="187"/>
      <c r="M112" s="187"/>
      <c r="N112" s="187"/>
      <c r="O112" s="187"/>
      <c r="P112" s="187"/>
      <c r="Q112" s="187"/>
      <c r="R112" s="187"/>
      <c r="S112" s="187"/>
      <c r="T112" s="187"/>
      <c r="U112" s="187"/>
      <c r="V112" s="187"/>
      <c r="W112" s="187"/>
      <c r="X112" s="187"/>
      <c r="Y112" s="187"/>
      <c r="Z112" s="250"/>
    </row>
    <row r="113" ht="15.75" customHeight="1">
      <c r="A113" s="115"/>
      <c r="B113" s="186"/>
      <c r="C113" s="186"/>
      <c r="D113" s="186"/>
      <c r="E113" s="187"/>
      <c r="F113" s="187"/>
      <c r="G113" s="187"/>
      <c r="H113" s="187"/>
      <c r="I113" s="187"/>
      <c r="J113" s="187"/>
      <c r="K113" s="187"/>
      <c r="L113" s="187"/>
      <c r="M113" s="187"/>
      <c r="N113" s="187"/>
      <c r="O113" s="187"/>
      <c r="P113" s="187"/>
      <c r="Q113" s="187"/>
      <c r="R113" s="187"/>
      <c r="S113" s="187"/>
      <c r="T113" s="187"/>
      <c r="U113" s="187"/>
      <c r="V113" s="187"/>
      <c r="W113" s="187"/>
      <c r="X113" s="187"/>
      <c r="Y113" s="187"/>
      <c r="Z113" s="250"/>
    </row>
    <row r="114" ht="15.75" customHeight="1">
      <c r="A114" s="115"/>
      <c r="B114" s="186"/>
      <c r="C114" s="186"/>
      <c r="D114" s="186"/>
      <c r="E114" s="187"/>
      <c r="F114" s="187"/>
      <c r="G114" s="187"/>
      <c r="H114" s="187"/>
      <c r="I114" s="187"/>
      <c r="J114" s="187"/>
      <c r="K114" s="187"/>
      <c r="L114" s="187"/>
      <c r="M114" s="187"/>
      <c r="N114" s="187"/>
      <c r="O114" s="187"/>
      <c r="P114" s="187"/>
      <c r="Q114" s="187"/>
      <c r="R114" s="187"/>
      <c r="S114" s="187"/>
      <c r="T114" s="187"/>
      <c r="U114" s="187"/>
      <c r="V114" s="187"/>
      <c r="W114" s="187"/>
      <c r="X114" s="187"/>
      <c r="Y114" s="187"/>
      <c r="Z114" s="250"/>
    </row>
    <row r="115" ht="15.75" customHeight="1">
      <c r="A115" s="115"/>
      <c r="B115" s="186"/>
      <c r="C115" s="186"/>
      <c r="D115" s="186"/>
      <c r="E115" s="187"/>
      <c r="F115" s="187"/>
      <c r="G115" s="187"/>
      <c r="H115" s="187"/>
      <c r="I115" s="187"/>
      <c r="J115" s="187"/>
      <c r="K115" s="187"/>
      <c r="L115" s="187"/>
      <c r="M115" s="187"/>
      <c r="N115" s="187"/>
      <c r="O115" s="187"/>
      <c r="P115" s="187"/>
      <c r="Q115" s="187"/>
      <c r="R115" s="187"/>
      <c r="S115" s="187"/>
      <c r="T115" s="187"/>
      <c r="U115" s="187"/>
      <c r="V115" s="187"/>
      <c r="W115" s="187"/>
      <c r="X115" s="187"/>
      <c r="Y115" s="187"/>
      <c r="Z115" s="250"/>
    </row>
    <row r="116" ht="15.75" customHeight="1">
      <c r="A116" s="115"/>
      <c r="B116" s="186"/>
      <c r="C116" s="186"/>
      <c r="D116" s="186"/>
      <c r="E116" s="187"/>
      <c r="F116" s="187"/>
      <c r="G116" s="187"/>
      <c r="H116" s="187"/>
      <c r="I116" s="187"/>
      <c r="J116" s="187"/>
      <c r="K116" s="187"/>
      <c r="L116" s="187"/>
      <c r="M116" s="187"/>
      <c r="N116" s="187"/>
      <c r="O116" s="187"/>
      <c r="P116" s="187"/>
      <c r="Q116" s="187"/>
      <c r="R116" s="187"/>
      <c r="S116" s="187"/>
      <c r="T116" s="187"/>
      <c r="U116" s="187"/>
      <c r="V116" s="187"/>
      <c r="W116" s="187"/>
      <c r="X116" s="187"/>
      <c r="Y116" s="187"/>
      <c r="Z116" s="250"/>
    </row>
    <row r="117" ht="15.75" customHeight="1">
      <c r="A117" s="115"/>
      <c r="B117" s="186"/>
      <c r="C117" s="186"/>
      <c r="D117" s="186"/>
      <c r="E117" s="187"/>
      <c r="F117" s="187"/>
      <c r="G117" s="187"/>
      <c r="H117" s="187"/>
      <c r="I117" s="187"/>
      <c r="J117" s="187"/>
      <c r="K117" s="187"/>
      <c r="L117" s="187"/>
      <c r="M117" s="187"/>
      <c r="N117" s="187"/>
      <c r="O117" s="187"/>
      <c r="P117" s="187"/>
      <c r="Q117" s="187"/>
      <c r="R117" s="187"/>
      <c r="S117" s="187"/>
      <c r="T117" s="187"/>
      <c r="U117" s="187"/>
      <c r="V117" s="187"/>
      <c r="W117" s="187"/>
      <c r="X117" s="187"/>
      <c r="Y117" s="187"/>
      <c r="Z117" s="250"/>
    </row>
    <row r="118" ht="15.75" customHeight="1">
      <c r="A118" s="115"/>
      <c r="B118" s="186"/>
      <c r="C118" s="186"/>
      <c r="D118" s="186"/>
      <c r="E118" s="187"/>
      <c r="F118" s="187"/>
      <c r="G118" s="187"/>
      <c r="H118" s="187"/>
      <c r="I118" s="187"/>
      <c r="J118" s="187"/>
      <c r="K118" s="187"/>
      <c r="L118" s="187"/>
      <c r="M118" s="187"/>
      <c r="N118" s="187"/>
      <c r="O118" s="187"/>
      <c r="P118" s="187"/>
      <c r="Q118" s="187"/>
      <c r="R118" s="187"/>
      <c r="S118" s="187"/>
      <c r="T118" s="187"/>
      <c r="U118" s="187"/>
      <c r="V118" s="187"/>
      <c r="W118" s="187"/>
      <c r="X118" s="187"/>
      <c r="Y118" s="187"/>
      <c r="Z118" s="250"/>
    </row>
    <row r="119" ht="15.75" customHeight="1">
      <c r="A119" s="115"/>
      <c r="B119" s="186"/>
      <c r="C119" s="186"/>
      <c r="D119" s="186"/>
      <c r="E119" s="187"/>
      <c r="F119" s="187"/>
      <c r="G119" s="187"/>
      <c r="H119" s="187"/>
      <c r="I119" s="187"/>
      <c r="J119" s="187"/>
      <c r="K119" s="187"/>
      <c r="L119" s="187"/>
      <c r="M119" s="187"/>
      <c r="N119" s="187"/>
      <c r="O119" s="187"/>
      <c r="P119" s="187"/>
      <c r="Q119" s="187"/>
      <c r="R119" s="187"/>
      <c r="S119" s="187"/>
      <c r="T119" s="187"/>
      <c r="U119" s="187"/>
      <c r="V119" s="187"/>
      <c r="W119" s="187"/>
      <c r="X119" s="187"/>
      <c r="Y119" s="187"/>
      <c r="Z119" s="250"/>
    </row>
    <row r="120" ht="15.75" customHeight="1">
      <c r="A120" s="115"/>
      <c r="B120" s="186"/>
      <c r="C120" s="186"/>
      <c r="D120" s="186"/>
      <c r="E120" s="187"/>
      <c r="F120" s="187"/>
      <c r="G120" s="187"/>
      <c r="H120" s="187"/>
      <c r="I120" s="187"/>
      <c r="J120" s="187"/>
      <c r="K120" s="187"/>
      <c r="L120" s="187"/>
      <c r="M120" s="187"/>
      <c r="N120" s="187"/>
      <c r="O120" s="187"/>
      <c r="P120" s="187"/>
      <c r="Q120" s="187"/>
      <c r="R120" s="187"/>
      <c r="S120" s="187"/>
      <c r="T120" s="187"/>
      <c r="U120" s="187"/>
      <c r="V120" s="187"/>
      <c r="W120" s="187"/>
      <c r="X120" s="187"/>
      <c r="Y120" s="187"/>
      <c r="Z120" s="250"/>
    </row>
    <row r="121" ht="15.75" customHeight="1">
      <c r="A121" s="115"/>
      <c r="B121" s="186"/>
      <c r="C121" s="186"/>
      <c r="D121" s="186"/>
      <c r="E121" s="187"/>
      <c r="F121" s="187"/>
      <c r="G121" s="187"/>
      <c r="H121" s="187"/>
      <c r="I121" s="187"/>
      <c r="J121" s="187"/>
      <c r="K121" s="187"/>
      <c r="L121" s="187"/>
      <c r="M121" s="187"/>
      <c r="N121" s="187"/>
      <c r="O121" s="187"/>
      <c r="P121" s="187"/>
      <c r="Q121" s="187"/>
      <c r="R121" s="187"/>
      <c r="S121" s="187"/>
      <c r="T121" s="187"/>
      <c r="U121" s="187"/>
      <c r="V121" s="187"/>
      <c r="W121" s="187"/>
      <c r="X121" s="187"/>
      <c r="Y121" s="187"/>
      <c r="Z121" s="250"/>
    </row>
    <row r="122" ht="15.75" customHeight="1">
      <c r="A122" s="115"/>
      <c r="B122" s="186"/>
      <c r="C122" s="186"/>
      <c r="D122" s="186"/>
      <c r="E122" s="187"/>
      <c r="F122" s="187"/>
      <c r="G122" s="187"/>
      <c r="H122" s="187"/>
      <c r="I122" s="187"/>
      <c r="J122" s="187"/>
      <c r="K122" s="187"/>
      <c r="L122" s="187"/>
      <c r="M122" s="187"/>
      <c r="N122" s="187"/>
      <c r="O122" s="187"/>
      <c r="P122" s="187"/>
      <c r="Q122" s="187"/>
      <c r="R122" s="187"/>
      <c r="S122" s="187"/>
      <c r="T122" s="187"/>
      <c r="U122" s="187"/>
      <c r="V122" s="187"/>
      <c r="W122" s="187"/>
      <c r="X122" s="187"/>
      <c r="Y122" s="187"/>
      <c r="Z122" s="250"/>
    </row>
    <row r="123" ht="15.75" customHeight="1">
      <c r="A123" s="115"/>
      <c r="B123" s="186"/>
      <c r="C123" s="186"/>
      <c r="D123" s="186"/>
      <c r="E123" s="187"/>
      <c r="F123" s="187"/>
      <c r="G123" s="187"/>
      <c r="H123" s="187"/>
      <c r="I123" s="187"/>
      <c r="J123" s="187"/>
      <c r="K123" s="187"/>
      <c r="L123" s="187"/>
      <c r="M123" s="187"/>
      <c r="N123" s="187"/>
      <c r="O123" s="187"/>
      <c r="P123" s="187"/>
      <c r="Q123" s="187"/>
      <c r="R123" s="187"/>
      <c r="S123" s="187"/>
      <c r="T123" s="187"/>
      <c r="U123" s="187"/>
      <c r="V123" s="187"/>
      <c r="W123" s="187"/>
      <c r="X123" s="187"/>
      <c r="Y123" s="187"/>
      <c r="Z123" s="250"/>
    </row>
    <row r="124" ht="15.75" customHeight="1">
      <c r="A124" s="115"/>
      <c r="B124" s="186"/>
      <c r="C124" s="186"/>
      <c r="D124" s="186"/>
      <c r="E124" s="187"/>
      <c r="F124" s="187"/>
      <c r="G124" s="187"/>
      <c r="H124" s="187"/>
      <c r="I124" s="187"/>
      <c r="J124" s="187"/>
      <c r="K124" s="187"/>
      <c r="L124" s="187"/>
      <c r="M124" s="187"/>
      <c r="N124" s="187"/>
      <c r="O124" s="187"/>
      <c r="P124" s="187"/>
      <c r="Q124" s="187"/>
      <c r="R124" s="187"/>
      <c r="S124" s="187"/>
      <c r="T124" s="187"/>
      <c r="U124" s="187"/>
      <c r="V124" s="187"/>
      <c r="W124" s="187"/>
      <c r="X124" s="187"/>
      <c r="Y124" s="187"/>
      <c r="Z124" s="250"/>
    </row>
    <row r="125" ht="15.75" customHeight="1">
      <c r="A125" s="115"/>
      <c r="B125" s="186"/>
      <c r="C125" s="186"/>
      <c r="D125" s="186"/>
      <c r="E125" s="187"/>
      <c r="F125" s="187"/>
      <c r="G125" s="187"/>
      <c r="H125" s="187"/>
      <c r="I125" s="187"/>
      <c r="J125" s="187"/>
      <c r="K125" s="187"/>
      <c r="L125" s="187"/>
      <c r="M125" s="187"/>
      <c r="N125" s="187"/>
      <c r="O125" s="187"/>
      <c r="P125" s="187"/>
      <c r="Q125" s="187"/>
      <c r="R125" s="187"/>
      <c r="S125" s="187"/>
      <c r="T125" s="187"/>
      <c r="U125" s="187"/>
      <c r="V125" s="187"/>
      <c r="W125" s="187"/>
      <c r="X125" s="187"/>
      <c r="Y125" s="187"/>
      <c r="Z125" s="250"/>
    </row>
    <row r="126" ht="15.75" customHeight="1">
      <c r="A126" s="115"/>
      <c r="B126" s="186"/>
      <c r="C126" s="186"/>
      <c r="D126" s="186"/>
      <c r="E126" s="187"/>
      <c r="F126" s="187"/>
      <c r="G126" s="187"/>
      <c r="H126" s="187"/>
      <c r="I126" s="187"/>
      <c r="J126" s="187"/>
      <c r="K126" s="187"/>
      <c r="L126" s="187"/>
      <c r="M126" s="187"/>
      <c r="N126" s="187"/>
      <c r="O126" s="187"/>
      <c r="P126" s="187"/>
      <c r="Q126" s="187"/>
      <c r="R126" s="187"/>
      <c r="S126" s="187"/>
      <c r="T126" s="187"/>
      <c r="U126" s="187"/>
      <c r="V126" s="187"/>
      <c r="W126" s="187"/>
      <c r="X126" s="187"/>
      <c r="Y126" s="187"/>
      <c r="Z126" s="250"/>
    </row>
    <row r="127" ht="15.75" customHeight="1">
      <c r="A127" s="115"/>
      <c r="B127" s="186"/>
      <c r="C127" s="186"/>
      <c r="D127" s="186"/>
      <c r="E127" s="187"/>
      <c r="F127" s="187"/>
      <c r="G127" s="187"/>
      <c r="H127" s="187"/>
      <c r="I127" s="187"/>
      <c r="J127" s="187"/>
      <c r="K127" s="187"/>
      <c r="L127" s="187"/>
      <c r="M127" s="187"/>
      <c r="N127" s="187"/>
      <c r="O127" s="187"/>
      <c r="P127" s="187"/>
      <c r="Q127" s="187"/>
      <c r="R127" s="187"/>
      <c r="S127" s="187"/>
      <c r="T127" s="187"/>
      <c r="U127" s="187"/>
      <c r="V127" s="187"/>
      <c r="W127" s="187"/>
      <c r="X127" s="187"/>
      <c r="Y127" s="187"/>
      <c r="Z127" s="250"/>
    </row>
    <row r="128" ht="15.75" customHeight="1">
      <c r="A128" s="115"/>
      <c r="B128" s="186"/>
      <c r="C128" s="186"/>
      <c r="D128" s="186"/>
      <c r="E128" s="187"/>
      <c r="F128" s="187"/>
      <c r="G128" s="187"/>
      <c r="H128" s="187"/>
      <c r="I128" s="187"/>
      <c r="J128" s="187"/>
      <c r="K128" s="187"/>
      <c r="L128" s="187"/>
      <c r="M128" s="187"/>
      <c r="N128" s="187"/>
      <c r="O128" s="187"/>
      <c r="P128" s="187"/>
      <c r="Q128" s="187"/>
      <c r="R128" s="187"/>
      <c r="S128" s="187"/>
      <c r="T128" s="187"/>
      <c r="U128" s="187"/>
      <c r="V128" s="187"/>
      <c r="W128" s="187"/>
      <c r="X128" s="187"/>
      <c r="Y128" s="187"/>
      <c r="Z128" s="250"/>
    </row>
    <row r="129" ht="15.75" customHeight="1">
      <c r="A129" s="115"/>
      <c r="B129" s="186"/>
      <c r="C129" s="186"/>
      <c r="D129" s="186"/>
      <c r="E129" s="187"/>
      <c r="F129" s="187"/>
      <c r="G129" s="187"/>
      <c r="H129" s="187"/>
      <c r="I129" s="187"/>
      <c r="J129" s="187"/>
      <c r="K129" s="187"/>
      <c r="L129" s="187"/>
      <c r="M129" s="187"/>
      <c r="N129" s="187"/>
      <c r="O129" s="187"/>
      <c r="P129" s="187"/>
      <c r="Q129" s="187"/>
      <c r="R129" s="187"/>
      <c r="S129" s="187"/>
      <c r="T129" s="187"/>
      <c r="U129" s="187"/>
      <c r="V129" s="187"/>
      <c r="W129" s="187"/>
      <c r="X129" s="187"/>
      <c r="Y129" s="187"/>
      <c r="Z129" s="250"/>
    </row>
    <row r="130" ht="15.75" customHeight="1">
      <c r="A130" s="115"/>
      <c r="B130" s="186"/>
      <c r="C130" s="186"/>
      <c r="D130" s="186"/>
      <c r="E130" s="187"/>
      <c r="F130" s="187"/>
      <c r="G130" s="187"/>
      <c r="H130" s="187"/>
      <c r="I130" s="187"/>
      <c r="J130" s="187"/>
      <c r="K130" s="187"/>
      <c r="L130" s="187"/>
      <c r="M130" s="187"/>
      <c r="N130" s="187"/>
      <c r="O130" s="187"/>
      <c r="P130" s="187"/>
      <c r="Q130" s="187"/>
      <c r="R130" s="187"/>
      <c r="S130" s="187"/>
      <c r="T130" s="187"/>
      <c r="U130" s="187"/>
      <c r="V130" s="187"/>
      <c r="W130" s="187"/>
      <c r="X130" s="187"/>
      <c r="Y130" s="187"/>
      <c r="Z130" s="250"/>
    </row>
    <row r="131" ht="15.75" customHeight="1">
      <c r="A131" s="115"/>
      <c r="B131" s="186"/>
      <c r="C131" s="186"/>
      <c r="D131" s="186"/>
      <c r="E131" s="187"/>
      <c r="F131" s="187"/>
      <c r="G131" s="187"/>
      <c r="H131" s="187"/>
      <c r="I131" s="187"/>
      <c r="J131" s="187"/>
      <c r="K131" s="187"/>
      <c r="L131" s="187"/>
      <c r="M131" s="187"/>
      <c r="N131" s="187"/>
      <c r="O131" s="187"/>
      <c r="P131" s="187"/>
      <c r="Q131" s="187"/>
      <c r="R131" s="187"/>
      <c r="S131" s="187"/>
      <c r="T131" s="187"/>
      <c r="U131" s="187"/>
      <c r="V131" s="187"/>
      <c r="W131" s="187"/>
      <c r="X131" s="187"/>
      <c r="Y131" s="187"/>
      <c r="Z131" s="250"/>
    </row>
    <row r="132" ht="15.75" customHeight="1">
      <c r="A132" s="115"/>
      <c r="B132" s="186"/>
      <c r="C132" s="186"/>
      <c r="D132" s="186"/>
      <c r="E132" s="187"/>
      <c r="F132" s="187"/>
      <c r="G132" s="187"/>
      <c r="H132" s="187"/>
      <c r="I132" s="187"/>
      <c r="J132" s="187"/>
      <c r="K132" s="187"/>
      <c r="L132" s="187"/>
      <c r="M132" s="187"/>
      <c r="N132" s="187"/>
      <c r="O132" s="187"/>
      <c r="P132" s="187"/>
      <c r="Q132" s="187"/>
      <c r="R132" s="187"/>
      <c r="S132" s="187"/>
      <c r="T132" s="187"/>
      <c r="U132" s="187"/>
      <c r="V132" s="187"/>
      <c r="W132" s="187"/>
      <c r="X132" s="187"/>
      <c r="Y132" s="187"/>
      <c r="Z132" s="250"/>
    </row>
    <row r="133" ht="15.75" customHeight="1">
      <c r="A133" s="115"/>
      <c r="B133" s="186"/>
      <c r="C133" s="186"/>
      <c r="D133" s="186"/>
      <c r="E133" s="187"/>
      <c r="F133" s="187"/>
      <c r="G133" s="187"/>
      <c r="H133" s="187"/>
      <c r="I133" s="187"/>
      <c r="J133" s="187"/>
      <c r="K133" s="187"/>
      <c r="L133" s="187"/>
      <c r="M133" s="187"/>
      <c r="N133" s="187"/>
      <c r="O133" s="187"/>
      <c r="P133" s="187"/>
      <c r="Q133" s="187"/>
      <c r="R133" s="187"/>
      <c r="S133" s="187"/>
      <c r="T133" s="187"/>
      <c r="U133" s="187"/>
      <c r="V133" s="187"/>
      <c r="W133" s="187"/>
      <c r="X133" s="187"/>
      <c r="Y133" s="187"/>
      <c r="Z133" s="250"/>
    </row>
    <row r="134" ht="15.75" customHeight="1">
      <c r="A134" s="115"/>
      <c r="B134" s="186"/>
      <c r="C134" s="186"/>
      <c r="D134" s="186"/>
      <c r="E134" s="187"/>
      <c r="F134" s="187"/>
      <c r="G134" s="187"/>
      <c r="H134" s="187"/>
      <c r="I134" s="187"/>
      <c r="J134" s="187"/>
      <c r="K134" s="187"/>
      <c r="L134" s="187"/>
      <c r="M134" s="187"/>
      <c r="N134" s="187"/>
      <c r="O134" s="187"/>
      <c r="P134" s="187"/>
      <c r="Q134" s="187"/>
      <c r="R134" s="187"/>
      <c r="S134" s="187"/>
      <c r="T134" s="187"/>
      <c r="U134" s="187"/>
      <c r="V134" s="187"/>
      <c r="W134" s="187"/>
      <c r="X134" s="187"/>
      <c r="Y134" s="187"/>
      <c r="Z134" s="250"/>
    </row>
    <row r="135" ht="15.75" customHeight="1">
      <c r="A135" s="115"/>
      <c r="B135" s="186"/>
      <c r="C135" s="186"/>
      <c r="D135" s="186"/>
      <c r="E135" s="187"/>
      <c r="F135" s="187"/>
      <c r="G135" s="187"/>
      <c r="H135" s="187"/>
      <c r="I135" s="187"/>
      <c r="J135" s="187"/>
      <c r="K135" s="187"/>
      <c r="L135" s="187"/>
      <c r="M135" s="187"/>
      <c r="N135" s="187"/>
      <c r="O135" s="187"/>
      <c r="P135" s="187"/>
      <c r="Q135" s="187"/>
      <c r="R135" s="187"/>
      <c r="S135" s="187"/>
      <c r="T135" s="187"/>
      <c r="U135" s="187"/>
      <c r="V135" s="187"/>
      <c r="W135" s="187"/>
      <c r="X135" s="187"/>
      <c r="Y135" s="187"/>
      <c r="Z135" s="250"/>
    </row>
    <row r="136" ht="15.75" customHeight="1">
      <c r="A136" s="115"/>
      <c r="B136" s="186"/>
      <c r="C136" s="186"/>
      <c r="D136" s="186"/>
      <c r="E136" s="187"/>
      <c r="F136" s="187"/>
      <c r="G136" s="187"/>
      <c r="H136" s="187"/>
      <c r="I136" s="187"/>
      <c r="J136" s="187"/>
      <c r="K136" s="187"/>
      <c r="L136" s="187"/>
      <c r="M136" s="187"/>
      <c r="N136" s="187"/>
      <c r="O136" s="187"/>
      <c r="P136" s="187"/>
      <c r="Q136" s="187"/>
      <c r="R136" s="187"/>
      <c r="S136" s="187"/>
      <c r="T136" s="187"/>
      <c r="U136" s="187"/>
      <c r="V136" s="187"/>
      <c r="W136" s="187"/>
      <c r="X136" s="187"/>
      <c r="Y136" s="187"/>
      <c r="Z136" s="250"/>
    </row>
    <row r="137" ht="15.75" customHeight="1">
      <c r="A137" s="115"/>
      <c r="B137" s="186"/>
      <c r="C137" s="186"/>
      <c r="D137" s="186"/>
      <c r="E137" s="187"/>
      <c r="F137" s="187"/>
      <c r="G137" s="187"/>
      <c r="H137" s="187"/>
      <c r="I137" s="187"/>
      <c r="J137" s="187"/>
      <c r="K137" s="187"/>
      <c r="L137" s="187"/>
      <c r="M137" s="187"/>
      <c r="N137" s="187"/>
      <c r="O137" s="187"/>
      <c r="P137" s="187"/>
      <c r="Q137" s="187"/>
      <c r="R137" s="187"/>
      <c r="S137" s="187"/>
      <c r="T137" s="187"/>
      <c r="U137" s="187"/>
      <c r="V137" s="187"/>
      <c r="W137" s="187"/>
      <c r="X137" s="187"/>
      <c r="Y137" s="187"/>
      <c r="Z137" s="250"/>
    </row>
    <row r="138" ht="15.75" customHeight="1">
      <c r="A138" s="115"/>
      <c r="B138" s="186"/>
      <c r="C138" s="186"/>
      <c r="D138" s="186"/>
      <c r="E138" s="187"/>
      <c r="F138" s="187"/>
      <c r="G138" s="187"/>
      <c r="H138" s="187"/>
      <c r="I138" s="187"/>
      <c r="J138" s="187"/>
      <c r="K138" s="187"/>
      <c r="L138" s="187"/>
      <c r="M138" s="187"/>
      <c r="N138" s="187"/>
      <c r="O138" s="187"/>
      <c r="P138" s="187"/>
      <c r="Q138" s="187"/>
      <c r="R138" s="187"/>
      <c r="S138" s="187"/>
      <c r="T138" s="187"/>
      <c r="U138" s="187"/>
      <c r="V138" s="187"/>
      <c r="W138" s="187"/>
      <c r="X138" s="187"/>
      <c r="Y138" s="187"/>
      <c r="Z138" s="250"/>
    </row>
    <row r="139" ht="15.75" customHeight="1">
      <c r="A139" s="115"/>
      <c r="B139" s="186"/>
      <c r="C139" s="186"/>
      <c r="D139" s="186"/>
      <c r="E139" s="187"/>
      <c r="F139" s="187"/>
      <c r="G139" s="187"/>
      <c r="H139" s="187"/>
      <c r="I139" s="187"/>
      <c r="J139" s="187"/>
      <c r="K139" s="187"/>
      <c r="L139" s="187"/>
      <c r="M139" s="187"/>
      <c r="N139" s="187"/>
      <c r="O139" s="187"/>
      <c r="P139" s="187"/>
      <c r="Q139" s="187"/>
      <c r="R139" s="187"/>
      <c r="S139" s="187"/>
      <c r="T139" s="187"/>
      <c r="U139" s="187"/>
      <c r="V139" s="187"/>
      <c r="W139" s="187"/>
      <c r="X139" s="187"/>
      <c r="Y139" s="187"/>
      <c r="Z139" s="250"/>
    </row>
    <row r="140" ht="15.75" customHeight="1">
      <c r="A140" s="115"/>
      <c r="B140" s="186"/>
      <c r="C140" s="186"/>
      <c r="D140" s="186"/>
      <c r="E140" s="187"/>
      <c r="F140" s="187"/>
      <c r="G140" s="187"/>
      <c r="H140" s="187"/>
      <c r="I140" s="187"/>
      <c r="J140" s="187"/>
      <c r="K140" s="187"/>
      <c r="L140" s="187"/>
      <c r="M140" s="187"/>
      <c r="N140" s="187"/>
      <c r="O140" s="187"/>
      <c r="P140" s="187"/>
      <c r="Q140" s="187"/>
      <c r="R140" s="187"/>
      <c r="S140" s="187"/>
      <c r="T140" s="187"/>
      <c r="U140" s="187"/>
      <c r="V140" s="187"/>
      <c r="W140" s="187"/>
      <c r="X140" s="187"/>
      <c r="Y140" s="187"/>
      <c r="Z140" s="250"/>
    </row>
    <row r="141" ht="15.75" customHeight="1">
      <c r="A141" s="115"/>
      <c r="B141" s="186"/>
      <c r="C141" s="186"/>
      <c r="D141" s="186"/>
      <c r="E141" s="187"/>
      <c r="F141" s="187"/>
      <c r="G141" s="187"/>
      <c r="H141" s="187"/>
      <c r="I141" s="187"/>
      <c r="J141" s="187"/>
      <c r="K141" s="187"/>
      <c r="L141" s="187"/>
      <c r="M141" s="187"/>
      <c r="N141" s="187"/>
      <c r="O141" s="187"/>
      <c r="P141" s="187"/>
      <c r="Q141" s="187"/>
      <c r="R141" s="187"/>
      <c r="S141" s="187"/>
      <c r="T141" s="187"/>
      <c r="U141" s="187"/>
      <c r="V141" s="187"/>
      <c r="W141" s="187"/>
      <c r="X141" s="187"/>
      <c r="Y141" s="187"/>
      <c r="Z141" s="250"/>
    </row>
    <row r="142" ht="15.75" customHeight="1">
      <c r="A142" s="115"/>
      <c r="B142" s="186"/>
      <c r="C142" s="186"/>
      <c r="D142" s="186"/>
      <c r="E142" s="187"/>
      <c r="F142" s="187"/>
      <c r="G142" s="187"/>
      <c r="H142" s="187"/>
      <c r="I142" s="187"/>
      <c r="J142" s="187"/>
      <c r="K142" s="187"/>
      <c r="L142" s="187"/>
      <c r="M142" s="187"/>
      <c r="N142" s="187"/>
      <c r="O142" s="187"/>
      <c r="P142" s="187"/>
      <c r="Q142" s="187"/>
      <c r="R142" s="187"/>
      <c r="S142" s="187"/>
      <c r="T142" s="187"/>
      <c r="U142" s="187"/>
      <c r="V142" s="187"/>
      <c r="W142" s="187"/>
      <c r="X142" s="187"/>
      <c r="Y142" s="187"/>
      <c r="Z142" s="250"/>
    </row>
    <row r="143" ht="15.75" customHeight="1">
      <c r="A143" s="115"/>
      <c r="B143" s="186"/>
      <c r="C143" s="186"/>
      <c r="D143" s="186"/>
      <c r="E143" s="187"/>
      <c r="F143" s="187"/>
      <c r="G143" s="187"/>
      <c r="H143" s="187"/>
      <c r="I143" s="187"/>
      <c r="J143" s="187"/>
      <c r="K143" s="187"/>
      <c r="L143" s="187"/>
      <c r="M143" s="187"/>
      <c r="N143" s="187"/>
      <c r="O143" s="187"/>
      <c r="P143" s="187"/>
      <c r="Q143" s="187"/>
      <c r="R143" s="187"/>
      <c r="S143" s="187"/>
      <c r="T143" s="187"/>
      <c r="U143" s="187"/>
      <c r="V143" s="187"/>
      <c r="W143" s="187"/>
      <c r="X143" s="187"/>
      <c r="Y143" s="187"/>
      <c r="Z143" s="250"/>
    </row>
    <row r="144" ht="15.75" customHeight="1">
      <c r="A144" s="115"/>
      <c r="B144" s="186"/>
      <c r="C144" s="186"/>
      <c r="D144" s="186"/>
      <c r="E144" s="187"/>
      <c r="F144" s="187"/>
      <c r="G144" s="187"/>
      <c r="H144" s="187"/>
      <c r="I144" s="187"/>
      <c r="J144" s="187"/>
      <c r="K144" s="187"/>
      <c r="L144" s="187"/>
      <c r="M144" s="187"/>
      <c r="N144" s="187"/>
      <c r="O144" s="187"/>
      <c r="P144" s="187"/>
      <c r="Q144" s="187"/>
      <c r="R144" s="187"/>
      <c r="S144" s="187"/>
      <c r="T144" s="187"/>
      <c r="U144" s="187"/>
      <c r="V144" s="187"/>
      <c r="W144" s="187"/>
      <c r="X144" s="187"/>
      <c r="Y144" s="187"/>
      <c r="Z144" s="250"/>
    </row>
    <row r="145" ht="15.75" customHeight="1">
      <c r="A145" s="115"/>
      <c r="B145" s="186"/>
      <c r="C145" s="186"/>
      <c r="D145" s="186"/>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250"/>
    </row>
    <row r="146" ht="15.75" customHeight="1">
      <c r="A146" s="115"/>
      <c r="B146" s="186"/>
      <c r="C146" s="186"/>
      <c r="D146" s="186"/>
      <c r="E146" s="187"/>
      <c r="F146" s="187"/>
      <c r="G146" s="187"/>
      <c r="H146" s="187"/>
      <c r="I146" s="187"/>
      <c r="J146" s="187"/>
      <c r="K146" s="187"/>
      <c r="L146" s="187"/>
      <c r="M146" s="187"/>
      <c r="N146" s="187"/>
      <c r="O146" s="187"/>
      <c r="P146" s="187"/>
      <c r="Q146" s="187"/>
      <c r="R146" s="187"/>
      <c r="S146" s="187"/>
      <c r="T146" s="187"/>
      <c r="U146" s="187"/>
      <c r="V146" s="187"/>
      <c r="W146" s="187"/>
      <c r="X146" s="187"/>
      <c r="Y146" s="187"/>
      <c r="Z146" s="250"/>
    </row>
    <row r="147" ht="15.75" customHeight="1">
      <c r="A147" s="115"/>
      <c r="B147" s="186"/>
      <c r="C147" s="186"/>
      <c r="D147" s="186"/>
      <c r="E147" s="187"/>
      <c r="F147" s="187"/>
      <c r="G147" s="187"/>
      <c r="H147" s="187"/>
      <c r="I147" s="187"/>
      <c r="J147" s="187"/>
      <c r="K147" s="187"/>
      <c r="L147" s="187"/>
      <c r="M147" s="187"/>
      <c r="N147" s="187"/>
      <c r="O147" s="187"/>
      <c r="P147" s="187"/>
      <c r="Q147" s="187"/>
      <c r="R147" s="187"/>
      <c r="S147" s="187"/>
      <c r="T147" s="187"/>
      <c r="U147" s="187"/>
      <c r="V147" s="187"/>
      <c r="W147" s="187"/>
      <c r="X147" s="187"/>
      <c r="Y147" s="187"/>
      <c r="Z147" s="250"/>
    </row>
    <row r="148" ht="15.75" customHeight="1">
      <c r="A148" s="115"/>
      <c r="B148" s="186"/>
      <c r="C148" s="186"/>
      <c r="D148" s="186"/>
      <c r="E148" s="187"/>
      <c r="F148" s="187"/>
      <c r="G148" s="187"/>
      <c r="H148" s="187"/>
      <c r="I148" s="187"/>
      <c r="J148" s="187"/>
      <c r="K148" s="187"/>
      <c r="L148" s="187"/>
      <c r="M148" s="187"/>
      <c r="N148" s="187"/>
      <c r="O148" s="187"/>
      <c r="P148" s="187"/>
      <c r="Q148" s="187"/>
      <c r="R148" s="187"/>
      <c r="S148" s="187"/>
      <c r="T148" s="187"/>
      <c r="U148" s="187"/>
      <c r="V148" s="187"/>
      <c r="W148" s="187"/>
      <c r="X148" s="187"/>
      <c r="Y148" s="187"/>
      <c r="Z148" s="250"/>
    </row>
    <row r="149" ht="15.75" customHeight="1">
      <c r="A149" s="115"/>
      <c r="B149" s="186"/>
      <c r="C149" s="186"/>
      <c r="D149" s="186"/>
      <c r="E149" s="187"/>
      <c r="F149" s="187"/>
      <c r="G149" s="187"/>
      <c r="H149" s="187"/>
      <c r="I149" s="187"/>
      <c r="J149" s="187"/>
      <c r="K149" s="187"/>
      <c r="L149" s="187"/>
      <c r="M149" s="187"/>
      <c r="N149" s="187"/>
      <c r="O149" s="187"/>
      <c r="P149" s="187"/>
      <c r="Q149" s="187"/>
      <c r="R149" s="187"/>
      <c r="S149" s="187"/>
      <c r="T149" s="187"/>
      <c r="U149" s="187"/>
      <c r="V149" s="187"/>
      <c r="W149" s="187"/>
      <c r="X149" s="187"/>
      <c r="Y149" s="187"/>
      <c r="Z149" s="250"/>
    </row>
    <row r="150" ht="15.75" customHeight="1">
      <c r="A150" s="115"/>
      <c r="B150" s="186"/>
      <c r="C150" s="186"/>
      <c r="D150" s="186"/>
      <c r="E150" s="187"/>
      <c r="F150" s="187"/>
      <c r="G150" s="187"/>
      <c r="H150" s="187"/>
      <c r="I150" s="187"/>
      <c r="J150" s="187"/>
      <c r="K150" s="187"/>
      <c r="L150" s="187"/>
      <c r="M150" s="187"/>
      <c r="N150" s="187"/>
      <c r="O150" s="187"/>
      <c r="P150" s="187"/>
      <c r="Q150" s="187"/>
      <c r="R150" s="187"/>
      <c r="S150" s="187"/>
      <c r="T150" s="187"/>
      <c r="U150" s="187"/>
      <c r="V150" s="187"/>
      <c r="W150" s="187"/>
      <c r="X150" s="187"/>
      <c r="Y150" s="187"/>
      <c r="Z150" s="250"/>
    </row>
    <row r="151" ht="15.75" customHeight="1">
      <c r="A151" s="115"/>
      <c r="B151" s="186"/>
      <c r="C151" s="186"/>
      <c r="D151" s="186"/>
      <c r="E151" s="187"/>
      <c r="F151" s="187"/>
      <c r="G151" s="187"/>
      <c r="H151" s="187"/>
      <c r="I151" s="187"/>
      <c r="J151" s="187"/>
      <c r="K151" s="187"/>
      <c r="L151" s="187"/>
      <c r="M151" s="187"/>
      <c r="N151" s="187"/>
      <c r="O151" s="187"/>
      <c r="P151" s="187"/>
      <c r="Q151" s="187"/>
      <c r="R151" s="187"/>
      <c r="S151" s="187"/>
      <c r="T151" s="187"/>
      <c r="U151" s="187"/>
      <c r="V151" s="187"/>
      <c r="W151" s="187"/>
      <c r="X151" s="187"/>
      <c r="Y151" s="187"/>
      <c r="Z151" s="250"/>
    </row>
    <row r="152" ht="15.75" customHeight="1">
      <c r="A152" s="115"/>
      <c r="B152" s="186"/>
      <c r="C152" s="186"/>
      <c r="D152" s="186"/>
      <c r="E152" s="187"/>
      <c r="F152" s="187"/>
      <c r="G152" s="187"/>
      <c r="H152" s="187"/>
      <c r="I152" s="187"/>
      <c r="J152" s="187"/>
      <c r="K152" s="187"/>
      <c r="L152" s="187"/>
      <c r="M152" s="187"/>
      <c r="N152" s="187"/>
      <c r="O152" s="187"/>
      <c r="P152" s="187"/>
      <c r="Q152" s="187"/>
      <c r="R152" s="187"/>
      <c r="S152" s="187"/>
      <c r="T152" s="187"/>
      <c r="U152" s="187"/>
      <c r="V152" s="187"/>
      <c r="W152" s="187"/>
      <c r="X152" s="187"/>
      <c r="Y152" s="187"/>
      <c r="Z152" s="250"/>
    </row>
    <row r="153" ht="15.75" customHeight="1">
      <c r="A153" s="115"/>
      <c r="B153" s="186"/>
      <c r="C153" s="186"/>
      <c r="D153" s="186"/>
      <c r="E153" s="187"/>
      <c r="F153" s="187"/>
      <c r="G153" s="187"/>
      <c r="H153" s="187"/>
      <c r="I153" s="187"/>
      <c r="J153" s="187"/>
      <c r="K153" s="187"/>
      <c r="L153" s="187"/>
      <c r="M153" s="187"/>
      <c r="N153" s="187"/>
      <c r="O153" s="187"/>
      <c r="P153" s="187"/>
      <c r="Q153" s="187"/>
      <c r="R153" s="187"/>
      <c r="S153" s="187"/>
      <c r="T153" s="187"/>
      <c r="U153" s="187"/>
      <c r="V153" s="187"/>
      <c r="W153" s="187"/>
      <c r="X153" s="187"/>
      <c r="Y153" s="187"/>
      <c r="Z153" s="250"/>
    </row>
    <row r="154" ht="15.75" customHeight="1">
      <c r="A154" s="115"/>
      <c r="B154" s="186"/>
      <c r="C154" s="186"/>
      <c r="D154" s="186"/>
      <c r="E154" s="187"/>
      <c r="F154" s="187"/>
      <c r="G154" s="187"/>
      <c r="H154" s="187"/>
      <c r="I154" s="187"/>
      <c r="J154" s="187"/>
      <c r="K154" s="187"/>
      <c r="L154" s="187"/>
      <c r="M154" s="187"/>
      <c r="N154" s="187"/>
      <c r="O154" s="187"/>
      <c r="P154" s="187"/>
      <c r="Q154" s="187"/>
      <c r="R154" s="187"/>
      <c r="S154" s="187"/>
      <c r="T154" s="187"/>
      <c r="U154" s="187"/>
      <c r="V154" s="187"/>
      <c r="W154" s="187"/>
      <c r="X154" s="187"/>
      <c r="Y154" s="187"/>
      <c r="Z154" s="250"/>
    </row>
    <row r="155" ht="15.75" customHeight="1">
      <c r="A155" s="115"/>
      <c r="B155" s="186"/>
      <c r="C155" s="186"/>
      <c r="D155" s="186"/>
      <c r="E155" s="187"/>
      <c r="F155" s="187"/>
      <c r="G155" s="187"/>
      <c r="H155" s="187"/>
      <c r="I155" s="187"/>
      <c r="J155" s="187"/>
      <c r="K155" s="187"/>
      <c r="L155" s="187"/>
      <c r="M155" s="187"/>
      <c r="N155" s="187"/>
      <c r="O155" s="187"/>
      <c r="P155" s="187"/>
      <c r="Q155" s="187"/>
      <c r="R155" s="187"/>
      <c r="S155" s="187"/>
      <c r="T155" s="187"/>
      <c r="U155" s="187"/>
      <c r="V155" s="187"/>
      <c r="W155" s="187"/>
      <c r="X155" s="187"/>
      <c r="Y155" s="187"/>
      <c r="Z155" s="250"/>
    </row>
    <row r="156" ht="15.75" customHeight="1">
      <c r="A156" s="115"/>
      <c r="B156" s="186"/>
      <c r="C156" s="186"/>
      <c r="D156" s="186"/>
      <c r="E156" s="187"/>
      <c r="F156" s="187"/>
      <c r="G156" s="187"/>
      <c r="H156" s="187"/>
      <c r="I156" s="187"/>
      <c r="J156" s="187"/>
      <c r="K156" s="187"/>
      <c r="L156" s="187"/>
      <c r="M156" s="187"/>
      <c r="N156" s="187"/>
      <c r="O156" s="187"/>
      <c r="P156" s="187"/>
      <c r="Q156" s="187"/>
      <c r="R156" s="187"/>
      <c r="S156" s="187"/>
      <c r="T156" s="187"/>
      <c r="U156" s="187"/>
      <c r="V156" s="187"/>
      <c r="W156" s="187"/>
      <c r="X156" s="187"/>
      <c r="Y156" s="187"/>
      <c r="Z156" s="250"/>
    </row>
    <row r="157" ht="15.75" customHeight="1">
      <c r="A157" s="115"/>
      <c r="B157" s="186"/>
      <c r="C157" s="186"/>
      <c r="D157" s="186"/>
      <c r="E157" s="187"/>
      <c r="F157" s="187"/>
      <c r="G157" s="187"/>
      <c r="H157" s="187"/>
      <c r="I157" s="187"/>
      <c r="J157" s="187"/>
      <c r="K157" s="187"/>
      <c r="L157" s="187"/>
      <c r="M157" s="187"/>
      <c r="N157" s="187"/>
      <c r="O157" s="187"/>
      <c r="P157" s="187"/>
      <c r="Q157" s="187"/>
      <c r="R157" s="187"/>
      <c r="S157" s="187"/>
      <c r="T157" s="187"/>
      <c r="U157" s="187"/>
      <c r="V157" s="187"/>
      <c r="W157" s="187"/>
      <c r="X157" s="187"/>
      <c r="Y157" s="187"/>
      <c r="Z157" s="250"/>
    </row>
    <row r="158" ht="15.75" customHeight="1">
      <c r="A158" s="115"/>
      <c r="B158" s="186"/>
      <c r="C158" s="186"/>
      <c r="D158" s="186"/>
      <c r="E158" s="187"/>
      <c r="F158" s="187"/>
      <c r="G158" s="187"/>
      <c r="H158" s="187"/>
      <c r="I158" s="187"/>
      <c r="J158" s="187"/>
      <c r="K158" s="187"/>
      <c r="L158" s="187"/>
      <c r="M158" s="187"/>
      <c r="N158" s="187"/>
      <c r="O158" s="187"/>
      <c r="P158" s="187"/>
      <c r="Q158" s="187"/>
      <c r="R158" s="187"/>
      <c r="S158" s="187"/>
      <c r="T158" s="187"/>
      <c r="U158" s="187"/>
      <c r="V158" s="187"/>
      <c r="W158" s="187"/>
      <c r="X158" s="187"/>
      <c r="Y158" s="187"/>
      <c r="Z158" s="250"/>
    </row>
    <row r="159" ht="15.75" customHeight="1">
      <c r="A159" s="115"/>
      <c r="B159" s="186"/>
      <c r="C159" s="186"/>
      <c r="D159" s="186"/>
      <c r="E159" s="187"/>
      <c r="F159" s="187"/>
      <c r="G159" s="187"/>
      <c r="H159" s="187"/>
      <c r="I159" s="187"/>
      <c r="J159" s="187"/>
      <c r="K159" s="187"/>
      <c r="L159" s="187"/>
      <c r="M159" s="187"/>
      <c r="N159" s="187"/>
      <c r="O159" s="187"/>
      <c r="P159" s="187"/>
      <c r="Q159" s="187"/>
      <c r="R159" s="187"/>
      <c r="S159" s="187"/>
      <c r="T159" s="187"/>
      <c r="U159" s="187"/>
      <c r="V159" s="187"/>
      <c r="W159" s="187"/>
      <c r="X159" s="187"/>
      <c r="Y159" s="187"/>
      <c r="Z159" s="250"/>
    </row>
    <row r="160" ht="15.75" customHeight="1">
      <c r="A160" s="115"/>
      <c r="B160" s="186"/>
      <c r="C160" s="186"/>
      <c r="D160" s="186"/>
      <c r="E160" s="187"/>
      <c r="F160" s="187"/>
      <c r="G160" s="187"/>
      <c r="H160" s="187"/>
      <c r="I160" s="187"/>
      <c r="J160" s="187"/>
      <c r="K160" s="187"/>
      <c r="L160" s="187"/>
      <c r="M160" s="187"/>
      <c r="N160" s="187"/>
      <c r="O160" s="187"/>
      <c r="P160" s="187"/>
      <c r="Q160" s="187"/>
      <c r="R160" s="187"/>
      <c r="S160" s="187"/>
      <c r="T160" s="187"/>
      <c r="U160" s="187"/>
      <c r="V160" s="187"/>
      <c r="W160" s="187"/>
      <c r="X160" s="187"/>
      <c r="Y160" s="187"/>
      <c r="Z160" s="250"/>
    </row>
    <row r="161" ht="15.75" customHeight="1">
      <c r="A161" s="115"/>
      <c r="B161" s="186"/>
      <c r="C161" s="186"/>
      <c r="D161" s="186"/>
      <c r="E161" s="187"/>
      <c r="F161" s="187"/>
      <c r="G161" s="187"/>
      <c r="H161" s="187"/>
      <c r="I161" s="187"/>
      <c r="J161" s="187"/>
      <c r="K161" s="187"/>
      <c r="L161" s="187"/>
      <c r="M161" s="187"/>
      <c r="N161" s="187"/>
      <c r="O161" s="187"/>
      <c r="P161" s="187"/>
      <c r="Q161" s="187"/>
      <c r="R161" s="187"/>
      <c r="S161" s="187"/>
      <c r="T161" s="187"/>
      <c r="U161" s="187"/>
      <c r="V161" s="187"/>
      <c r="W161" s="187"/>
      <c r="X161" s="187"/>
      <c r="Y161" s="187"/>
      <c r="Z161" s="250"/>
    </row>
    <row r="162" ht="15.75" customHeight="1">
      <c r="A162" s="115"/>
      <c r="B162" s="186"/>
      <c r="C162" s="186"/>
      <c r="D162" s="186"/>
      <c r="E162" s="187"/>
      <c r="F162" s="187"/>
      <c r="G162" s="187"/>
      <c r="H162" s="187"/>
      <c r="I162" s="187"/>
      <c r="J162" s="187"/>
      <c r="K162" s="187"/>
      <c r="L162" s="187"/>
      <c r="M162" s="187"/>
      <c r="N162" s="187"/>
      <c r="O162" s="187"/>
      <c r="P162" s="187"/>
      <c r="Q162" s="187"/>
      <c r="R162" s="187"/>
      <c r="S162" s="187"/>
      <c r="T162" s="187"/>
      <c r="U162" s="187"/>
      <c r="V162" s="187"/>
      <c r="W162" s="187"/>
      <c r="X162" s="187"/>
      <c r="Y162" s="187"/>
      <c r="Z162" s="250"/>
    </row>
    <row r="163" ht="15.75" customHeight="1">
      <c r="A163" s="115"/>
      <c r="B163" s="186"/>
      <c r="C163" s="186"/>
      <c r="D163" s="186"/>
      <c r="E163" s="187"/>
      <c r="F163" s="187"/>
      <c r="G163" s="187"/>
      <c r="H163" s="187"/>
      <c r="I163" s="187"/>
      <c r="J163" s="187"/>
      <c r="K163" s="187"/>
      <c r="L163" s="187"/>
      <c r="M163" s="187"/>
      <c r="N163" s="187"/>
      <c r="O163" s="187"/>
      <c r="P163" s="187"/>
      <c r="Q163" s="187"/>
      <c r="R163" s="187"/>
      <c r="S163" s="187"/>
      <c r="T163" s="187"/>
      <c r="U163" s="187"/>
      <c r="V163" s="187"/>
      <c r="W163" s="187"/>
      <c r="X163" s="187"/>
      <c r="Y163" s="187"/>
      <c r="Z163" s="250"/>
    </row>
    <row r="164" ht="15.75" customHeight="1">
      <c r="A164" s="115"/>
      <c r="B164" s="186"/>
      <c r="C164" s="186"/>
      <c r="D164" s="186"/>
      <c r="E164" s="187"/>
      <c r="F164" s="187"/>
      <c r="G164" s="187"/>
      <c r="H164" s="187"/>
      <c r="I164" s="187"/>
      <c r="J164" s="187"/>
      <c r="K164" s="187"/>
      <c r="L164" s="187"/>
      <c r="M164" s="187"/>
      <c r="N164" s="187"/>
      <c r="O164" s="187"/>
      <c r="P164" s="187"/>
      <c r="Q164" s="187"/>
      <c r="R164" s="187"/>
      <c r="S164" s="187"/>
      <c r="T164" s="187"/>
      <c r="U164" s="187"/>
      <c r="V164" s="187"/>
      <c r="W164" s="187"/>
      <c r="X164" s="187"/>
      <c r="Y164" s="187"/>
      <c r="Z164" s="250"/>
    </row>
    <row r="165" ht="15.75" customHeight="1">
      <c r="A165" s="115"/>
      <c r="B165" s="186"/>
      <c r="C165" s="186"/>
      <c r="D165" s="186"/>
      <c r="E165" s="187"/>
      <c r="F165" s="187"/>
      <c r="G165" s="187"/>
      <c r="H165" s="187"/>
      <c r="I165" s="187"/>
      <c r="J165" s="187"/>
      <c r="K165" s="187"/>
      <c r="L165" s="187"/>
      <c r="M165" s="187"/>
      <c r="N165" s="187"/>
      <c r="O165" s="187"/>
      <c r="P165" s="187"/>
      <c r="Q165" s="187"/>
      <c r="R165" s="187"/>
      <c r="S165" s="187"/>
      <c r="T165" s="187"/>
      <c r="U165" s="187"/>
      <c r="V165" s="187"/>
      <c r="W165" s="187"/>
      <c r="X165" s="187"/>
      <c r="Y165" s="187"/>
      <c r="Z165" s="250"/>
    </row>
    <row r="166" ht="15.75" customHeight="1">
      <c r="A166" s="115"/>
      <c r="B166" s="186"/>
      <c r="C166" s="186"/>
      <c r="D166" s="186"/>
      <c r="E166" s="187"/>
      <c r="F166" s="187"/>
      <c r="G166" s="187"/>
      <c r="H166" s="187"/>
      <c r="I166" s="187"/>
      <c r="J166" s="187"/>
      <c r="K166" s="187"/>
      <c r="L166" s="187"/>
      <c r="M166" s="187"/>
      <c r="N166" s="187"/>
      <c r="O166" s="187"/>
      <c r="P166" s="187"/>
      <c r="Q166" s="187"/>
      <c r="R166" s="187"/>
      <c r="S166" s="187"/>
      <c r="T166" s="187"/>
      <c r="U166" s="187"/>
      <c r="V166" s="187"/>
      <c r="W166" s="187"/>
      <c r="X166" s="187"/>
      <c r="Y166" s="187"/>
      <c r="Z166" s="250"/>
    </row>
    <row r="167" ht="15.75" customHeight="1">
      <c r="A167" s="115"/>
      <c r="B167" s="186"/>
      <c r="C167" s="186"/>
      <c r="D167" s="186"/>
      <c r="E167" s="187"/>
      <c r="F167" s="187"/>
      <c r="G167" s="187"/>
      <c r="H167" s="187"/>
      <c r="I167" s="187"/>
      <c r="J167" s="187"/>
      <c r="K167" s="187"/>
      <c r="L167" s="187"/>
      <c r="M167" s="187"/>
      <c r="N167" s="187"/>
      <c r="O167" s="187"/>
      <c r="P167" s="187"/>
      <c r="Q167" s="187"/>
      <c r="R167" s="187"/>
      <c r="S167" s="187"/>
      <c r="T167" s="187"/>
      <c r="U167" s="187"/>
      <c r="V167" s="187"/>
      <c r="W167" s="187"/>
      <c r="X167" s="187"/>
      <c r="Y167" s="187"/>
      <c r="Z167" s="250"/>
    </row>
    <row r="168" ht="15.75" customHeight="1">
      <c r="A168" s="115"/>
      <c r="B168" s="186"/>
      <c r="C168" s="186"/>
      <c r="D168" s="186"/>
      <c r="E168" s="187"/>
      <c r="F168" s="187"/>
      <c r="G168" s="187"/>
      <c r="H168" s="187"/>
      <c r="I168" s="187"/>
      <c r="J168" s="187"/>
      <c r="K168" s="187"/>
      <c r="L168" s="187"/>
      <c r="M168" s="187"/>
      <c r="N168" s="187"/>
      <c r="O168" s="187"/>
      <c r="P168" s="187"/>
      <c r="Q168" s="187"/>
      <c r="R168" s="187"/>
      <c r="S168" s="187"/>
      <c r="T168" s="187"/>
      <c r="U168" s="187"/>
      <c r="V168" s="187"/>
      <c r="W168" s="187"/>
      <c r="X168" s="187"/>
      <c r="Y168" s="187"/>
      <c r="Z168" s="250"/>
    </row>
    <row r="169" ht="15.75" customHeight="1">
      <c r="A169" s="115"/>
      <c r="B169" s="186"/>
      <c r="C169" s="186"/>
      <c r="D169" s="186"/>
      <c r="E169" s="187"/>
      <c r="F169" s="187"/>
      <c r="G169" s="187"/>
      <c r="H169" s="187"/>
      <c r="I169" s="187"/>
      <c r="J169" s="187"/>
      <c r="K169" s="187"/>
      <c r="L169" s="187"/>
      <c r="M169" s="187"/>
      <c r="N169" s="187"/>
      <c r="O169" s="187"/>
      <c r="P169" s="187"/>
      <c r="Q169" s="187"/>
      <c r="R169" s="187"/>
      <c r="S169" s="187"/>
      <c r="T169" s="187"/>
      <c r="U169" s="187"/>
      <c r="V169" s="187"/>
      <c r="W169" s="187"/>
      <c r="X169" s="187"/>
      <c r="Y169" s="187"/>
      <c r="Z169" s="250"/>
    </row>
    <row r="170" ht="15.75" customHeight="1">
      <c r="A170" s="115"/>
      <c r="B170" s="186"/>
      <c r="C170" s="186"/>
      <c r="D170" s="186"/>
      <c r="E170" s="187"/>
      <c r="F170" s="187"/>
      <c r="G170" s="187"/>
      <c r="H170" s="187"/>
      <c r="I170" s="187"/>
      <c r="J170" s="187"/>
      <c r="K170" s="187"/>
      <c r="L170" s="187"/>
      <c r="M170" s="187"/>
      <c r="N170" s="187"/>
      <c r="O170" s="187"/>
      <c r="P170" s="187"/>
      <c r="Q170" s="187"/>
      <c r="R170" s="187"/>
      <c r="S170" s="187"/>
      <c r="T170" s="187"/>
      <c r="U170" s="187"/>
      <c r="V170" s="187"/>
      <c r="W170" s="187"/>
      <c r="X170" s="187"/>
      <c r="Y170" s="187"/>
      <c r="Z170" s="250"/>
    </row>
    <row r="171" ht="15.75" customHeight="1">
      <c r="A171" s="115"/>
      <c r="B171" s="186"/>
      <c r="C171" s="186"/>
      <c r="D171" s="186"/>
      <c r="E171" s="187"/>
      <c r="F171" s="187"/>
      <c r="G171" s="187"/>
      <c r="H171" s="187"/>
      <c r="I171" s="187"/>
      <c r="J171" s="187"/>
      <c r="K171" s="187"/>
      <c r="L171" s="187"/>
      <c r="M171" s="187"/>
      <c r="N171" s="187"/>
      <c r="O171" s="187"/>
      <c r="P171" s="187"/>
      <c r="Q171" s="187"/>
      <c r="R171" s="187"/>
      <c r="S171" s="187"/>
      <c r="T171" s="187"/>
      <c r="U171" s="187"/>
      <c r="V171" s="187"/>
      <c r="W171" s="187"/>
      <c r="X171" s="187"/>
      <c r="Y171" s="187"/>
      <c r="Z171" s="250"/>
    </row>
    <row r="172" ht="15.75" customHeight="1">
      <c r="A172" s="115"/>
      <c r="B172" s="186"/>
      <c r="C172" s="186"/>
      <c r="D172" s="186"/>
      <c r="E172" s="187"/>
      <c r="F172" s="187"/>
      <c r="G172" s="187"/>
      <c r="H172" s="187"/>
      <c r="I172" s="187"/>
      <c r="J172" s="187"/>
      <c r="K172" s="187"/>
      <c r="L172" s="187"/>
      <c r="M172" s="187"/>
      <c r="N172" s="187"/>
      <c r="O172" s="187"/>
      <c r="P172" s="187"/>
      <c r="Q172" s="187"/>
      <c r="R172" s="187"/>
      <c r="S172" s="187"/>
      <c r="T172" s="187"/>
      <c r="U172" s="187"/>
      <c r="V172" s="187"/>
      <c r="W172" s="187"/>
      <c r="X172" s="187"/>
      <c r="Y172" s="187"/>
      <c r="Z172" s="250"/>
    </row>
    <row r="173" ht="15.75" customHeight="1">
      <c r="A173" s="115"/>
      <c r="B173" s="186"/>
      <c r="C173" s="186"/>
      <c r="D173" s="186"/>
      <c r="E173" s="187"/>
      <c r="F173" s="187"/>
      <c r="G173" s="187"/>
      <c r="H173" s="187"/>
      <c r="I173" s="187"/>
      <c r="J173" s="187"/>
      <c r="K173" s="187"/>
      <c r="L173" s="187"/>
      <c r="M173" s="187"/>
      <c r="N173" s="187"/>
      <c r="O173" s="187"/>
      <c r="P173" s="187"/>
      <c r="Q173" s="187"/>
      <c r="R173" s="187"/>
      <c r="S173" s="187"/>
      <c r="T173" s="187"/>
      <c r="U173" s="187"/>
      <c r="V173" s="187"/>
      <c r="W173" s="187"/>
      <c r="X173" s="187"/>
      <c r="Y173" s="187"/>
      <c r="Z173" s="250"/>
    </row>
    <row r="174" ht="15.75" customHeight="1">
      <c r="A174" s="115"/>
      <c r="B174" s="186"/>
      <c r="C174" s="186"/>
      <c r="D174" s="186"/>
      <c r="E174" s="187"/>
      <c r="F174" s="187"/>
      <c r="G174" s="187"/>
      <c r="H174" s="187"/>
      <c r="I174" s="187"/>
      <c r="J174" s="187"/>
      <c r="K174" s="187"/>
      <c r="L174" s="187"/>
      <c r="M174" s="187"/>
      <c r="N174" s="187"/>
      <c r="O174" s="187"/>
      <c r="P174" s="187"/>
      <c r="Q174" s="187"/>
      <c r="R174" s="187"/>
      <c r="S174" s="187"/>
      <c r="T174" s="187"/>
      <c r="U174" s="187"/>
      <c r="V174" s="187"/>
      <c r="W174" s="187"/>
      <c r="X174" s="187"/>
      <c r="Y174" s="187"/>
      <c r="Z174" s="250"/>
    </row>
    <row r="175" ht="15.75" customHeight="1">
      <c r="A175" s="115"/>
      <c r="B175" s="186"/>
      <c r="C175" s="186"/>
      <c r="D175" s="186"/>
      <c r="E175" s="187"/>
      <c r="F175" s="187"/>
      <c r="G175" s="187"/>
      <c r="H175" s="187"/>
      <c r="I175" s="187"/>
      <c r="J175" s="187"/>
      <c r="K175" s="187"/>
      <c r="L175" s="187"/>
      <c r="M175" s="187"/>
      <c r="N175" s="187"/>
      <c r="O175" s="187"/>
      <c r="P175" s="187"/>
      <c r="Q175" s="187"/>
      <c r="R175" s="187"/>
      <c r="S175" s="187"/>
      <c r="T175" s="187"/>
      <c r="U175" s="187"/>
      <c r="V175" s="187"/>
      <c r="W175" s="187"/>
      <c r="X175" s="187"/>
      <c r="Y175" s="187"/>
      <c r="Z175" s="250"/>
    </row>
    <row r="176" ht="15.75" customHeight="1">
      <c r="A176" s="115"/>
      <c r="B176" s="186"/>
      <c r="C176" s="186"/>
      <c r="D176" s="186"/>
      <c r="E176" s="187"/>
      <c r="F176" s="187"/>
      <c r="G176" s="187"/>
      <c r="H176" s="187"/>
      <c r="I176" s="187"/>
      <c r="J176" s="187"/>
      <c r="K176" s="187"/>
      <c r="L176" s="187"/>
      <c r="M176" s="187"/>
      <c r="N176" s="187"/>
      <c r="O176" s="187"/>
      <c r="P176" s="187"/>
      <c r="Q176" s="187"/>
      <c r="R176" s="187"/>
      <c r="S176" s="187"/>
      <c r="T176" s="187"/>
      <c r="U176" s="187"/>
      <c r="V176" s="187"/>
      <c r="W176" s="187"/>
      <c r="X176" s="187"/>
      <c r="Y176" s="187"/>
      <c r="Z176" s="250"/>
    </row>
    <row r="177" ht="15.75" customHeight="1">
      <c r="A177" s="115"/>
      <c r="B177" s="186"/>
      <c r="C177" s="186"/>
      <c r="D177" s="186"/>
      <c r="E177" s="187"/>
      <c r="F177" s="187"/>
      <c r="G177" s="187"/>
      <c r="H177" s="187"/>
      <c r="I177" s="187"/>
      <c r="J177" s="187"/>
      <c r="K177" s="187"/>
      <c r="L177" s="187"/>
      <c r="M177" s="187"/>
      <c r="N177" s="187"/>
      <c r="O177" s="187"/>
      <c r="P177" s="187"/>
      <c r="Q177" s="187"/>
      <c r="R177" s="187"/>
      <c r="S177" s="187"/>
      <c r="T177" s="187"/>
      <c r="U177" s="187"/>
      <c r="V177" s="187"/>
      <c r="W177" s="187"/>
      <c r="X177" s="187"/>
      <c r="Y177" s="187"/>
      <c r="Z177" s="250"/>
    </row>
    <row r="178" ht="15.75" customHeight="1">
      <c r="A178" s="115"/>
      <c r="B178" s="186"/>
      <c r="C178" s="186"/>
      <c r="D178" s="186"/>
      <c r="E178" s="187"/>
      <c r="F178" s="187"/>
      <c r="G178" s="187"/>
      <c r="H178" s="187"/>
      <c r="I178" s="187"/>
      <c r="J178" s="187"/>
      <c r="K178" s="187"/>
      <c r="L178" s="187"/>
      <c r="M178" s="187"/>
      <c r="N178" s="187"/>
      <c r="O178" s="187"/>
      <c r="P178" s="187"/>
      <c r="Q178" s="187"/>
      <c r="R178" s="187"/>
      <c r="S178" s="187"/>
      <c r="T178" s="187"/>
      <c r="U178" s="187"/>
      <c r="V178" s="187"/>
      <c r="W178" s="187"/>
      <c r="X178" s="187"/>
      <c r="Y178" s="187"/>
      <c r="Z178" s="250"/>
    </row>
    <row r="179" ht="15.75" customHeight="1">
      <c r="A179" s="115"/>
      <c r="B179" s="186"/>
      <c r="C179" s="186"/>
      <c r="D179" s="186"/>
      <c r="E179" s="187"/>
      <c r="F179" s="187"/>
      <c r="G179" s="187"/>
      <c r="H179" s="187"/>
      <c r="I179" s="187"/>
      <c r="J179" s="187"/>
      <c r="K179" s="187"/>
      <c r="L179" s="187"/>
      <c r="M179" s="187"/>
      <c r="N179" s="187"/>
      <c r="O179" s="187"/>
      <c r="P179" s="187"/>
      <c r="Q179" s="187"/>
      <c r="R179" s="187"/>
      <c r="S179" s="187"/>
      <c r="T179" s="187"/>
      <c r="U179" s="187"/>
      <c r="V179" s="187"/>
      <c r="W179" s="187"/>
      <c r="X179" s="187"/>
      <c r="Y179" s="187"/>
      <c r="Z179" s="250"/>
    </row>
    <row r="180" ht="15.75" customHeight="1">
      <c r="A180" s="115"/>
      <c r="B180" s="186"/>
      <c r="C180" s="186"/>
      <c r="D180" s="186"/>
      <c r="E180" s="187"/>
      <c r="F180" s="187"/>
      <c r="G180" s="187"/>
      <c r="H180" s="187"/>
      <c r="I180" s="187"/>
      <c r="J180" s="187"/>
      <c r="K180" s="187"/>
      <c r="L180" s="187"/>
      <c r="M180" s="187"/>
      <c r="N180" s="187"/>
      <c r="O180" s="187"/>
      <c r="P180" s="187"/>
      <c r="Q180" s="187"/>
      <c r="R180" s="187"/>
      <c r="S180" s="187"/>
      <c r="T180" s="187"/>
      <c r="U180" s="187"/>
      <c r="V180" s="187"/>
      <c r="W180" s="187"/>
      <c r="X180" s="187"/>
      <c r="Y180" s="187"/>
      <c r="Z180" s="250"/>
    </row>
    <row r="181" ht="15.75" customHeight="1">
      <c r="A181" s="115"/>
      <c r="B181" s="186"/>
      <c r="C181" s="186"/>
      <c r="D181" s="186"/>
      <c r="E181" s="187"/>
      <c r="F181" s="187"/>
      <c r="G181" s="187"/>
      <c r="H181" s="187"/>
      <c r="I181" s="187"/>
      <c r="J181" s="187"/>
      <c r="K181" s="187"/>
      <c r="L181" s="187"/>
      <c r="M181" s="187"/>
      <c r="N181" s="187"/>
      <c r="O181" s="187"/>
      <c r="P181" s="187"/>
      <c r="Q181" s="187"/>
      <c r="R181" s="187"/>
      <c r="S181" s="187"/>
      <c r="T181" s="187"/>
      <c r="U181" s="187"/>
      <c r="V181" s="187"/>
      <c r="W181" s="187"/>
      <c r="X181" s="187"/>
      <c r="Y181" s="187"/>
      <c r="Z181" s="250"/>
    </row>
    <row r="182" ht="15.75" customHeight="1">
      <c r="A182" s="115"/>
      <c r="B182" s="186"/>
      <c r="C182" s="186"/>
      <c r="D182" s="186"/>
      <c r="E182" s="187"/>
      <c r="F182" s="187"/>
      <c r="G182" s="187"/>
      <c r="H182" s="187"/>
      <c r="I182" s="187"/>
      <c r="J182" s="187"/>
      <c r="K182" s="187"/>
      <c r="L182" s="187"/>
      <c r="M182" s="187"/>
      <c r="N182" s="187"/>
      <c r="O182" s="187"/>
      <c r="P182" s="187"/>
      <c r="Q182" s="187"/>
      <c r="R182" s="187"/>
      <c r="S182" s="187"/>
      <c r="T182" s="187"/>
      <c r="U182" s="187"/>
      <c r="V182" s="187"/>
      <c r="W182" s="187"/>
      <c r="X182" s="187"/>
      <c r="Y182" s="187"/>
      <c r="Z182" s="250"/>
    </row>
    <row r="183" ht="15.75" customHeight="1">
      <c r="A183" s="115"/>
      <c r="B183" s="186"/>
      <c r="C183" s="186"/>
      <c r="D183" s="186"/>
      <c r="E183" s="187"/>
      <c r="F183" s="187"/>
      <c r="G183" s="187"/>
      <c r="H183" s="187"/>
      <c r="I183" s="187"/>
      <c r="J183" s="187"/>
      <c r="K183" s="187"/>
      <c r="L183" s="187"/>
      <c r="M183" s="187"/>
      <c r="N183" s="187"/>
      <c r="O183" s="187"/>
      <c r="P183" s="187"/>
      <c r="Q183" s="187"/>
      <c r="R183" s="187"/>
      <c r="S183" s="187"/>
      <c r="T183" s="187"/>
      <c r="U183" s="187"/>
      <c r="V183" s="187"/>
      <c r="W183" s="187"/>
      <c r="X183" s="187"/>
      <c r="Y183" s="187"/>
      <c r="Z183" s="250"/>
    </row>
    <row r="184" ht="15.75" customHeight="1">
      <c r="A184" s="115"/>
      <c r="B184" s="186"/>
      <c r="C184" s="186"/>
      <c r="D184" s="186"/>
      <c r="E184" s="187"/>
      <c r="F184" s="187"/>
      <c r="G184" s="187"/>
      <c r="H184" s="187"/>
      <c r="I184" s="187"/>
      <c r="J184" s="187"/>
      <c r="K184" s="187"/>
      <c r="L184" s="187"/>
      <c r="M184" s="187"/>
      <c r="N184" s="187"/>
      <c r="O184" s="187"/>
      <c r="P184" s="187"/>
      <c r="Q184" s="187"/>
      <c r="R184" s="187"/>
      <c r="S184" s="187"/>
      <c r="T184" s="187"/>
      <c r="U184" s="187"/>
      <c r="V184" s="187"/>
      <c r="W184" s="187"/>
      <c r="X184" s="187"/>
      <c r="Y184" s="187"/>
      <c r="Z184" s="250"/>
    </row>
    <row r="185" ht="15.75" customHeight="1">
      <c r="A185" s="115"/>
      <c r="B185" s="186"/>
      <c r="C185" s="186"/>
      <c r="D185" s="186"/>
      <c r="E185" s="187"/>
      <c r="F185" s="187"/>
      <c r="G185" s="187"/>
      <c r="H185" s="187"/>
      <c r="I185" s="187"/>
      <c r="J185" s="187"/>
      <c r="K185" s="187"/>
      <c r="L185" s="187"/>
      <c r="M185" s="187"/>
      <c r="N185" s="187"/>
      <c r="O185" s="187"/>
      <c r="P185" s="187"/>
      <c r="Q185" s="187"/>
      <c r="R185" s="187"/>
      <c r="S185" s="187"/>
      <c r="T185" s="187"/>
      <c r="U185" s="187"/>
      <c r="V185" s="187"/>
      <c r="W185" s="187"/>
      <c r="X185" s="187"/>
      <c r="Y185" s="187"/>
      <c r="Z185" s="250"/>
    </row>
    <row r="186" ht="15.75" customHeight="1">
      <c r="A186" s="115"/>
      <c r="B186" s="186"/>
      <c r="C186" s="186"/>
      <c r="D186" s="186"/>
      <c r="E186" s="187"/>
      <c r="F186" s="187"/>
      <c r="G186" s="187"/>
      <c r="H186" s="187"/>
      <c r="I186" s="187"/>
      <c r="J186" s="187"/>
      <c r="K186" s="187"/>
      <c r="L186" s="187"/>
      <c r="M186" s="187"/>
      <c r="N186" s="187"/>
      <c r="O186" s="187"/>
      <c r="P186" s="187"/>
      <c r="Q186" s="187"/>
      <c r="R186" s="187"/>
      <c r="S186" s="187"/>
      <c r="T186" s="187"/>
      <c r="U186" s="187"/>
      <c r="V186" s="187"/>
      <c r="W186" s="187"/>
      <c r="X186" s="187"/>
      <c r="Y186" s="187"/>
      <c r="Z186" s="250"/>
    </row>
    <row r="187" ht="15.75" customHeight="1">
      <c r="A187" s="187"/>
      <c r="B187" s="187"/>
      <c r="C187" s="187"/>
      <c r="D187" s="187"/>
      <c r="E187" s="187"/>
      <c r="F187" s="187"/>
      <c r="G187" s="187"/>
      <c r="H187" s="187"/>
      <c r="I187" s="187"/>
      <c r="J187" s="187"/>
      <c r="K187" s="187"/>
      <c r="L187" s="187"/>
      <c r="M187" s="187"/>
      <c r="N187" s="187"/>
      <c r="O187" s="187"/>
      <c r="P187" s="187"/>
      <c r="Q187" s="187"/>
      <c r="R187" s="187"/>
      <c r="S187" s="187"/>
      <c r="T187" s="187"/>
      <c r="U187" s="187"/>
      <c r="V187" s="187"/>
      <c r="W187" s="187"/>
      <c r="X187" s="187"/>
      <c r="Y187" s="187"/>
      <c r="Z187" s="250"/>
    </row>
    <row r="188" ht="15.75" customHeight="1">
      <c r="A188" s="187"/>
      <c r="B188" s="187"/>
      <c r="C188" s="187"/>
      <c r="D188" s="187"/>
      <c r="E188" s="187"/>
      <c r="F188" s="187"/>
      <c r="G188" s="187"/>
      <c r="H188" s="187"/>
      <c r="I188" s="187"/>
      <c r="J188" s="187"/>
      <c r="K188" s="187"/>
      <c r="L188" s="187"/>
      <c r="M188" s="187"/>
      <c r="N188" s="187"/>
      <c r="O188" s="187"/>
      <c r="P188" s="187"/>
      <c r="Q188" s="187"/>
      <c r="R188" s="187"/>
      <c r="S188" s="187"/>
      <c r="T188" s="187"/>
      <c r="U188" s="187"/>
      <c r="V188" s="187"/>
      <c r="W188" s="187"/>
      <c r="X188" s="187"/>
      <c r="Y188" s="187"/>
      <c r="Z188" s="250"/>
    </row>
    <row r="189" ht="15.75" customHeight="1">
      <c r="A189" s="187"/>
      <c r="B189" s="187"/>
      <c r="C189" s="187"/>
      <c r="D189" s="187"/>
      <c r="E189" s="187"/>
      <c r="F189" s="187"/>
      <c r="G189" s="187"/>
      <c r="H189" s="187"/>
      <c r="I189" s="187"/>
      <c r="J189" s="187"/>
      <c r="K189" s="187"/>
      <c r="L189" s="187"/>
      <c r="M189" s="187"/>
      <c r="N189" s="187"/>
      <c r="O189" s="187"/>
      <c r="P189" s="187"/>
      <c r="Q189" s="187"/>
      <c r="R189" s="187"/>
      <c r="S189" s="187"/>
      <c r="T189" s="187"/>
      <c r="U189" s="187"/>
      <c r="V189" s="187"/>
      <c r="W189" s="187"/>
      <c r="X189" s="187"/>
      <c r="Y189" s="187"/>
      <c r="Z189" s="250"/>
    </row>
    <row r="190" ht="15.75" customHeight="1">
      <c r="A190" s="187"/>
      <c r="B190" s="187"/>
      <c r="C190" s="187"/>
      <c r="D190" s="187"/>
      <c r="E190" s="187"/>
      <c r="F190" s="187"/>
      <c r="G190" s="187"/>
      <c r="H190" s="187"/>
      <c r="I190" s="187"/>
      <c r="J190" s="187"/>
      <c r="K190" s="187"/>
      <c r="L190" s="187"/>
      <c r="M190" s="187"/>
      <c r="N190" s="187"/>
      <c r="O190" s="187"/>
      <c r="P190" s="187"/>
      <c r="Q190" s="187"/>
      <c r="R190" s="187"/>
      <c r="S190" s="187"/>
      <c r="T190" s="187"/>
      <c r="U190" s="187"/>
      <c r="V190" s="187"/>
      <c r="W190" s="187"/>
      <c r="X190" s="187"/>
      <c r="Y190" s="187"/>
      <c r="Z190" s="250"/>
    </row>
    <row r="191" ht="15.75" customHeight="1">
      <c r="A191" s="187"/>
      <c r="B191" s="187"/>
      <c r="C191" s="187"/>
      <c r="D191" s="187"/>
      <c r="E191" s="187"/>
      <c r="F191" s="187"/>
      <c r="G191" s="187"/>
      <c r="H191" s="187"/>
      <c r="I191" s="187"/>
      <c r="J191" s="187"/>
      <c r="K191" s="187"/>
      <c r="L191" s="187"/>
      <c r="M191" s="187"/>
      <c r="N191" s="187"/>
      <c r="O191" s="187"/>
      <c r="P191" s="187"/>
      <c r="Q191" s="187"/>
      <c r="R191" s="187"/>
      <c r="S191" s="187"/>
      <c r="T191" s="187"/>
      <c r="U191" s="187"/>
      <c r="V191" s="187"/>
      <c r="W191" s="187"/>
      <c r="X191" s="187"/>
      <c r="Y191" s="187"/>
      <c r="Z191" s="250"/>
    </row>
    <row r="192" ht="15.75" customHeight="1">
      <c r="A192" s="187"/>
      <c r="B192" s="187"/>
      <c r="C192" s="187"/>
      <c r="D192" s="187"/>
      <c r="E192" s="187"/>
      <c r="F192" s="187"/>
      <c r="G192" s="187"/>
      <c r="H192" s="187"/>
      <c r="I192" s="187"/>
      <c r="J192" s="187"/>
      <c r="K192" s="187"/>
      <c r="L192" s="187"/>
      <c r="M192" s="187"/>
      <c r="N192" s="187"/>
      <c r="O192" s="187"/>
      <c r="P192" s="187"/>
      <c r="Q192" s="187"/>
      <c r="R192" s="187"/>
      <c r="S192" s="187"/>
      <c r="T192" s="187"/>
      <c r="U192" s="187"/>
      <c r="V192" s="187"/>
      <c r="W192" s="187"/>
      <c r="X192" s="187"/>
      <c r="Y192" s="187"/>
      <c r="Z192" s="250"/>
    </row>
    <row r="193" ht="15.75" customHeight="1">
      <c r="A193" s="187"/>
      <c r="B193" s="187"/>
      <c r="C193" s="187"/>
      <c r="D193" s="187"/>
      <c r="E193" s="187"/>
      <c r="F193" s="187"/>
      <c r="G193" s="187"/>
      <c r="H193" s="187"/>
      <c r="I193" s="187"/>
      <c r="J193" s="187"/>
      <c r="K193" s="187"/>
      <c r="L193" s="187"/>
      <c r="M193" s="187"/>
      <c r="N193" s="187"/>
      <c r="O193" s="187"/>
      <c r="P193" s="187"/>
      <c r="Q193" s="187"/>
      <c r="R193" s="187"/>
      <c r="S193" s="187"/>
      <c r="T193" s="187"/>
      <c r="U193" s="187"/>
      <c r="V193" s="187"/>
      <c r="W193" s="187"/>
      <c r="X193" s="187"/>
      <c r="Y193" s="187"/>
      <c r="Z193" s="250"/>
    </row>
    <row r="194" ht="15.75" customHeight="1">
      <c r="A194" s="187"/>
      <c r="B194" s="187"/>
      <c r="C194" s="187"/>
      <c r="D194" s="187"/>
      <c r="E194" s="187"/>
      <c r="F194" s="187"/>
      <c r="G194" s="187"/>
      <c r="H194" s="187"/>
      <c r="I194" s="187"/>
      <c r="J194" s="187"/>
      <c r="K194" s="187"/>
      <c r="L194" s="187"/>
      <c r="M194" s="187"/>
      <c r="N194" s="187"/>
      <c r="O194" s="187"/>
      <c r="P194" s="187"/>
      <c r="Q194" s="187"/>
      <c r="R194" s="187"/>
      <c r="S194" s="187"/>
      <c r="T194" s="187"/>
      <c r="U194" s="187"/>
      <c r="V194" s="187"/>
      <c r="W194" s="187"/>
      <c r="X194" s="187"/>
      <c r="Y194" s="187"/>
      <c r="Z194" s="250"/>
    </row>
    <row r="195" ht="15.75" customHeight="1">
      <c r="A195" s="187"/>
      <c r="B195" s="187"/>
      <c r="C195" s="187"/>
      <c r="D195" s="187"/>
      <c r="E195" s="187"/>
      <c r="F195" s="187"/>
      <c r="G195" s="187"/>
      <c r="H195" s="187"/>
      <c r="I195" s="187"/>
      <c r="J195" s="187"/>
      <c r="K195" s="187"/>
      <c r="L195" s="187"/>
      <c r="M195" s="187"/>
      <c r="N195" s="187"/>
      <c r="O195" s="187"/>
      <c r="P195" s="187"/>
      <c r="Q195" s="187"/>
      <c r="R195" s="187"/>
      <c r="S195" s="187"/>
      <c r="T195" s="187"/>
      <c r="U195" s="187"/>
      <c r="V195" s="187"/>
      <c r="W195" s="187"/>
      <c r="X195" s="187"/>
      <c r="Y195" s="187"/>
      <c r="Z195" s="250"/>
    </row>
    <row r="196" ht="15.75" customHeight="1">
      <c r="A196" s="187"/>
      <c r="B196" s="187"/>
      <c r="C196" s="187"/>
      <c r="D196" s="187"/>
      <c r="E196" s="187"/>
      <c r="F196" s="187"/>
      <c r="G196" s="187"/>
      <c r="H196" s="187"/>
      <c r="I196" s="187"/>
      <c r="J196" s="187"/>
      <c r="K196" s="187"/>
      <c r="L196" s="187"/>
      <c r="M196" s="187"/>
      <c r="N196" s="187"/>
      <c r="O196" s="187"/>
      <c r="P196" s="187"/>
      <c r="Q196" s="187"/>
      <c r="R196" s="187"/>
      <c r="S196" s="187"/>
      <c r="T196" s="187"/>
      <c r="U196" s="187"/>
      <c r="V196" s="187"/>
      <c r="W196" s="187"/>
      <c r="X196" s="187"/>
      <c r="Y196" s="187"/>
      <c r="Z196" s="250"/>
    </row>
    <row r="197" ht="15.75" customHeight="1">
      <c r="A197" s="187"/>
      <c r="B197" s="187"/>
      <c r="C197" s="187"/>
      <c r="D197" s="187"/>
      <c r="E197" s="187"/>
      <c r="F197" s="187"/>
      <c r="G197" s="187"/>
      <c r="H197" s="187"/>
      <c r="I197" s="187"/>
      <c r="J197" s="187"/>
      <c r="K197" s="187"/>
      <c r="L197" s="187"/>
      <c r="M197" s="187"/>
      <c r="N197" s="187"/>
      <c r="O197" s="187"/>
      <c r="P197" s="187"/>
      <c r="Q197" s="187"/>
      <c r="R197" s="187"/>
      <c r="S197" s="187"/>
      <c r="T197" s="187"/>
      <c r="U197" s="187"/>
      <c r="V197" s="187"/>
      <c r="W197" s="187"/>
      <c r="X197" s="187"/>
      <c r="Y197" s="187"/>
      <c r="Z197" s="250"/>
    </row>
    <row r="198" ht="15.75" customHeight="1">
      <c r="A198" s="187"/>
      <c r="B198" s="187"/>
      <c r="C198" s="187"/>
      <c r="D198" s="187"/>
      <c r="E198" s="187"/>
      <c r="F198" s="187"/>
      <c r="G198" s="187"/>
      <c r="H198" s="187"/>
      <c r="I198" s="187"/>
      <c r="J198" s="187"/>
      <c r="K198" s="187"/>
      <c r="L198" s="187"/>
      <c r="M198" s="187"/>
      <c r="N198" s="187"/>
      <c r="O198" s="187"/>
      <c r="P198" s="187"/>
      <c r="Q198" s="187"/>
      <c r="R198" s="187"/>
      <c r="S198" s="187"/>
      <c r="T198" s="187"/>
      <c r="U198" s="187"/>
      <c r="V198" s="187"/>
      <c r="W198" s="187"/>
      <c r="X198" s="187"/>
      <c r="Y198" s="187"/>
      <c r="Z198" s="250"/>
    </row>
    <row r="199" ht="15.75" customHeight="1">
      <c r="A199" s="187"/>
      <c r="B199" s="187"/>
      <c r="C199" s="187"/>
      <c r="D199" s="187"/>
      <c r="E199" s="187"/>
      <c r="F199" s="187"/>
      <c r="G199" s="187"/>
      <c r="H199" s="187"/>
      <c r="I199" s="187"/>
      <c r="J199" s="187"/>
      <c r="K199" s="187"/>
      <c r="L199" s="187"/>
      <c r="M199" s="187"/>
      <c r="N199" s="187"/>
      <c r="O199" s="187"/>
      <c r="P199" s="187"/>
      <c r="Q199" s="187"/>
      <c r="R199" s="187"/>
      <c r="S199" s="187"/>
      <c r="T199" s="187"/>
      <c r="U199" s="187"/>
      <c r="V199" s="187"/>
      <c r="W199" s="187"/>
      <c r="X199" s="187"/>
      <c r="Y199" s="187"/>
      <c r="Z199" s="250"/>
    </row>
    <row r="200" ht="15.75" customHeight="1">
      <c r="A200" s="187"/>
      <c r="B200" s="187"/>
      <c r="C200" s="187"/>
      <c r="D200" s="187"/>
      <c r="E200" s="187"/>
      <c r="F200" s="187"/>
      <c r="G200" s="187"/>
      <c r="H200" s="187"/>
      <c r="I200" s="187"/>
      <c r="J200" s="187"/>
      <c r="K200" s="187"/>
      <c r="L200" s="187"/>
      <c r="M200" s="187"/>
      <c r="N200" s="187"/>
      <c r="O200" s="187"/>
      <c r="P200" s="187"/>
      <c r="Q200" s="187"/>
      <c r="R200" s="187"/>
      <c r="S200" s="187"/>
      <c r="T200" s="187"/>
      <c r="U200" s="187"/>
      <c r="V200" s="187"/>
      <c r="W200" s="187"/>
      <c r="X200" s="187"/>
      <c r="Y200" s="187"/>
      <c r="Z200" s="250"/>
    </row>
    <row r="201" ht="15.75" customHeight="1">
      <c r="A201" s="187"/>
      <c r="B201" s="187"/>
      <c r="C201" s="187"/>
      <c r="D201" s="187"/>
      <c r="E201" s="187"/>
      <c r="F201" s="187"/>
      <c r="G201" s="187"/>
      <c r="H201" s="187"/>
      <c r="I201" s="187"/>
      <c r="J201" s="187"/>
      <c r="K201" s="187"/>
      <c r="L201" s="187"/>
      <c r="M201" s="187"/>
      <c r="N201" s="187"/>
      <c r="O201" s="187"/>
      <c r="P201" s="187"/>
      <c r="Q201" s="187"/>
      <c r="R201" s="187"/>
      <c r="S201" s="187"/>
      <c r="T201" s="187"/>
      <c r="U201" s="187"/>
      <c r="V201" s="187"/>
      <c r="W201" s="187"/>
      <c r="X201" s="187"/>
      <c r="Y201" s="187"/>
      <c r="Z201" s="250"/>
    </row>
    <row r="202" ht="15.75" customHeight="1">
      <c r="A202" s="187"/>
      <c r="B202" s="187"/>
      <c r="C202" s="187"/>
      <c r="D202" s="187"/>
      <c r="E202" s="187"/>
      <c r="F202" s="187"/>
      <c r="G202" s="187"/>
      <c r="H202" s="187"/>
      <c r="I202" s="187"/>
      <c r="J202" s="187"/>
      <c r="K202" s="187"/>
      <c r="L202" s="187"/>
      <c r="M202" s="187"/>
      <c r="N202" s="187"/>
      <c r="O202" s="187"/>
      <c r="P202" s="187"/>
      <c r="Q202" s="187"/>
      <c r="R202" s="187"/>
      <c r="S202" s="187"/>
      <c r="T202" s="187"/>
      <c r="U202" s="187"/>
      <c r="V202" s="187"/>
      <c r="W202" s="187"/>
      <c r="X202" s="187"/>
      <c r="Y202" s="187"/>
      <c r="Z202" s="250"/>
    </row>
    <row r="203" ht="15.75" customHeight="1">
      <c r="A203" s="187"/>
      <c r="B203" s="187"/>
      <c r="C203" s="187"/>
      <c r="D203" s="187"/>
      <c r="E203" s="187"/>
      <c r="F203" s="187"/>
      <c r="G203" s="187"/>
      <c r="H203" s="187"/>
      <c r="I203" s="187"/>
      <c r="J203" s="187"/>
      <c r="K203" s="187"/>
      <c r="L203" s="187"/>
      <c r="M203" s="187"/>
      <c r="N203" s="187"/>
      <c r="O203" s="187"/>
      <c r="P203" s="187"/>
      <c r="Q203" s="187"/>
      <c r="R203" s="187"/>
      <c r="S203" s="187"/>
      <c r="T203" s="187"/>
      <c r="U203" s="187"/>
      <c r="V203" s="187"/>
      <c r="W203" s="187"/>
      <c r="X203" s="187"/>
      <c r="Y203" s="187"/>
      <c r="Z203" s="250"/>
    </row>
    <row r="204" ht="15.75" customHeight="1">
      <c r="A204" s="187"/>
      <c r="B204" s="187"/>
      <c r="C204" s="187"/>
      <c r="D204" s="187"/>
      <c r="E204" s="187"/>
      <c r="F204" s="187"/>
      <c r="G204" s="187"/>
      <c r="H204" s="187"/>
      <c r="I204" s="187"/>
      <c r="J204" s="187"/>
      <c r="K204" s="187"/>
      <c r="L204" s="187"/>
      <c r="M204" s="187"/>
      <c r="N204" s="187"/>
      <c r="O204" s="187"/>
      <c r="P204" s="187"/>
      <c r="Q204" s="187"/>
      <c r="R204" s="187"/>
      <c r="S204" s="187"/>
      <c r="T204" s="187"/>
      <c r="U204" s="187"/>
      <c r="V204" s="187"/>
      <c r="W204" s="187"/>
      <c r="X204" s="187"/>
      <c r="Y204" s="187"/>
      <c r="Z204" s="250"/>
    </row>
    <row r="205" ht="15.75" customHeight="1">
      <c r="A205" s="187"/>
      <c r="B205" s="187"/>
      <c r="C205" s="187"/>
      <c r="D205" s="187"/>
      <c r="E205" s="187"/>
      <c r="F205" s="187"/>
      <c r="G205" s="187"/>
      <c r="H205" s="187"/>
      <c r="I205" s="187"/>
      <c r="J205" s="187"/>
      <c r="K205" s="187"/>
      <c r="L205" s="187"/>
      <c r="M205" s="187"/>
      <c r="N205" s="187"/>
      <c r="O205" s="187"/>
      <c r="P205" s="187"/>
      <c r="Q205" s="187"/>
      <c r="R205" s="187"/>
      <c r="S205" s="187"/>
      <c r="T205" s="187"/>
      <c r="U205" s="187"/>
      <c r="V205" s="187"/>
      <c r="W205" s="187"/>
      <c r="X205" s="187"/>
      <c r="Y205" s="187"/>
      <c r="Z205" s="250"/>
    </row>
    <row r="206" ht="15.75" customHeight="1">
      <c r="A206" s="187"/>
      <c r="B206" s="187"/>
      <c r="C206" s="187"/>
      <c r="D206" s="187"/>
      <c r="E206" s="187"/>
      <c r="F206" s="187"/>
      <c r="G206" s="187"/>
      <c r="H206" s="187"/>
      <c r="I206" s="187"/>
      <c r="J206" s="187"/>
      <c r="K206" s="187"/>
      <c r="L206" s="187"/>
      <c r="M206" s="187"/>
      <c r="N206" s="187"/>
      <c r="O206" s="187"/>
      <c r="P206" s="187"/>
      <c r="Q206" s="187"/>
      <c r="R206" s="187"/>
      <c r="S206" s="187"/>
      <c r="T206" s="187"/>
      <c r="U206" s="187"/>
      <c r="V206" s="187"/>
      <c r="W206" s="187"/>
      <c r="X206" s="187"/>
      <c r="Y206" s="187"/>
      <c r="Z206" s="250"/>
    </row>
    <row r="207" ht="15.75" customHeight="1">
      <c r="A207" s="187"/>
      <c r="B207" s="187"/>
      <c r="C207" s="187"/>
      <c r="D207" s="187"/>
      <c r="E207" s="187"/>
      <c r="F207" s="187"/>
      <c r="G207" s="187"/>
      <c r="H207" s="187"/>
      <c r="I207" s="187"/>
      <c r="J207" s="187"/>
      <c r="K207" s="187"/>
      <c r="L207" s="187"/>
      <c r="M207" s="187"/>
      <c r="N207" s="187"/>
      <c r="O207" s="187"/>
      <c r="P207" s="187"/>
      <c r="Q207" s="187"/>
      <c r="R207" s="187"/>
      <c r="S207" s="187"/>
      <c r="T207" s="187"/>
      <c r="U207" s="187"/>
      <c r="V207" s="187"/>
      <c r="W207" s="187"/>
      <c r="X207" s="187"/>
      <c r="Y207" s="187"/>
      <c r="Z207" s="250"/>
    </row>
    <row r="208" ht="15.75" customHeight="1">
      <c r="A208" s="187"/>
      <c r="B208" s="187"/>
      <c r="C208" s="187"/>
      <c r="D208" s="187"/>
      <c r="E208" s="187"/>
      <c r="F208" s="187"/>
      <c r="G208" s="187"/>
      <c r="H208" s="187"/>
      <c r="I208" s="187"/>
      <c r="J208" s="187"/>
      <c r="K208" s="187"/>
      <c r="L208" s="187"/>
      <c r="M208" s="187"/>
      <c r="N208" s="187"/>
      <c r="O208" s="187"/>
      <c r="P208" s="187"/>
      <c r="Q208" s="187"/>
      <c r="R208" s="187"/>
      <c r="S208" s="187"/>
      <c r="T208" s="187"/>
      <c r="U208" s="187"/>
      <c r="V208" s="187"/>
      <c r="W208" s="187"/>
      <c r="X208" s="187"/>
      <c r="Y208" s="187"/>
      <c r="Z208" s="250"/>
    </row>
    <row r="209" ht="15.75" customHeight="1">
      <c r="A209" s="187"/>
      <c r="B209" s="187"/>
      <c r="C209" s="187"/>
      <c r="D209" s="187"/>
      <c r="E209" s="187"/>
      <c r="F209" s="187"/>
      <c r="G209" s="187"/>
      <c r="H209" s="187"/>
      <c r="I209" s="187"/>
      <c r="J209" s="187"/>
      <c r="K209" s="187"/>
      <c r="L209" s="187"/>
      <c r="M209" s="187"/>
      <c r="N209" s="187"/>
      <c r="O209" s="187"/>
      <c r="P209" s="187"/>
      <c r="Q209" s="187"/>
      <c r="R209" s="187"/>
      <c r="S209" s="187"/>
      <c r="T209" s="187"/>
      <c r="U209" s="187"/>
      <c r="V209" s="187"/>
      <c r="W209" s="187"/>
      <c r="X209" s="187"/>
      <c r="Y209" s="187"/>
      <c r="Z209" s="250"/>
    </row>
    <row r="210" ht="15.75" customHeight="1">
      <c r="A210" s="187"/>
      <c r="B210" s="187"/>
      <c r="C210" s="187"/>
      <c r="D210" s="187"/>
      <c r="E210" s="187"/>
      <c r="F210" s="187"/>
      <c r="G210" s="187"/>
      <c r="H210" s="187"/>
      <c r="I210" s="187"/>
      <c r="J210" s="187"/>
      <c r="K210" s="187"/>
      <c r="L210" s="187"/>
      <c r="M210" s="187"/>
      <c r="N210" s="187"/>
      <c r="O210" s="187"/>
      <c r="P210" s="187"/>
      <c r="Q210" s="187"/>
      <c r="R210" s="187"/>
      <c r="S210" s="187"/>
      <c r="T210" s="187"/>
      <c r="U210" s="187"/>
      <c r="V210" s="187"/>
      <c r="W210" s="187"/>
      <c r="X210" s="187"/>
      <c r="Y210" s="187"/>
      <c r="Z210" s="250"/>
    </row>
    <row r="211" ht="15.75" customHeight="1">
      <c r="A211" s="187"/>
      <c r="B211" s="187"/>
      <c r="C211" s="187"/>
      <c r="D211" s="187"/>
      <c r="E211" s="187"/>
      <c r="F211" s="187"/>
      <c r="G211" s="187"/>
      <c r="H211" s="187"/>
      <c r="I211" s="187"/>
      <c r="J211" s="187"/>
      <c r="K211" s="187"/>
      <c r="L211" s="187"/>
      <c r="M211" s="187"/>
      <c r="N211" s="187"/>
      <c r="O211" s="187"/>
      <c r="P211" s="187"/>
      <c r="Q211" s="187"/>
      <c r="R211" s="187"/>
      <c r="S211" s="187"/>
      <c r="T211" s="187"/>
      <c r="U211" s="187"/>
      <c r="V211" s="187"/>
      <c r="W211" s="187"/>
      <c r="X211" s="187"/>
      <c r="Y211" s="187"/>
      <c r="Z211" s="250"/>
    </row>
    <row r="212" ht="15.75" customHeight="1">
      <c r="A212" s="187"/>
      <c r="B212" s="187"/>
      <c r="C212" s="187"/>
      <c r="D212" s="187"/>
      <c r="E212" s="187"/>
      <c r="F212" s="187"/>
      <c r="G212" s="187"/>
      <c r="H212" s="187"/>
      <c r="I212" s="187"/>
      <c r="J212" s="187"/>
      <c r="K212" s="187"/>
      <c r="L212" s="187"/>
      <c r="M212" s="187"/>
      <c r="N212" s="187"/>
      <c r="O212" s="187"/>
      <c r="P212" s="187"/>
      <c r="Q212" s="187"/>
      <c r="R212" s="187"/>
      <c r="S212" s="187"/>
      <c r="T212" s="187"/>
      <c r="U212" s="187"/>
      <c r="V212" s="187"/>
      <c r="W212" s="187"/>
      <c r="X212" s="187"/>
      <c r="Y212" s="187"/>
      <c r="Z212" s="250"/>
    </row>
    <row r="213" ht="15.75" customHeight="1">
      <c r="A213" s="187"/>
      <c r="B213" s="187"/>
      <c r="C213" s="187"/>
      <c r="D213" s="187"/>
      <c r="E213" s="187"/>
      <c r="F213" s="187"/>
      <c r="G213" s="187"/>
      <c r="H213" s="187"/>
      <c r="I213" s="187"/>
      <c r="J213" s="187"/>
      <c r="K213" s="187"/>
      <c r="L213" s="187"/>
      <c r="M213" s="187"/>
      <c r="N213" s="187"/>
      <c r="O213" s="187"/>
      <c r="P213" s="187"/>
      <c r="Q213" s="187"/>
      <c r="R213" s="187"/>
      <c r="S213" s="187"/>
      <c r="T213" s="187"/>
      <c r="U213" s="187"/>
      <c r="V213" s="187"/>
      <c r="W213" s="187"/>
      <c r="X213" s="187"/>
      <c r="Y213" s="187"/>
      <c r="Z213" s="250"/>
    </row>
    <row r="214" ht="15.75" customHeight="1">
      <c r="A214" s="187"/>
      <c r="B214" s="187"/>
      <c r="C214" s="187"/>
      <c r="D214" s="187"/>
      <c r="E214" s="187"/>
      <c r="F214" s="187"/>
      <c r="G214" s="187"/>
      <c r="H214" s="187"/>
      <c r="I214" s="187"/>
      <c r="J214" s="187"/>
      <c r="K214" s="187"/>
      <c r="L214" s="187"/>
      <c r="M214" s="187"/>
      <c r="N214" s="187"/>
      <c r="O214" s="187"/>
      <c r="P214" s="187"/>
      <c r="Q214" s="187"/>
      <c r="R214" s="187"/>
      <c r="S214" s="187"/>
      <c r="T214" s="187"/>
      <c r="U214" s="187"/>
      <c r="V214" s="187"/>
      <c r="W214" s="187"/>
      <c r="X214" s="187"/>
      <c r="Y214" s="187"/>
      <c r="Z214" s="250"/>
    </row>
    <row r="215" ht="15.75" customHeight="1">
      <c r="A215" s="187"/>
      <c r="B215" s="187"/>
      <c r="C215" s="187"/>
      <c r="D215" s="187"/>
      <c r="E215" s="187"/>
      <c r="F215" s="187"/>
      <c r="G215" s="187"/>
      <c r="H215" s="187"/>
      <c r="I215" s="187"/>
      <c r="J215" s="187"/>
      <c r="K215" s="187"/>
      <c r="L215" s="187"/>
      <c r="M215" s="187"/>
      <c r="N215" s="187"/>
      <c r="O215" s="187"/>
      <c r="P215" s="187"/>
      <c r="Q215" s="187"/>
      <c r="R215" s="187"/>
      <c r="S215" s="187"/>
      <c r="T215" s="187"/>
      <c r="U215" s="187"/>
      <c r="V215" s="187"/>
      <c r="W215" s="187"/>
      <c r="X215" s="187"/>
      <c r="Y215" s="187"/>
      <c r="Z215" s="250"/>
    </row>
    <row r="216" ht="15.75" customHeight="1">
      <c r="A216" s="187"/>
      <c r="B216" s="187"/>
      <c r="C216" s="187"/>
      <c r="D216" s="187"/>
      <c r="E216" s="187"/>
      <c r="F216" s="187"/>
      <c r="G216" s="187"/>
      <c r="H216" s="187"/>
      <c r="I216" s="187"/>
      <c r="J216" s="187"/>
      <c r="K216" s="187"/>
      <c r="L216" s="187"/>
      <c r="M216" s="187"/>
      <c r="N216" s="187"/>
      <c r="O216" s="187"/>
      <c r="P216" s="187"/>
      <c r="Q216" s="187"/>
      <c r="R216" s="187"/>
      <c r="S216" s="187"/>
      <c r="T216" s="187"/>
      <c r="U216" s="187"/>
      <c r="V216" s="187"/>
      <c r="W216" s="187"/>
      <c r="X216" s="187"/>
      <c r="Y216" s="187"/>
      <c r="Z216" s="250"/>
    </row>
    <row r="217" ht="15.75" customHeight="1">
      <c r="A217" s="187"/>
      <c r="B217" s="187"/>
      <c r="C217" s="187"/>
      <c r="D217" s="187"/>
      <c r="E217" s="187"/>
      <c r="F217" s="187"/>
      <c r="G217" s="187"/>
      <c r="H217" s="187"/>
      <c r="I217" s="187"/>
      <c r="J217" s="187"/>
      <c r="K217" s="187"/>
      <c r="L217" s="187"/>
      <c r="M217" s="187"/>
      <c r="N217" s="187"/>
      <c r="O217" s="187"/>
      <c r="P217" s="187"/>
      <c r="Q217" s="187"/>
      <c r="R217" s="187"/>
      <c r="S217" s="187"/>
      <c r="T217" s="187"/>
      <c r="U217" s="187"/>
      <c r="V217" s="187"/>
      <c r="W217" s="187"/>
      <c r="X217" s="187"/>
      <c r="Y217" s="187"/>
      <c r="Z217" s="250"/>
    </row>
    <row r="218" ht="15.75" customHeight="1">
      <c r="A218" s="187"/>
      <c r="B218" s="187"/>
      <c r="C218" s="187"/>
      <c r="D218" s="187"/>
      <c r="E218" s="187"/>
      <c r="F218" s="187"/>
      <c r="G218" s="187"/>
      <c r="H218" s="187"/>
      <c r="I218" s="187"/>
      <c r="J218" s="187"/>
      <c r="K218" s="187"/>
      <c r="L218" s="187"/>
      <c r="M218" s="187"/>
      <c r="N218" s="187"/>
      <c r="O218" s="187"/>
      <c r="P218" s="187"/>
      <c r="Q218" s="187"/>
      <c r="R218" s="187"/>
      <c r="S218" s="187"/>
      <c r="T218" s="187"/>
      <c r="U218" s="187"/>
      <c r="V218" s="187"/>
      <c r="W218" s="187"/>
      <c r="X218" s="187"/>
      <c r="Y218" s="187"/>
      <c r="Z218" s="250"/>
    </row>
    <row r="219" ht="15.75" customHeight="1">
      <c r="A219" s="187"/>
      <c r="B219" s="187"/>
      <c r="C219" s="187"/>
      <c r="D219" s="187"/>
      <c r="E219" s="187"/>
      <c r="F219" s="187"/>
      <c r="G219" s="187"/>
      <c r="H219" s="187"/>
      <c r="I219" s="187"/>
      <c r="J219" s="187"/>
      <c r="K219" s="187"/>
      <c r="L219" s="187"/>
      <c r="M219" s="187"/>
      <c r="N219" s="187"/>
      <c r="O219" s="187"/>
      <c r="P219" s="187"/>
      <c r="Q219" s="187"/>
      <c r="R219" s="187"/>
      <c r="S219" s="187"/>
      <c r="T219" s="187"/>
      <c r="U219" s="187"/>
      <c r="V219" s="187"/>
      <c r="W219" s="187"/>
      <c r="X219" s="187"/>
      <c r="Y219" s="187"/>
      <c r="Z219" s="250"/>
    </row>
    <row r="220" ht="15.75" customHeight="1">
      <c r="A220" s="187"/>
      <c r="B220" s="187"/>
      <c r="C220" s="187"/>
      <c r="D220" s="187"/>
      <c r="E220" s="187"/>
      <c r="F220" s="187"/>
      <c r="G220" s="187"/>
      <c r="H220" s="187"/>
      <c r="I220" s="187"/>
      <c r="J220" s="187"/>
      <c r="K220" s="187"/>
      <c r="L220" s="187"/>
      <c r="M220" s="187"/>
      <c r="N220" s="187"/>
      <c r="O220" s="187"/>
      <c r="P220" s="187"/>
      <c r="Q220" s="187"/>
      <c r="R220" s="187"/>
      <c r="S220" s="187"/>
      <c r="T220" s="187"/>
      <c r="U220" s="187"/>
      <c r="V220" s="187"/>
      <c r="W220" s="187"/>
      <c r="X220" s="187"/>
      <c r="Y220" s="187"/>
      <c r="Z220" s="250"/>
    </row>
    <row r="221" ht="15.75" customHeight="1">
      <c r="A221" s="187"/>
      <c r="B221" s="187"/>
      <c r="C221" s="187"/>
      <c r="D221" s="187"/>
      <c r="E221" s="187"/>
      <c r="F221" s="187"/>
      <c r="G221" s="187"/>
      <c r="H221" s="187"/>
      <c r="I221" s="187"/>
      <c r="J221" s="187"/>
      <c r="K221" s="187"/>
      <c r="L221" s="187"/>
      <c r="M221" s="187"/>
      <c r="N221" s="187"/>
      <c r="O221" s="187"/>
      <c r="P221" s="187"/>
      <c r="Q221" s="187"/>
      <c r="R221" s="187"/>
      <c r="S221" s="187"/>
      <c r="T221" s="187"/>
      <c r="U221" s="187"/>
      <c r="V221" s="187"/>
      <c r="W221" s="187"/>
      <c r="X221" s="187"/>
      <c r="Y221" s="187"/>
      <c r="Z221" s="250"/>
    </row>
    <row r="222" ht="15.75" customHeight="1">
      <c r="A222" s="187"/>
      <c r="B222" s="187"/>
      <c r="C222" s="187"/>
      <c r="D222" s="187"/>
      <c r="E222" s="187"/>
      <c r="F222" s="187"/>
      <c r="G222" s="187"/>
      <c r="H222" s="187"/>
      <c r="I222" s="187"/>
      <c r="J222" s="187"/>
      <c r="K222" s="187"/>
      <c r="L222" s="187"/>
      <c r="M222" s="187"/>
      <c r="N222" s="187"/>
      <c r="O222" s="187"/>
      <c r="P222" s="187"/>
      <c r="Q222" s="187"/>
      <c r="R222" s="187"/>
      <c r="S222" s="187"/>
      <c r="T222" s="187"/>
      <c r="U222" s="187"/>
      <c r="V222" s="187"/>
      <c r="W222" s="187"/>
      <c r="X222" s="187"/>
      <c r="Y222" s="187"/>
      <c r="Z222" s="250"/>
    </row>
    <row r="223" ht="15.75" customHeight="1">
      <c r="A223" s="187"/>
      <c r="B223" s="187"/>
      <c r="C223" s="187"/>
      <c r="D223" s="187"/>
      <c r="E223" s="187"/>
      <c r="F223" s="187"/>
      <c r="G223" s="187"/>
      <c r="H223" s="187"/>
      <c r="I223" s="187"/>
      <c r="J223" s="187"/>
      <c r="K223" s="187"/>
      <c r="L223" s="187"/>
      <c r="M223" s="187"/>
      <c r="N223" s="187"/>
      <c r="O223" s="187"/>
      <c r="P223" s="187"/>
      <c r="Q223" s="187"/>
      <c r="R223" s="187"/>
      <c r="S223" s="187"/>
      <c r="T223" s="187"/>
      <c r="U223" s="187"/>
      <c r="V223" s="187"/>
      <c r="W223" s="187"/>
      <c r="X223" s="187"/>
      <c r="Y223" s="187"/>
      <c r="Z223" s="250"/>
    </row>
    <row r="224" ht="15.75" customHeight="1">
      <c r="A224" s="187"/>
      <c r="B224" s="187"/>
      <c r="C224" s="187"/>
      <c r="D224" s="187"/>
      <c r="E224" s="187"/>
      <c r="F224" s="187"/>
      <c r="G224" s="187"/>
      <c r="H224" s="187"/>
      <c r="I224" s="187"/>
      <c r="J224" s="187"/>
      <c r="K224" s="187"/>
      <c r="L224" s="187"/>
      <c r="M224" s="187"/>
      <c r="N224" s="187"/>
      <c r="O224" s="187"/>
      <c r="P224" s="187"/>
      <c r="Q224" s="187"/>
      <c r="R224" s="187"/>
      <c r="S224" s="187"/>
      <c r="T224" s="187"/>
      <c r="U224" s="187"/>
      <c r="V224" s="187"/>
      <c r="W224" s="187"/>
      <c r="X224" s="187"/>
      <c r="Y224" s="187"/>
      <c r="Z224" s="250"/>
    </row>
    <row r="225" ht="15.75" customHeight="1">
      <c r="A225" s="187"/>
      <c r="B225" s="187"/>
      <c r="C225" s="187"/>
      <c r="D225" s="187"/>
      <c r="E225" s="187"/>
      <c r="F225" s="187"/>
      <c r="G225" s="187"/>
      <c r="H225" s="187"/>
      <c r="I225" s="187"/>
      <c r="J225" s="187"/>
      <c r="K225" s="187"/>
      <c r="L225" s="187"/>
      <c r="M225" s="187"/>
      <c r="N225" s="187"/>
      <c r="O225" s="187"/>
      <c r="P225" s="187"/>
      <c r="Q225" s="187"/>
      <c r="R225" s="187"/>
      <c r="S225" s="187"/>
      <c r="T225" s="187"/>
      <c r="U225" s="187"/>
      <c r="V225" s="187"/>
      <c r="W225" s="187"/>
      <c r="X225" s="187"/>
      <c r="Y225" s="187"/>
      <c r="Z225" s="250"/>
    </row>
    <row r="226" ht="15.75" customHeight="1">
      <c r="A226" s="187"/>
      <c r="B226" s="187"/>
      <c r="C226" s="187"/>
      <c r="D226" s="187"/>
      <c r="E226" s="187"/>
      <c r="F226" s="187"/>
      <c r="G226" s="187"/>
      <c r="H226" s="187"/>
      <c r="I226" s="187"/>
      <c r="J226" s="187"/>
      <c r="K226" s="187"/>
      <c r="L226" s="187"/>
      <c r="M226" s="187"/>
      <c r="N226" s="187"/>
      <c r="O226" s="187"/>
      <c r="P226" s="187"/>
      <c r="Q226" s="187"/>
      <c r="R226" s="187"/>
      <c r="S226" s="187"/>
      <c r="T226" s="187"/>
      <c r="U226" s="187"/>
      <c r="V226" s="187"/>
      <c r="W226" s="187"/>
      <c r="X226" s="187"/>
      <c r="Y226" s="187"/>
      <c r="Z226" s="250"/>
    </row>
    <row r="227" ht="15.75" customHeight="1">
      <c r="A227" s="187"/>
      <c r="B227" s="187"/>
      <c r="C227" s="187"/>
      <c r="D227" s="187"/>
      <c r="E227" s="187"/>
      <c r="F227" s="187"/>
      <c r="G227" s="187"/>
      <c r="H227" s="187"/>
      <c r="I227" s="187"/>
      <c r="J227" s="187"/>
      <c r="K227" s="187"/>
      <c r="L227" s="187"/>
      <c r="M227" s="187"/>
      <c r="N227" s="187"/>
      <c r="O227" s="187"/>
      <c r="P227" s="187"/>
      <c r="Q227" s="187"/>
      <c r="R227" s="187"/>
      <c r="S227" s="187"/>
      <c r="T227" s="187"/>
      <c r="U227" s="187"/>
      <c r="V227" s="187"/>
      <c r="W227" s="187"/>
      <c r="X227" s="187"/>
      <c r="Y227" s="187"/>
      <c r="Z227" s="250"/>
    </row>
    <row r="228" ht="15.75" customHeight="1">
      <c r="A228" s="187"/>
      <c r="B228" s="187"/>
      <c r="C228" s="187"/>
      <c r="D228" s="187"/>
      <c r="E228" s="187"/>
      <c r="F228" s="187"/>
      <c r="G228" s="187"/>
      <c r="H228" s="187"/>
      <c r="I228" s="187"/>
      <c r="J228" s="187"/>
      <c r="K228" s="187"/>
      <c r="L228" s="187"/>
      <c r="M228" s="187"/>
      <c r="N228" s="187"/>
      <c r="O228" s="187"/>
      <c r="P228" s="187"/>
      <c r="Q228" s="187"/>
      <c r="R228" s="187"/>
      <c r="S228" s="187"/>
      <c r="T228" s="187"/>
      <c r="U228" s="187"/>
      <c r="V228" s="187"/>
      <c r="W228" s="187"/>
      <c r="X228" s="187"/>
      <c r="Y228" s="187"/>
      <c r="Z228" s="250"/>
    </row>
    <row r="229" ht="15.75" customHeight="1">
      <c r="A229" s="187"/>
      <c r="B229" s="187"/>
      <c r="C229" s="187"/>
      <c r="D229" s="187"/>
      <c r="E229" s="187"/>
      <c r="F229" s="187"/>
      <c r="G229" s="187"/>
      <c r="H229" s="187"/>
      <c r="I229" s="187"/>
      <c r="J229" s="187"/>
      <c r="K229" s="187"/>
      <c r="L229" s="187"/>
      <c r="M229" s="187"/>
      <c r="N229" s="187"/>
      <c r="O229" s="187"/>
      <c r="P229" s="187"/>
      <c r="Q229" s="187"/>
      <c r="R229" s="187"/>
      <c r="S229" s="187"/>
      <c r="T229" s="187"/>
      <c r="U229" s="187"/>
      <c r="V229" s="187"/>
      <c r="W229" s="187"/>
      <c r="X229" s="187"/>
      <c r="Y229" s="187"/>
      <c r="Z229" s="250"/>
    </row>
    <row r="230" ht="15.75" customHeight="1">
      <c r="A230" s="187"/>
      <c r="B230" s="187"/>
      <c r="C230" s="187"/>
      <c r="D230" s="187"/>
      <c r="E230" s="187"/>
      <c r="F230" s="187"/>
      <c r="G230" s="187"/>
      <c r="H230" s="187"/>
      <c r="I230" s="187"/>
      <c r="J230" s="187"/>
      <c r="K230" s="187"/>
      <c r="L230" s="187"/>
      <c r="M230" s="187"/>
      <c r="N230" s="187"/>
      <c r="O230" s="187"/>
      <c r="P230" s="187"/>
      <c r="Q230" s="187"/>
      <c r="R230" s="187"/>
      <c r="S230" s="187"/>
      <c r="T230" s="187"/>
      <c r="U230" s="187"/>
      <c r="V230" s="187"/>
      <c r="W230" s="187"/>
      <c r="X230" s="187"/>
      <c r="Y230" s="187"/>
      <c r="Z230" s="250"/>
    </row>
    <row r="231" ht="15.75" customHeight="1">
      <c r="A231" s="187"/>
      <c r="B231" s="187"/>
      <c r="C231" s="187"/>
      <c r="D231" s="187"/>
      <c r="E231" s="187"/>
      <c r="F231" s="187"/>
      <c r="G231" s="187"/>
      <c r="H231" s="187"/>
      <c r="I231" s="187"/>
      <c r="J231" s="187"/>
      <c r="K231" s="187"/>
      <c r="L231" s="187"/>
      <c r="M231" s="187"/>
      <c r="N231" s="187"/>
      <c r="O231" s="187"/>
      <c r="P231" s="187"/>
      <c r="Q231" s="187"/>
      <c r="R231" s="187"/>
      <c r="S231" s="187"/>
      <c r="T231" s="187"/>
      <c r="U231" s="187"/>
      <c r="V231" s="187"/>
      <c r="W231" s="187"/>
      <c r="X231" s="187"/>
      <c r="Y231" s="187"/>
      <c r="Z231" s="250"/>
    </row>
    <row r="232" ht="15.75" customHeight="1">
      <c r="Z232" s="250"/>
    </row>
    <row r="233" ht="15.75" customHeight="1">
      <c r="Z233" s="250"/>
    </row>
    <row r="234" ht="15.75" customHeight="1">
      <c r="Z234" s="250"/>
    </row>
    <row r="235" ht="15.75" customHeight="1">
      <c r="Z235" s="250"/>
    </row>
    <row r="236" ht="15.75" customHeight="1">
      <c r="Z236" s="250"/>
    </row>
    <row r="237" ht="15.75" customHeight="1">
      <c r="Z237" s="250"/>
    </row>
    <row r="238" ht="15.75" customHeight="1">
      <c r="Z238" s="250"/>
    </row>
    <row r="239" ht="15.75" customHeight="1">
      <c r="Z239" s="250"/>
    </row>
    <row r="240" ht="15.75" customHeight="1">
      <c r="Z240" s="250"/>
    </row>
    <row r="241" ht="15.75" customHeight="1">
      <c r="Z241" s="250"/>
    </row>
    <row r="242" ht="15.75" customHeight="1">
      <c r="Z242" s="250"/>
    </row>
    <row r="243" ht="15.75" customHeight="1">
      <c r="Z243" s="250"/>
    </row>
    <row r="244" ht="15.75" customHeight="1">
      <c r="Z244" s="250"/>
    </row>
    <row r="245" ht="15.75" customHeight="1">
      <c r="Z245" s="250"/>
    </row>
    <row r="246" ht="15.75" customHeight="1">
      <c r="Z246" s="250"/>
    </row>
    <row r="247" ht="15.75" customHeight="1">
      <c r="Z247" s="250"/>
    </row>
    <row r="248" ht="15.75" customHeight="1">
      <c r="Z248" s="250"/>
    </row>
    <row r="249" ht="15.75" customHeight="1">
      <c r="Z249" s="250"/>
    </row>
    <row r="250" ht="15.75" customHeight="1">
      <c r="Z250" s="250"/>
    </row>
    <row r="251" ht="15.75" customHeight="1">
      <c r="Z251" s="250"/>
    </row>
    <row r="252" ht="15.75" customHeight="1">
      <c r="Z252" s="250"/>
    </row>
    <row r="253" ht="15.75" customHeight="1">
      <c r="Z253" s="250"/>
    </row>
    <row r="254" ht="15.75" customHeight="1">
      <c r="Z254" s="250"/>
    </row>
    <row r="255" ht="15.75" customHeight="1">
      <c r="Z255" s="250"/>
    </row>
    <row r="256" ht="15.75" customHeight="1">
      <c r="Z256" s="250"/>
    </row>
    <row r="257" ht="15.75" customHeight="1">
      <c r="Z257" s="250"/>
    </row>
    <row r="258" ht="15.75" customHeight="1">
      <c r="Z258" s="250"/>
    </row>
    <row r="259" ht="15.75" customHeight="1">
      <c r="Z259" s="250"/>
    </row>
    <row r="260" ht="15.75" customHeight="1">
      <c r="Z260" s="250"/>
    </row>
    <row r="261" ht="15.75" customHeight="1">
      <c r="Z261" s="250"/>
    </row>
    <row r="262" ht="15.75" customHeight="1">
      <c r="Z262" s="250"/>
    </row>
    <row r="263" ht="15.75" customHeight="1">
      <c r="Z263" s="250"/>
    </row>
    <row r="264" ht="15.75" customHeight="1">
      <c r="Z264" s="250"/>
    </row>
    <row r="265" ht="15.75" customHeight="1">
      <c r="Z265" s="250"/>
    </row>
    <row r="266" ht="15.75" customHeight="1">
      <c r="Z266" s="250"/>
    </row>
    <row r="267" ht="15.75" customHeight="1">
      <c r="Z267" s="250"/>
    </row>
    <row r="268" ht="15.75" customHeight="1">
      <c r="Z268" s="250"/>
    </row>
    <row r="269" ht="15.75" customHeight="1">
      <c r="Z269" s="250"/>
    </row>
    <row r="270" ht="15.75" customHeight="1">
      <c r="Z270" s="250"/>
    </row>
    <row r="271" ht="15.75" customHeight="1">
      <c r="Z271" s="250"/>
    </row>
    <row r="272" ht="15.75" customHeight="1">
      <c r="Z272" s="250"/>
    </row>
    <row r="273" ht="15.75" customHeight="1">
      <c r="Z273" s="250"/>
    </row>
    <row r="274" ht="15.75" customHeight="1">
      <c r="Z274" s="250"/>
    </row>
    <row r="275" ht="15.75" customHeight="1">
      <c r="Z275" s="250"/>
    </row>
    <row r="276" ht="15.75" customHeight="1">
      <c r="Z276" s="250"/>
    </row>
    <row r="277" ht="15.75" customHeight="1">
      <c r="Z277" s="250"/>
    </row>
    <row r="278" ht="15.75" customHeight="1">
      <c r="Z278" s="250"/>
    </row>
    <row r="279" ht="15.75" customHeight="1">
      <c r="Z279" s="250"/>
    </row>
    <row r="280" ht="15.75" customHeight="1">
      <c r="Z280" s="250"/>
    </row>
    <row r="281" ht="15.75" customHeight="1">
      <c r="Z281" s="250"/>
    </row>
    <row r="282" ht="15.75" customHeight="1">
      <c r="Z282" s="250"/>
    </row>
    <row r="283" ht="15.75" customHeight="1">
      <c r="Z283" s="250"/>
    </row>
    <row r="284" ht="15.75" customHeight="1">
      <c r="Z284" s="250"/>
    </row>
    <row r="285" ht="15.75" customHeight="1">
      <c r="Z285" s="250"/>
    </row>
    <row r="286" ht="15.75" customHeight="1">
      <c r="Z286" s="250"/>
    </row>
    <row r="287" ht="15.75" customHeight="1">
      <c r="Z287" s="250"/>
    </row>
    <row r="288" ht="15.75" customHeight="1">
      <c r="Z288" s="250"/>
    </row>
    <row r="289" ht="15.75" customHeight="1">
      <c r="Z289" s="250"/>
    </row>
    <row r="290" ht="15.75" customHeight="1">
      <c r="Z290" s="250"/>
    </row>
    <row r="291" ht="15.75" customHeight="1">
      <c r="Z291" s="250"/>
    </row>
    <row r="292" ht="15.75" customHeight="1">
      <c r="Z292" s="250"/>
    </row>
    <row r="293" ht="15.75" customHeight="1">
      <c r="Z293" s="250"/>
    </row>
    <row r="294" ht="15.75" customHeight="1">
      <c r="Z294" s="250"/>
    </row>
    <row r="295" ht="15.75" customHeight="1">
      <c r="Z295" s="250"/>
    </row>
    <row r="296" ht="15.75" customHeight="1">
      <c r="Z296" s="250"/>
    </row>
    <row r="297" ht="15.75" customHeight="1">
      <c r="Z297" s="250"/>
    </row>
    <row r="298" ht="15.75" customHeight="1">
      <c r="Z298" s="250"/>
    </row>
    <row r="299" ht="15.75" customHeight="1">
      <c r="Z299" s="250"/>
    </row>
    <row r="300" ht="15.75" customHeight="1">
      <c r="Z300" s="250"/>
    </row>
    <row r="301" ht="15.75" customHeight="1">
      <c r="Z301" s="250"/>
    </row>
    <row r="302" ht="15.75" customHeight="1">
      <c r="Z302" s="250"/>
    </row>
    <row r="303" ht="15.75" customHeight="1">
      <c r="Z303" s="250"/>
    </row>
    <row r="304" ht="15.75" customHeight="1">
      <c r="Z304" s="250"/>
    </row>
    <row r="305" ht="15.75" customHeight="1">
      <c r="Z305" s="250"/>
    </row>
    <row r="306" ht="15.75" customHeight="1">
      <c r="Z306" s="250"/>
    </row>
    <row r="307" ht="15.75" customHeight="1">
      <c r="Z307" s="250"/>
    </row>
    <row r="308" ht="15.75" customHeight="1">
      <c r="Z308" s="250"/>
    </row>
    <row r="309" ht="15.75" customHeight="1">
      <c r="Z309" s="250"/>
    </row>
    <row r="310" ht="15.75" customHeight="1">
      <c r="Z310" s="250"/>
    </row>
    <row r="311" ht="15.75" customHeight="1">
      <c r="Z311" s="250"/>
    </row>
    <row r="312" ht="15.75" customHeight="1">
      <c r="Z312" s="250"/>
    </row>
    <row r="313" ht="15.75" customHeight="1">
      <c r="Z313" s="250"/>
    </row>
    <row r="314" ht="15.75" customHeight="1">
      <c r="Z314" s="250"/>
    </row>
    <row r="315" ht="15.75" customHeight="1">
      <c r="Z315" s="250"/>
    </row>
    <row r="316" ht="15.75" customHeight="1">
      <c r="Z316" s="250"/>
    </row>
    <row r="317" ht="15.75" customHeight="1">
      <c r="Z317" s="250"/>
    </row>
    <row r="318" ht="15.75" customHeight="1">
      <c r="Z318" s="250"/>
    </row>
    <row r="319" ht="15.75" customHeight="1">
      <c r="Z319" s="250"/>
    </row>
    <row r="320" ht="15.75" customHeight="1">
      <c r="Z320" s="250"/>
    </row>
    <row r="321" ht="15.75" customHeight="1">
      <c r="Z321" s="250"/>
    </row>
    <row r="322" ht="15.75" customHeight="1">
      <c r="Z322" s="250"/>
    </row>
    <row r="323" ht="15.75" customHeight="1">
      <c r="Z323" s="250"/>
    </row>
    <row r="324" ht="15.75" customHeight="1">
      <c r="Z324" s="250"/>
    </row>
    <row r="325" ht="15.75" customHeight="1">
      <c r="Z325" s="250"/>
    </row>
    <row r="326" ht="15.75" customHeight="1">
      <c r="Z326" s="250"/>
    </row>
    <row r="327" ht="15.75" customHeight="1">
      <c r="Z327" s="250"/>
    </row>
    <row r="328" ht="15.75" customHeight="1">
      <c r="Z328" s="250"/>
    </row>
    <row r="329" ht="15.75" customHeight="1">
      <c r="Z329" s="250"/>
    </row>
    <row r="330" ht="15.75" customHeight="1">
      <c r="Z330" s="250"/>
    </row>
    <row r="331" ht="15.75" customHeight="1">
      <c r="Z331" s="250"/>
    </row>
    <row r="332" ht="15.75" customHeight="1">
      <c r="Z332" s="250"/>
    </row>
    <row r="333" ht="15.75" customHeight="1">
      <c r="Z333" s="250"/>
    </row>
    <row r="334" ht="15.75" customHeight="1">
      <c r="Z334" s="250"/>
    </row>
    <row r="335" ht="15.75" customHeight="1">
      <c r="Z335" s="250"/>
    </row>
    <row r="336" ht="15.75" customHeight="1">
      <c r="Z336" s="250"/>
    </row>
    <row r="337" ht="15.75" customHeight="1">
      <c r="Z337" s="250"/>
    </row>
    <row r="338" ht="15.75" customHeight="1">
      <c r="Z338" s="250"/>
    </row>
    <row r="339" ht="15.75" customHeight="1">
      <c r="Z339" s="250"/>
    </row>
    <row r="340" ht="15.75" customHeight="1">
      <c r="Z340" s="250"/>
    </row>
    <row r="341" ht="15.75" customHeight="1">
      <c r="Z341" s="250"/>
    </row>
    <row r="342" ht="15.75" customHeight="1">
      <c r="Z342" s="250"/>
    </row>
    <row r="343" ht="15.75" customHeight="1">
      <c r="Z343" s="250"/>
    </row>
    <row r="344" ht="15.75" customHeight="1">
      <c r="Z344" s="250"/>
    </row>
    <row r="345" ht="15.75" customHeight="1">
      <c r="Z345" s="250"/>
    </row>
    <row r="346" ht="15.75" customHeight="1">
      <c r="Z346" s="250"/>
    </row>
    <row r="347" ht="15.75" customHeight="1">
      <c r="Z347" s="250"/>
    </row>
    <row r="348" ht="15.75" customHeight="1">
      <c r="Z348" s="250"/>
    </row>
    <row r="349" ht="15.75" customHeight="1">
      <c r="Z349" s="250"/>
    </row>
    <row r="350" ht="15.75" customHeight="1">
      <c r="Z350" s="250"/>
    </row>
    <row r="351" ht="15.75" customHeight="1">
      <c r="Z351" s="250"/>
    </row>
    <row r="352" ht="15.75" customHeight="1">
      <c r="Z352" s="250"/>
    </row>
    <row r="353" ht="15.75" customHeight="1">
      <c r="Z353" s="250"/>
    </row>
    <row r="354" ht="15.75" customHeight="1">
      <c r="Z354" s="250"/>
    </row>
    <row r="355" ht="15.75" customHeight="1">
      <c r="Z355" s="250"/>
    </row>
    <row r="356" ht="15.75" customHeight="1">
      <c r="Z356" s="250"/>
    </row>
    <row r="357" ht="15.75" customHeight="1">
      <c r="Z357" s="250"/>
    </row>
    <row r="358" ht="15.75" customHeight="1">
      <c r="Z358" s="250"/>
    </row>
    <row r="359" ht="15.75" customHeight="1">
      <c r="Z359" s="250"/>
    </row>
    <row r="360" ht="15.75" customHeight="1">
      <c r="Z360" s="250"/>
    </row>
    <row r="361" ht="15.75" customHeight="1">
      <c r="Z361" s="250"/>
    </row>
    <row r="362" ht="15.75" customHeight="1">
      <c r="Z362" s="250"/>
    </row>
    <row r="363" ht="15.75" customHeight="1">
      <c r="Z363" s="250"/>
    </row>
    <row r="364" ht="15.75" customHeight="1">
      <c r="Z364" s="250"/>
    </row>
    <row r="365" ht="15.75" customHeight="1">
      <c r="Z365" s="250"/>
    </row>
    <row r="366" ht="15.75" customHeight="1">
      <c r="Z366" s="250"/>
    </row>
    <row r="367" ht="15.75" customHeight="1">
      <c r="Z367" s="250"/>
    </row>
    <row r="368" ht="15.75" customHeight="1">
      <c r="Z368" s="250"/>
    </row>
    <row r="369" ht="15.75" customHeight="1">
      <c r="Z369" s="250"/>
    </row>
    <row r="370" ht="15.75" customHeight="1">
      <c r="Z370" s="250"/>
    </row>
    <row r="371" ht="15.75" customHeight="1">
      <c r="Z371" s="250"/>
    </row>
    <row r="372" ht="15.75" customHeight="1">
      <c r="Z372" s="250"/>
    </row>
    <row r="373" ht="15.75" customHeight="1">
      <c r="Z373" s="250"/>
    </row>
    <row r="374" ht="15.75" customHeight="1">
      <c r="Z374" s="250"/>
    </row>
    <row r="375" ht="15.75" customHeight="1">
      <c r="Z375" s="250"/>
    </row>
    <row r="376" ht="15.75" customHeight="1">
      <c r="Z376" s="250"/>
    </row>
    <row r="377" ht="15.75" customHeight="1">
      <c r="Z377" s="250"/>
    </row>
    <row r="378" ht="15.75" customHeight="1">
      <c r="Z378" s="250"/>
    </row>
    <row r="379" ht="15.75" customHeight="1">
      <c r="Z379" s="250"/>
    </row>
    <row r="380" ht="15.75" customHeight="1">
      <c r="Z380" s="250"/>
    </row>
    <row r="381" ht="15.75" customHeight="1">
      <c r="Z381" s="250"/>
    </row>
    <row r="382" ht="15.75" customHeight="1">
      <c r="Z382" s="250"/>
    </row>
    <row r="383" ht="15.75" customHeight="1">
      <c r="Z383" s="250"/>
    </row>
    <row r="384" ht="15.75" customHeight="1">
      <c r="Z384" s="250"/>
    </row>
    <row r="385" ht="15.75" customHeight="1">
      <c r="Z385" s="250"/>
    </row>
    <row r="386" ht="15.75" customHeight="1">
      <c r="Z386" s="250"/>
    </row>
    <row r="387" ht="15.75" customHeight="1">
      <c r="Z387" s="250"/>
    </row>
    <row r="388" ht="15.75" customHeight="1">
      <c r="Z388" s="250"/>
    </row>
    <row r="389" ht="15.75" customHeight="1">
      <c r="Z389" s="250"/>
    </row>
    <row r="390" ht="15.75" customHeight="1">
      <c r="Z390" s="250"/>
    </row>
    <row r="391" ht="15.75" customHeight="1">
      <c r="Z391" s="250"/>
    </row>
    <row r="392" ht="15.75" customHeight="1">
      <c r="Z392" s="250"/>
    </row>
    <row r="393" ht="15.75" customHeight="1">
      <c r="Z393" s="250"/>
    </row>
    <row r="394" ht="15.75" customHeight="1">
      <c r="Z394" s="250"/>
    </row>
    <row r="395" ht="15.75" customHeight="1">
      <c r="Z395" s="250"/>
    </row>
    <row r="396" ht="15.75" customHeight="1">
      <c r="Z396" s="250"/>
    </row>
    <row r="397" ht="15.75" customHeight="1">
      <c r="Z397" s="250"/>
    </row>
    <row r="398" ht="15.75" customHeight="1">
      <c r="Z398" s="250"/>
    </row>
    <row r="399" ht="15.75" customHeight="1">
      <c r="Z399" s="250"/>
    </row>
    <row r="400" ht="15.75" customHeight="1">
      <c r="Z400" s="250"/>
    </row>
    <row r="401" ht="15.75" customHeight="1">
      <c r="Z401" s="250"/>
    </row>
    <row r="402" ht="15.75" customHeight="1">
      <c r="Z402" s="250"/>
    </row>
    <row r="403" ht="15.75" customHeight="1">
      <c r="Z403" s="250"/>
    </row>
    <row r="404" ht="15.75" customHeight="1">
      <c r="Z404" s="250"/>
    </row>
    <row r="405" ht="15.75" customHeight="1">
      <c r="Z405" s="250"/>
    </row>
    <row r="406" ht="15.75" customHeight="1">
      <c r="Z406" s="250"/>
    </row>
    <row r="407" ht="15.75" customHeight="1">
      <c r="Z407" s="250"/>
    </row>
    <row r="408" ht="15.75" customHeight="1">
      <c r="Z408" s="250"/>
    </row>
    <row r="409" ht="15.75" customHeight="1">
      <c r="Z409" s="250"/>
    </row>
    <row r="410" ht="15.75" customHeight="1">
      <c r="Z410" s="250"/>
    </row>
    <row r="411" ht="15.75" customHeight="1">
      <c r="Z411" s="250"/>
    </row>
    <row r="412" ht="15.75" customHeight="1">
      <c r="Z412" s="250"/>
    </row>
    <row r="413" ht="15.75" customHeight="1">
      <c r="Z413" s="250"/>
    </row>
    <row r="414" ht="15.75" customHeight="1">
      <c r="Z414" s="250"/>
    </row>
    <row r="415" ht="15.75" customHeight="1">
      <c r="Z415" s="250"/>
    </row>
    <row r="416" ht="15.75" customHeight="1">
      <c r="Z416" s="250"/>
    </row>
    <row r="417" ht="15.75" customHeight="1">
      <c r="Z417" s="250"/>
    </row>
    <row r="418" ht="15.75" customHeight="1">
      <c r="Z418" s="250"/>
    </row>
    <row r="419" ht="15.75" customHeight="1">
      <c r="Z419" s="250"/>
    </row>
    <row r="420" ht="15.75" customHeight="1">
      <c r="Z420" s="250"/>
    </row>
    <row r="421" ht="15.75" customHeight="1">
      <c r="Z421" s="250"/>
    </row>
    <row r="422" ht="15.75" customHeight="1">
      <c r="Z422" s="250"/>
    </row>
    <row r="423" ht="15.75" customHeight="1">
      <c r="Z423" s="250"/>
    </row>
    <row r="424" ht="15.75" customHeight="1">
      <c r="Z424" s="250"/>
    </row>
    <row r="425" ht="15.75" customHeight="1">
      <c r="Z425" s="250"/>
    </row>
    <row r="426" ht="15.75" customHeight="1">
      <c r="Z426" s="250"/>
    </row>
    <row r="427" ht="15.75" customHeight="1">
      <c r="Z427" s="250"/>
    </row>
    <row r="428" ht="15.75" customHeight="1">
      <c r="Z428" s="250"/>
    </row>
    <row r="429" ht="15.75" customHeight="1">
      <c r="Z429" s="250"/>
    </row>
    <row r="430" ht="15.75" customHeight="1">
      <c r="Z430" s="250"/>
    </row>
    <row r="431" ht="15.75" customHeight="1">
      <c r="Z431" s="250"/>
    </row>
    <row r="432" ht="15.75" customHeight="1">
      <c r="Z432" s="250"/>
    </row>
    <row r="433" ht="15.75" customHeight="1">
      <c r="Z433" s="250"/>
    </row>
    <row r="434" ht="15.75" customHeight="1">
      <c r="Z434" s="250"/>
    </row>
    <row r="435" ht="15.75" customHeight="1">
      <c r="Z435" s="250"/>
    </row>
    <row r="436" ht="15.75" customHeight="1">
      <c r="Z436" s="250"/>
    </row>
    <row r="437" ht="15.75" customHeight="1">
      <c r="Z437" s="250"/>
    </row>
    <row r="438" ht="15.75" customHeight="1">
      <c r="Z438" s="250"/>
    </row>
    <row r="439" ht="15.75" customHeight="1">
      <c r="Z439" s="250"/>
    </row>
    <row r="440" ht="15.75" customHeight="1">
      <c r="Z440" s="250"/>
    </row>
    <row r="441" ht="15.75" customHeight="1">
      <c r="Z441" s="250"/>
    </row>
    <row r="442" ht="15.75" customHeight="1">
      <c r="Z442" s="250"/>
    </row>
    <row r="443" ht="15.75" customHeight="1">
      <c r="Z443" s="250"/>
    </row>
    <row r="444" ht="15.75" customHeight="1">
      <c r="Z444" s="250"/>
    </row>
    <row r="445" ht="15.75" customHeight="1">
      <c r="Z445" s="250"/>
    </row>
    <row r="446" ht="15.75" customHeight="1">
      <c r="Z446" s="250"/>
    </row>
    <row r="447" ht="15.75" customHeight="1">
      <c r="Z447" s="250"/>
    </row>
    <row r="448" ht="15.75" customHeight="1">
      <c r="Z448" s="250"/>
    </row>
    <row r="449" ht="15.75" customHeight="1">
      <c r="Z449" s="250"/>
    </row>
    <row r="450" ht="15.75" customHeight="1">
      <c r="Z450" s="250"/>
    </row>
    <row r="451" ht="15.75" customHeight="1">
      <c r="Z451" s="250"/>
    </row>
    <row r="452" ht="15.75" customHeight="1">
      <c r="Z452" s="250"/>
    </row>
    <row r="453" ht="15.75" customHeight="1">
      <c r="Z453" s="250"/>
    </row>
    <row r="454" ht="15.75" customHeight="1">
      <c r="Z454" s="250"/>
    </row>
    <row r="455" ht="15.75" customHeight="1">
      <c r="Z455" s="250"/>
    </row>
    <row r="456" ht="15.75" customHeight="1">
      <c r="Z456" s="250"/>
    </row>
    <row r="457" ht="15.75" customHeight="1">
      <c r="Z457" s="250"/>
    </row>
    <row r="458" ht="15.75" customHeight="1">
      <c r="Z458" s="250"/>
    </row>
    <row r="459" ht="15.75" customHeight="1">
      <c r="Z459" s="250"/>
    </row>
    <row r="460" ht="15.75" customHeight="1">
      <c r="Z460" s="250"/>
    </row>
    <row r="461" ht="15.75" customHeight="1">
      <c r="Z461" s="250"/>
    </row>
    <row r="462" ht="15.75" customHeight="1">
      <c r="Z462" s="250"/>
    </row>
    <row r="463" ht="15.75" customHeight="1">
      <c r="Z463" s="250"/>
    </row>
    <row r="464" ht="15.75" customHeight="1">
      <c r="Z464" s="250"/>
    </row>
    <row r="465" ht="15.75" customHeight="1">
      <c r="Z465" s="250"/>
    </row>
    <row r="466" ht="15.75" customHeight="1">
      <c r="Z466" s="250"/>
    </row>
    <row r="467" ht="15.75" customHeight="1">
      <c r="Z467" s="250"/>
    </row>
    <row r="468" ht="15.75" customHeight="1">
      <c r="Z468" s="250"/>
    </row>
    <row r="469" ht="15.75" customHeight="1">
      <c r="Z469" s="250"/>
    </row>
    <row r="470" ht="15.75" customHeight="1">
      <c r="Z470" s="250"/>
    </row>
    <row r="471" ht="15.75" customHeight="1">
      <c r="Z471" s="250"/>
    </row>
    <row r="472" ht="15.75" customHeight="1">
      <c r="Z472" s="250"/>
    </row>
    <row r="473" ht="15.75" customHeight="1">
      <c r="Z473" s="250"/>
    </row>
    <row r="474" ht="15.75" customHeight="1">
      <c r="Z474" s="250"/>
    </row>
    <row r="475" ht="15.75" customHeight="1">
      <c r="Z475" s="250"/>
    </row>
    <row r="476" ht="15.75" customHeight="1">
      <c r="Z476" s="250"/>
    </row>
    <row r="477" ht="15.75" customHeight="1">
      <c r="Z477" s="250"/>
    </row>
    <row r="478" ht="15.75" customHeight="1">
      <c r="Z478" s="250"/>
    </row>
    <row r="479" ht="15.75" customHeight="1">
      <c r="Z479" s="250"/>
    </row>
    <row r="480" ht="15.75" customHeight="1">
      <c r="Z480" s="250"/>
    </row>
    <row r="481" ht="15.75" customHeight="1">
      <c r="Z481" s="250"/>
    </row>
    <row r="482" ht="15.75" customHeight="1">
      <c r="Z482" s="250"/>
    </row>
    <row r="483" ht="15.75" customHeight="1">
      <c r="Z483" s="250"/>
    </row>
    <row r="484" ht="15.75" customHeight="1">
      <c r="Z484" s="250"/>
    </row>
    <row r="485" ht="15.75" customHeight="1">
      <c r="Z485" s="250"/>
    </row>
    <row r="486" ht="15.75" customHeight="1">
      <c r="Z486" s="250"/>
    </row>
    <row r="487" ht="15.75" customHeight="1">
      <c r="Z487" s="250"/>
    </row>
    <row r="488" ht="15.75" customHeight="1">
      <c r="Z488" s="250"/>
    </row>
    <row r="489" ht="15.75" customHeight="1">
      <c r="Z489" s="250"/>
    </row>
    <row r="490" ht="15.75" customHeight="1">
      <c r="Z490" s="250"/>
    </row>
    <row r="491" ht="15.75" customHeight="1">
      <c r="Z491" s="250"/>
    </row>
    <row r="492" ht="15.75" customHeight="1">
      <c r="Z492" s="250"/>
    </row>
    <row r="493" ht="15.75" customHeight="1">
      <c r="Z493" s="250"/>
    </row>
    <row r="494" ht="15.75" customHeight="1">
      <c r="Z494" s="250"/>
    </row>
    <row r="495" ht="15.75" customHeight="1">
      <c r="Z495" s="250"/>
    </row>
    <row r="496" ht="15.75" customHeight="1">
      <c r="Z496" s="250"/>
    </row>
    <row r="497" ht="15.75" customHeight="1">
      <c r="Z497" s="250"/>
    </row>
    <row r="498" ht="15.75" customHeight="1">
      <c r="Z498" s="250"/>
    </row>
    <row r="499" ht="15.75" customHeight="1">
      <c r="Z499" s="250"/>
    </row>
    <row r="500" ht="15.75" customHeight="1">
      <c r="Z500" s="250"/>
    </row>
    <row r="501" ht="15.75" customHeight="1">
      <c r="Z501" s="250"/>
    </row>
    <row r="502" ht="15.75" customHeight="1">
      <c r="Z502" s="250"/>
    </row>
    <row r="503" ht="15.75" customHeight="1">
      <c r="Z503" s="250"/>
    </row>
    <row r="504" ht="15.75" customHeight="1">
      <c r="Z504" s="250"/>
    </row>
    <row r="505" ht="15.75" customHeight="1">
      <c r="Z505" s="250"/>
    </row>
    <row r="506" ht="15.75" customHeight="1">
      <c r="Z506" s="250"/>
    </row>
    <row r="507" ht="15.75" customHeight="1">
      <c r="Z507" s="250"/>
    </row>
    <row r="508" ht="15.75" customHeight="1">
      <c r="Z508" s="250"/>
    </row>
    <row r="509" ht="15.75" customHeight="1">
      <c r="Z509" s="250"/>
    </row>
    <row r="510" ht="15.75" customHeight="1">
      <c r="Z510" s="250"/>
    </row>
    <row r="511" ht="15.75" customHeight="1">
      <c r="Z511" s="250"/>
    </row>
    <row r="512" ht="15.75" customHeight="1">
      <c r="Z512" s="250"/>
    </row>
    <row r="513" ht="15.75" customHeight="1">
      <c r="Z513" s="250"/>
    </row>
    <row r="514" ht="15.75" customHeight="1">
      <c r="Z514" s="250"/>
    </row>
    <row r="515" ht="15.75" customHeight="1">
      <c r="Z515" s="250"/>
    </row>
    <row r="516" ht="15.75" customHeight="1">
      <c r="Z516" s="250"/>
    </row>
    <row r="517" ht="15.75" customHeight="1">
      <c r="Z517" s="250"/>
    </row>
    <row r="518" ht="15.75" customHeight="1">
      <c r="Z518" s="250"/>
    </row>
    <row r="519" ht="15.75" customHeight="1">
      <c r="Z519" s="250"/>
    </row>
    <row r="520" ht="15.75" customHeight="1">
      <c r="Z520" s="250"/>
    </row>
    <row r="521" ht="15.75" customHeight="1">
      <c r="Z521" s="250"/>
    </row>
    <row r="522" ht="15.75" customHeight="1">
      <c r="Z522" s="250"/>
    </row>
    <row r="523" ht="15.75" customHeight="1">
      <c r="Z523" s="250"/>
    </row>
    <row r="524" ht="15.75" customHeight="1">
      <c r="Z524" s="250"/>
    </row>
    <row r="525" ht="15.75" customHeight="1">
      <c r="Z525" s="250"/>
    </row>
    <row r="526" ht="15.75" customHeight="1">
      <c r="Z526" s="250"/>
    </row>
    <row r="527" ht="15.75" customHeight="1">
      <c r="Z527" s="250"/>
    </row>
    <row r="528" ht="15.75" customHeight="1">
      <c r="Z528" s="250"/>
    </row>
    <row r="529" ht="15.75" customHeight="1">
      <c r="Z529" s="250"/>
    </row>
    <row r="530" ht="15.75" customHeight="1">
      <c r="Z530" s="250"/>
    </row>
    <row r="531" ht="15.75" customHeight="1">
      <c r="Z531" s="250"/>
    </row>
    <row r="532" ht="15.75" customHeight="1">
      <c r="Z532" s="250"/>
    </row>
    <row r="533" ht="15.75" customHeight="1">
      <c r="Z533" s="250"/>
    </row>
    <row r="534" ht="15.75" customHeight="1">
      <c r="Z534" s="250"/>
    </row>
    <row r="535" ht="15.75" customHeight="1">
      <c r="Z535" s="250"/>
    </row>
    <row r="536" ht="15.75" customHeight="1">
      <c r="Z536" s="250"/>
    </row>
    <row r="537" ht="15.75" customHeight="1">
      <c r="Z537" s="250"/>
    </row>
    <row r="538" ht="15.75" customHeight="1">
      <c r="Z538" s="250"/>
    </row>
    <row r="539" ht="15.75" customHeight="1">
      <c r="Z539" s="250"/>
    </row>
    <row r="540" ht="15.75" customHeight="1">
      <c r="Z540" s="250"/>
    </row>
    <row r="541" ht="15.75" customHeight="1">
      <c r="Z541" s="250"/>
    </row>
    <row r="542" ht="15.75" customHeight="1">
      <c r="Z542" s="250"/>
    </row>
    <row r="543" ht="15.75" customHeight="1">
      <c r="Z543" s="250"/>
    </row>
    <row r="544" ht="15.75" customHeight="1">
      <c r="Z544" s="250"/>
    </row>
    <row r="545" ht="15.75" customHeight="1">
      <c r="Z545" s="250"/>
    </row>
    <row r="546" ht="15.75" customHeight="1">
      <c r="Z546" s="250"/>
    </row>
    <row r="547" ht="15.75" customHeight="1">
      <c r="Z547" s="250"/>
    </row>
    <row r="548" ht="15.75" customHeight="1">
      <c r="Z548" s="250"/>
    </row>
    <row r="549" ht="15.75" customHeight="1">
      <c r="Z549" s="250"/>
    </row>
    <row r="550" ht="15.75" customHeight="1">
      <c r="Z550" s="250"/>
    </row>
    <row r="551" ht="15.75" customHeight="1">
      <c r="Z551" s="250"/>
    </row>
    <row r="552" ht="15.75" customHeight="1">
      <c r="Z552" s="250"/>
    </row>
    <row r="553" ht="15.75" customHeight="1">
      <c r="Z553" s="250"/>
    </row>
    <row r="554" ht="15.75" customHeight="1">
      <c r="Z554" s="250"/>
    </row>
    <row r="555" ht="15.75" customHeight="1">
      <c r="Z555" s="250"/>
    </row>
    <row r="556" ht="15.75" customHeight="1">
      <c r="Z556" s="250"/>
    </row>
    <row r="557" ht="15.75" customHeight="1">
      <c r="Z557" s="250"/>
    </row>
    <row r="558" ht="15.75" customHeight="1">
      <c r="Z558" s="250"/>
    </row>
    <row r="559" ht="15.75" customHeight="1">
      <c r="Z559" s="250"/>
    </row>
    <row r="560" ht="15.75" customHeight="1">
      <c r="Z560" s="250"/>
    </row>
    <row r="561" ht="15.75" customHeight="1">
      <c r="Z561" s="250"/>
    </row>
    <row r="562" ht="15.75" customHeight="1">
      <c r="Z562" s="250"/>
    </row>
    <row r="563" ht="15.75" customHeight="1">
      <c r="Z563" s="250"/>
    </row>
    <row r="564" ht="15.75" customHeight="1">
      <c r="Z564" s="250"/>
    </row>
    <row r="565" ht="15.75" customHeight="1">
      <c r="Z565" s="250"/>
    </row>
    <row r="566" ht="15.75" customHeight="1">
      <c r="Z566" s="250"/>
    </row>
    <row r="567" ht="15.75" customHeight="1">
      <c r="Z567" s="250"/>
    </row>
    <row r="568" ht="15.75" customHeight="1">
      <c r="Z568" s="250"/>
    </row>
    <row r="569" ht="15.75" customHeight="1">
      <c r="Z569" s="250"/>
    </row>
    <row r="570" ht="15.75" customHeight="1">
      <c r="Z570" s="250"/>
    </row>
    <row r="571" ht="15.75" customHeight="1">
      <c r="Z571" s="250"/>
    </row>
    <row r="572" ht="15.75" customHeight="1">
      <c r="Z572" s="250"/>
    </row>
    <row r="573" ht="15.75" customHeight="1">
      <c r="Z573" s="250"/>
    </row>
    <row r="574" ht="15.75" customHeight="1">
      <c r="Z574" s="250"/>
    </row>
    <row r="575" ht="15.75" customHeight="1">
      <c r="Z575" s="250"/>
    </row>
    <row r="576" ht="15.75" customHeight="1">
      <c r="Z576" s="250"/>
    </row>
    <row r="577" ht="15.75" customHeight="1">
      <c r="Z577" s="250"/>
    </row>
    <row r="578" ht="15.75" customHeight="1">
      <c r="Z578" s="250"/>
    </row>
    <row r="579" ht="15.75" customHeight="1">
      <c r="Z579" s="250"/>
    </row>
    <row r="580" ht="15.75" customHeight="1">
      <c r="Z580" s="250"/>
    </row>
    <row r="581" ht="15.75" customHeight="1">
      <c r="Z581" s="250"/>
    </row>
    <row r="582" ht="15.75" customHeight="1">
      <c r="Z582" s="250"/>
    </row>
    <row r="583" ht="15.75" customHeight="1">
      <c r="Z583" s="250"/>
    </row>
    <row r="584" ht="15.75" customHeight="1">
      <c r="Z584" s="250"/>
    </row>
    <row r="585" ht="15.75" customHeight="1">
      <c r="Z585" s="250"/>
    </row>
    <row r="586" ht="15.75" customHeight="1">
      <c r="Z586" s="250"/>
    </row>
    <row r="587" ht="15.75" customHeight="1">
      <c r="Z587" s="250"/>
    </row>
    <row r="588" ht="15.75" customHeight="1">
      <c r="Z588" s="250"/>
    </row>
    <row r="589" ht="15.75" customHeight="1">
      <c r="Z589" s="250"/>
    </row>
    <row r="590" ht="15.75" customHeight="1">
      <c r="Z590" s="250"/>
    </row>
    <row r="591" ht="15.75" customHeight="1">
      <c r="Z591" s="250"/>
    </row>
    <row r="592" ht="15.75" customHeight="1">
      <c r="Z592" s="250"/>
    </row>
    <row r="593" ht="15.75" customHeight="1">
      <c r="Z593" s="250"/>
    </row>
    <row r="594" ht="15.75" customHeight="1">
      <c r="Z594" s="250"/>
    </row>
    <row r="595" ht="15.75" customHeight="1">
      <c r="Z595" s="250"/>
    </row>
    <row r="596" ht="15.75" customHeight="1">
      <c r="Z596" s="250"/>
    </row>
    <row r="597" ht="15.75" customHeight="1">
      <c r="Z597" s="250"/>
    </row>
    <row r="598" ht="15.75" customHeight="1">
      <c r="Z598" s="250"/>
    </row>
    <row r="599" ht="15.75" customHeight="1">
      <c r="Z599" s="250"/>
    </row>
    <row r="600" ht="15.75" customHeight="1">
      <c r="Z600" s="250"/>
    </row>
    <row r="601" ht="15.75" customHeight="1">
      <c r="Z601" s="250"/>
    </row>
    <row r="602" ht="15.75" customHeight="1">
      <c r="Z602" s="250"/>
    </row>
    <row r="603" ht="15.75" customHeight="1">
      <c r="Z603" s="250"/>
    </row>
    <row r="604" ht="15.75" customHeight="1">
      <c r="Z604" s="250"/>
    </row>
    <row r="605" ht="15.75" customHeight="1">
      <c r="Z605" s="250"/>
    </row>
    <row r="606" ht="15.75" customHeight="1">
      <c r="Z606" s="250"/>
    </row>
    <row r="607" ht="15.75" customHeight="1">
      <c r="Z607" s="250"/>
    </row>
    <row r="608" ht="15.75" customHeight="1">
      <c r="Z608" s="250"/>
    </row>
    <row r="609" ht="15.75" customHeight="1">
      <c r="Z609" s="250"/>
    </row>
    <row r="610" ht="15.75" customHeight="1">
      <c r="Z610" s="250"/>
    </row>
    <row r="611" ht="15.75" customHeight="1">
      <c r="Z611" s="250"/>
    </row>
    <row r="612" ht="15.75" customHeight="1">
      <c r="Z612" s="250"/>
    </row>
    <row r="613" ht="15.75" customHeight="1">
      <c r="Z613" s="250"/>
    </row>
    <row r="614" ht="15.75" customHeight="1">
      <c r="Z614" s="250"/>
    </row>
    <row r="615" ht="15.75" customHeight="1">
      <c r="Z615" s="250"/>
    </row>
    <row r="616" ht="15.75" customHeight="1">
      <c r="Z616" s="250"/>
    </row>
    <row r="617" ht="15.75" customHeight="1">
      <c r="Z617" s="250"/>
    </row>
    <row r="618" ht="15.75" customHeight="1">
      <c r="Z618" s="250"/>
    </row>
    <row r="619" ht="15.75" customHeight="1">
      <c r="Z619" s="250"/>
    </row>
    <row r="620" ht="15.75" customHeight="1">
      <c r="Z620" s="250"/>
    </row>
    <row r="621" ht="15.75" customHeight="1">
      <c r="Z621" s="250"/>
    </row>
    <row r="622" ht="15.75" customHeight="1">
      <c r="Z622" s="250"/>
    </row>
    <row r="623" ht="15.75" customHeight="1">
      <c r="Z623" s="250"/>
    </row>
    <row r="624" ht="15.75" customHeight="1">
      <c r="Z624" s="250"/>
    </row>
    <row r="625" ht="15.75" customHeight="1">
      <c r="Z625" s="250"/>
    </row>
    <row r="626" ht="15.75" customHeight="1">
      <c r="Z626" s="250"/>
    </row>
    <row r="627" ht="15.75" customHeight="1">
      <c r="Z627" s="250"/>
    </row>
    <row r="628" ht="15.75" customHeight="1">
      <c r="Z628" s="250"/>
    </row>
    <row r="629" ht="15.75" customHeight="1">
      <c r="Z629" s="250"/>
    </row>
    <row r="630" ht="15.75" customHeight="1">
      <c r="Z630" s="250"/>
    </row>
    <row r="631" ht="15.75" customHeight="1">
      <c r="Z631" s="250"/>
    </row>
    <row r="632" ht="15.75" customHeight="1">
      <c r="Z632" s="250"/>
    </row>
    <row r="633" ht="15.75" customHeight="1">
      <c r="Z633" s="250"/>
    </row>
    <row r="634" ht="15.75" customHeight="1">
      <c r="Z634" s="250"/>
    </row>
    <row r="635" ht="15.75" customHeight="1">
      <c r="Z635" s="250"/>
    </row>
    <row r="636" ht="15.75" customHeight="1">
      <c r="Z636" s="250"/>
    </row>
    <row r="637" ht="15.75" customHeight="1">
      <c r="Z637" s="250"/>
    </row>
    <row r="638" ht="15.75" customHeight="1">
      <c r="Z638" s="250"/>
    </row>
    <row r="639" ht="15.75" customHeight="1">
      <c r="Z639" s="250"/>
    </row>
    <row r="640" ht="15.75" customHeight="1">
      <c r="Z640" s="250"/>
    </row>
    <row r="641" ht="15.75" customHeight="1">
      <c r="Z641" s="250"/>
    </row>
    <row r="642" ht="15.75" customHeight="1">
      <c r="Z642" s="250"/>
    </row>
    <row r="643" ht="15.75" customHeight="1">
      <c r="Z643" s="250"/>
    </row>
    <row r="644" ht="15.75" customHeight="1">
      <c r="Z644" s="250"/>
    </row>
    <row r="645" ht="15.75" customHeight="1">
      <c r="Z645" s="250"/>
    </row>
    <row r="646" ht="15.75" customHeight="1">
      <c r="Z646" s="250"/>
    </row>
    <row r="647" ht="15.75" customHeight="1">
      <c r="Z647" s="250"/>
    </row>
    <row r="648" ht="15.75" customHeight="1">
      <c r="Z648" s="250"/>
    </row>
    <row r="649" ht="15.75" customHeight="1">
      <c r="Z649" s="250"/>
    </row>
    <row r="650" ht="15.75" customHeight="1">
      <c r="Z650" s="250"/>
    </row>
    <row r="651" ht="15.75" customHeight="1">
      <c r="Z651" s="250"/>
    </row>
    <row r="652" ht="15.75" customHeight="1">
      <c r="Z652" s="250"/>
    </row>
    <row r="653" ht="15.75" customHeight="1">
      <c r="Z653" s="250"/>
    </row>
    <row r="654" ht="15.75" customHeight="1">
      <c r="Z654" s="250"/>
    </row>
    <row r="655" ht="15.75" customHeight="1">
      <c r="Z655" s="250"/>
    </row>
    <row r="656" ht="15.75" customHeight="1">
      <c r="Z656" s="250"/>
    </row>
    <row r="657" ht="15.75" customHeight="1">
      <c r="Z657" s="250"/>
    </row>
    <row r="658" ht="15.75" customHeight="1">
      <c r="Z658" s="250"/>
    </row>
    <row r="659" ht="15.75" customHeight="1">
      <c r="Z659" s="250"/>
    </row>
    <row r="660" ht="15.75" customHeight="1">
      <c r="Z660" s="250"/>
    </row>
    <row r="661" ht="15.75" customHeight="1">
      <c r="Z661" s="250"/>
    </row>
    <row r="662" ht="15.75" customHeight="1">
      <c r="Z662" s="250"/>
    </row>
    <row r="663" ht="15.75" customHeight="1">
      <c r="Z663" s="250"/>
    </row>
    <row r="664" ht="15.75" customHeight="1">
      <c r="Z664" s="250"/>
    </row>
    <row r="665" ht="15.75" customHeight="1">
      <c r="Z665" s="250"/>
    </row>
    <row r="666" ht="15.75" customHeight="1">
      <c r="Z666" s="250"/>
    </row>
    <row r="667" ht="15.75" customHeight="1">
      <c r="Z667" s="250"/>
    </row>
    <row r="668" ht="15.75" customHeight="1">
      <c r="Z668" s="250"/>
    </row>
    <row r="669" ht="15.75" customHeight="1">
      <c r="Z669" s="250"/>
    </row>
    <row r="670" ht="15.75" customHeight="1">
      <c r="Z670" s="250"/>
    </row>
    <row r="671" ht="15.75" customHeight="1">
      <c r="Z671" s="250"/>
    </row>
    <row r="672" ht="15.75" customHeight="1">
      <c r="Z672" s="250"/>
    </row>
    <row r="673" ht="15.75" customHeight="1">
      <c r="Z673" s="250"/>
    </row>
    <row r="674" ht="15.75" customHeight="1">
      <c r="Z674" s="250"/>
    </row>
    <row r="675" ht="15.75" customHeight="1">
      <c r="Z675" s="250"/>
    </row>
    <row r="676" ht="15.75" customHeight="1">
      <c r="Z676" s="250"/>
    </row>
    <row r="677" ht="15.75" customHeight="1">
      <c r="Z677" s="250"/>
    </row>
    <row r="678" ht="15.75" customHeight="1">
      <c r="Z678" s="250"/>
    </row>
    <row r="679" ht="15.75" customHeight="1">
      <c r="Z679" s="250"/>
    </row>
    <row r="680" ht="15.75" customHeight="1">
      <c r="Z680" s="250"/>
    </row>
    <row r="681" ht="15.75" customHeight="1">
      <c r="Z681" s="250"/>
    </row>
    <row r="682" ht="15.75" customHeight="1">
      <c r="Z682" s="250"/>
    </row>
    <row r="683" ht="15.75" customHeight="1">
      <c r="Z683" s="250"/>
    </row>
    <row r="684" ht="15.75" customHeight="1">
      <c r="Z684" s="250"/>
    </row>
    <row r="685" ht="15.75" customHeight="1">
      <c r="Z685" s="250"/>
    </row>
    <row r="686" ht="15.75" customHeight="1">
      <c r="Z686" s="250"/>
    </row>
    <row r="687" ht="15.75" customHeight="1">
      <c r="Z687" s="250"/>
    </row>
    <row r="688" ht="15.75" customHeight="1">
      <c r="Z688" s="250"/>
    </row>
    <row r="689" ht="15.75" customHeight="1">
      <c r="Z689" s="250"/>
    </row>
    <row r="690" ht="15.75" customHeight="1">
      <c r="Z690" s="250"/>
    </row>
    <row r="691" ht="15.75" customHeight="1">
      <c r="Z691" s="250"/>
    </row>
    <row r="692" ht="15.75" customHeight="1">
      <c r="Z692" s="250"/>
    </row>
    <row r="693" ht="15.75" customHeight="1">
      <c r="Z693" s="250"/>
    </row>
    <row r="694" ht="15.75" customHeight="1">
      <c r="Z694" s="250"/>
    </row>
    <row r="695" ht="15.75" customHeight="1">
      <c r="Z695" s="250"/>
    </row>
    <row r="696" ht="15.75" customHeight="1">
      <c r="Z696" s="250"/>
    </row>
    <row r="697" ht="15.75" customHeight="1">
      <c r="Z697" s="250"/>
    </row>
    <row r="698" ht="15.75" customHeight="1">
      <c r="Z698" s="250"/>
    </row>
    <row r="699" ht="15.75" customHeight="1">
      <c r="Z699" s="250"/>
    </row>
    <row r="700" ht="15.75" customHeight="1">
      <c r="Z700" s="250"/>
    </row>
    <row r="701" ht="15.75" customHeight="1">
      <c r="Z701" s="250"/>
    </row>
    <row r="702" ht="15.75" customHeight="1">
      <c r="Z702" s="250"/>
    </row>
    <row r="703" ht="15.75" customHeight="1">
      <c r="Z703" s="250"/>
    </row>
    <row r="704" ht="15.75" customHeight="1">
      <c r="Z704" s="250"/>
    </row>
    <row r="705" ht="15.75" customHeight="1">
      <c r="Z705" s="250"/>
    </row>
    <row r="706" ht="15.75" customHeight="1">
      <c r="Z706" s="250"/>
    </row>
    <row r="707" ht="15.75" customHeight="1">
      <c r="Z707" s="250"/>
    </row>
    <row r="708" ht="15.75" customHeight="1">
      <c r="Z708" s="250"/>
    </row>
    <row r="709" ht="15.75" customHeight="1">
      <c r="Z709" s="250"/>
    </row>
    <row r="710" ht="15.75" customHeight="1">
      <c r="Z710" s="250"/>
    </row>
    <row r="711" ht="15.75" customHeight="1">
      <c r="Z711" s="250"/>
    </row>
    <row r="712" ht="15.75" customHeight="1">
      <c r="Z712" s="250"/>
    </row>
    <row r="713" ht="15.75" customHeight="1">
      <c r="Z713" s="250"/>
    </row>
    <row r="714" ht="15.75" customHeight="1">
      <c r="Z714" s="250"/>
    </row>
    <row r="715" ht="15.75" customHeight="1">
      <c r="Z715" s="250"/>
    </row>
    <row r="716" ht="15.75" customHeight="1">
      <c r="Z716" s="250"/>
    </row>
    <row r="717" ht="15.75" customHeight="1">
      <c r="Z717" s="250"/>
    </row>
    <row r="718" ht="15.75" customHeight="1">
      <c r="Z718" s="250"/>
    </row>
    <row r="719" ht="15.75" customHeight="1">
      <c r="Z719" s="250"/>
    </row>
    <row r="720" ht="15.75" customHeight="1">
      <c r="Z720" s="250"/>
    </row>
    <row r="721" ht="15.75" customHeight="1">
      <c r="Z721" s="250"/>
    </row>
    <row r="722" ht="15.75" customHeight="1">
      <c r="Z722" s="250"/>
    </row>
    <row r="723" ht="15.75" customHeight="1">
      <c r="Z723" s="250"/>
    </row>
    <row r="724" ht="15.75" customHeight="1">
      <c r="Z724" s="250"/>
    </row>
    <row r="725" ht="15.75" customHeight="1">
      <c r="Z725" s="250"/>
    </row>
    <row r="726" ht="15.75" customHeight="1">
      <c r="Z726" s="250"/>
    </row>
    <row r="727" ht="15.75" customHeight="1">
      <c r="Z727" s="250"/>
    </row>
    <row r="728" ht="15.75" customHeight="1">
      <c r="Z728" s="250"/>
    </row>
    <row r="729" ht="15.75" customHeight="1">
      <c r="Z729" s="250"/>
    </row>
    <row r="730" ht="15.75" customHeight="1">
      <c r="Z730" s="250"/>
    </row>
    <row r="731" ht="15.75" customHeight="1">
      <c r="Z731" s="250"/>
    </row>
    <row r="732" ht="15.75" customHeight="1">
      <c r="Z732" s="250"/>
    </row>
    <row r="733" ht="15.75" customHeight="1">
      <c r="Z733" s="250"/>
    </row>
    <row r="734" ht="15.75" customHeight="1">
      <c r="Z734" s="250"/>
    </row>
    <row r="735" ht="15.75" customHeight="1">
      <c r="Z735" s="250"/>
    </row>
    <row r="736" ht="15.75" customHeight="1">
      <c r="Z736" s="250"/>
    </row>
    <row r="737" ht="15.75" customHeight="1">
      <c r="Z737" s="250"/>
    </row>
    <row r="738" ht="15.75" customHeight="1">
      <c r="Z738" s="250"/>
    </row>
    <row r="739" ht="15.75" customHeight="1">
      <c r="Z739" s="250"/>
    </row>
    <row r="740" ht="15.75" customHeight="1">
      <c r="Z740" s="250"/>
    </row>
    <row r="741" ht="15.75" customHeight="1">
      <c r="Z741" s="250"/>
    </row>
    <row r="742" ht="15.75" customHeight="1">
      <c r="Z742" s="250"/>
    </row>
    <row r="743" ht="15.75" customHeight="1">
      <c r="Z743" s="250"/>
    </row>
    <row r="744" ht="15.75" customHeight="1">
      <c r="Z744" s="250"/>
    </row>
    <row r="745" ht="15.75" customHeight="1">
      <c r="Z745" s="250"/>
    </row>
    <row r="746" ht="15.75" customHeight="1">
      <c r="Z746" s="250"/>
    </row>
    <row r="747" ht="15.75" customHeight="1">
      <c r="Z747" s="250"/>
    </row>
    <row r="748" ht="15.75" customHeight="1">
      <c r="Z748" s="250"/>
    </row>
    <row r="749" ht="15.75" customHeight="1">
      <c r="Z749" s="250"/>
    </row>
    <row r="750" ht="15.75" customHeight="1">
      <c r="Z750" s="250"/>
    </row>
    <row r="751" ht="15.75" customHeight="1">
      <c r="Z751" s="250"/>
    </row>
    <row r="752" ht="15.75" customHeight="1">
      <c r="Z752" s="250"/>
    </row>
    <row r="753" ht="15.75" customHeight="1">
      <c r="Z753" s="250"/>
    </row>
    <row r="754" ht="15.75" customHeight="1">
      <c r="Z754" s="250"/>
    </row>
    <row r="755" ht="15.75" customHeight="1">
      <c r="Z755" s="250"/>
    </row>
    <row r="756" ht="15.75" customHeight="1">
      <c r="Z756" s="250"/>
    </row>
    <row r="757" ht="15.75" customHeight="1">
      <c r="Z757" s="250"/>
    </row>
    <row r="758" ht="15.75" customHeight="1">
      <c r="Z758" s="250"/>
    </row>
    <row r="759" ht="15.75" customHeight="1">
      <c r="Z759" s="250"/>
    </row>
    <row r="760" ht="15.75" customHeight="1">
      <c r="Z760" s="250"/>
    </row>
    <row r="761" ht="15.75" customHeight="1">
      <c r="Z761" s="250"/>
    </row>
    <row r="762" ht="15.75" customHeight="1">
      <c r="Z762" s="250"/>
    </row>
    <row r="763" ht="15.75" customHeight="1">
      <c r="Z763" s="250"/>
    </row>
    <row r="764" ht="15.75" customHeight="1">
      <c r="Z764" s="250"/>
    </row>
    <row r="765" ht="15.75" customHeight="1">
      <c r="Z765" s="250"/>
    </row>
    <row r="766" ht="15.75" customHeight="1">
      <c r="Z766" s="250"/>
    </row>
    <row r="767" ht="15.75" customHeight="1">
      <c r="Z767" s="250"/>
    </row>
    <row r="768" ht="15.75" customHeight="1">
      <c r="Z768" s="250"/>
    </row>
    <row r="769" ht="15.75" customHeight="1">
      <c r="Z769" s="250"/>
    </row>
    <row r="770" ht="15.75" customHeight="1">
      <c r="Z770" s="250"/>
    </row>
    <row r="771" ht="15.75" customHeight="1">
      <c r="Z771" s="250"/>
    </row>
    <row r="772" ht="15.75" customHeight="1">
      <c r="Z772" s="250"/>
    </row>
    <row r="773" ht="15.75" customHeight="1">
      <c r="Z773" s="250"/>
    </row>
    <row r="774" ht="15.75" customHeight="1">
      <c r="Z774" s="250"/>
    </row>
    <row r="775" ht="15.75" customHeight="1">
      <c r="Z775" s="250"/>
    </row>
    <row r="776" ht="15.75" customHeight="1">
      <c r="Z776" s="250"/>
    </row>
    <row r="777" ht="15.75" customHeight="1">
      <c r="Z777" s="250"/>
    </row>
    <row r="778" ht="15.75" customHeight="1">
      <c r="Z778" s="250"/>
    </row>
    <row r="779" ht="15.75" customHeight="1">
      <c r="Z779" s="250"/>
    </row>
    <row r="780" ht="15.75" customHeight="1">
      <c r="Z780" s="250"/>
    </row>
    <row r="781" ht="15.75" customHeight="1">
      <c r="Z781" s="250"/>
    </row>
    <row r="782" ht="15.75" customHeight="1">
      <c r="Z782" s="250"/>
    </row>
    <row r="783" ht="15.75" customHeight="1">
      <c r="Z783" s="250"/>
    </row>
    <row r="784" ht="15.75" customHeight="1">
      <c r="Z784" s="250"/>
    </row>
    <row r="785" ht="15.75" customHeight="1">
      <c r="Z785" s="250"/>
    </row>
    <row r="786" ht="15.75" customHeight="1">
      <c r="Z786" s="250"/>
    </row>
    <row r="787" ht="15.75" customHeight="1">
      <c r="Z787" s="250"/>
    </row>
    <row r="788" ht="15.75" customHeight="1">
      <c r="Z788" s="250"/>
    </row>
    <row r="789" ht="15.75" customHeight="1">
      <c r="Z789" s="250"/>
    </row>
    <row r="790" ht="15.75" customHeight="1">
      <c r="Z790" s="250"/>
    </row>
    <row r="791" ht="15.75" customHeight="1">
      <c r="Z791" s="250"/>
    </row>
    <row r="792" ht="15.75" customHeight="1">
      <c r="Z792" s="250"/>
    </row>
    <row r="793" ht="15.75" customHeight="1">
      <c r="Z793" s="250"/>
    </row>
    <row r="794" ht="15.75" customHeight="1">
      <c r="Z794" s="250"/>
    </row>
    <row r="795" ht="15.75" customHeight="1">
      <c r="Z795" s="250"/>
    </row>
    <row r="796" ht="15.75" customHeight="1">
      <c r="Z796" s="250"/>
    </row>
    <row r="797" ht="15.75" customHeight="1">
      <c r="Z797" s="250"/>
    </row>
    <row r="798" ht="15.75" customHeight="1">
      <c r="Z798" s="250"/>
    </row>
    <row r="799" ht="15.75" customHeight="1">
      <c r="Z799" s="250"/>
    </row>
    <row r="800" ht="15.75" customHeight="1">
      <c r="Z800" s="250"/>
    </row>
    <row r="801" ht="15.75" customHeight="1">
      <c r="Z801" s="250"/>
    </row>
    <row r="802" ht="15.75" customHeight="1">
      <c r="Z802" s="250"/>
    </row>
    <row r="803" ht="15.75" customHeight="1">
      <c r="Z803" s="250"/>
    </row>
    <row r="804" ht="15.75" customHeight="1">
      <c r="Z804" s="250"/>
    </row>
    <row r="805" ht="15.75" customHeight="1">
      <c r="Z805" s="250"/>
    </row>
    <row r="806" ht="15.75" customHeight="1">
      <c r="Z806" s="250"/>
    </row>
    <row r="807" ht="15.75" customHeight="1">
      <c r="Z807" s="250"/>
    </row>
    <row r="808" ht="15.75" customHeight="1">
      <c r="Z808" s="250"/>
    </row>
    <row r="809" ht="15.75" customHeight="1">
      <c r="Z809" s="250"/>
    </row>
    <row r="810" ht="15.75" customHeight="1">
      <c r="Z810" s="250"/>
    </row>
    <row r="811" ht="15.75" customHeight="1">
      <c r="Z811" s="250"/>
    </row>
    <row r="812" ht="15.75" customHeight="1">
      <c r="Z812" s="250"/>
    </row>
    <row r="813" ht="15.75" customHeight="1">
      <c r="Z813" s="250"/>
    </row>
    <row r="814" ht="15.75" customHeight="1">
      <c r="Z814" s="250"/>
    </row>
    <row r="815" ht="15.75" customHeight="1">
      <c r="Z815" s="250"/>
    </row>
    <row r="816" ht="15.75" customHeight="1">
      <c r="Z816" s="250"/>
    </row>
    <row r="817" ht="15.75" customHeight="1">
      <c r="Z817" s="250"/>
    </row>
    <row r="818" ht="15.75" customHeight="1">
      <c r="Z818" s="250"/>
    </row>
    <row r="819" ht="15.75" customHeight="1">
      <c r="Z819" s="250"/>
    </row>
    <row r="820" ht="15.75" customHeight="1">
      <c r="Z820" s="250"/>
    </row>
    <row r="821" ht="15.75" customHeight="1">
      <c r="Z821" s="250"/>
    </row>
    <row r="822" ht="15.75" customHeight="1">
      <c r="Z822" s="250"/>
    </row>
    <row r="823" ht="15.75" customHeight="1">
      <c r="Z823" s="250"/>
    </row>
    <row r="824" ht="15.75" customHeight="1">
      <c r="Z824" s="250"/>
    </row>
    <row r="825" ht="15.75" customHeight="1">
      <c r="Z825" s="250"/>
    </row>
    <row r="826" ht="15.75" customHeight="1">
      <c r="Z826" s="250"/>
    </row>
    <row r="827" ht="15.75" customHeight="1">
      <c r="Z827" s="250"/>
    </row>
    <row r="828" ht="15.75" customHeight="1">
      <c r="Z828" s="250"/>
    </row>
    <row r="829" ht="15.75" customHeight="1">
      <c r="Z829" s="250"/>
    </row>
    <row r="830" ht="15.75" customHeight="1">
      <c r="Z830" s="250"/>
    </row>
    <row r="831" ht="15.75" customHeight="1">
      <c r="Z831" s="250"/>
    </row>
    <row r="832" ht="15.75" customHeight="1">
      <c r="Z832" s="250"/>
    </row>
    <row r="833" ht="15.75" customHeight="1">
      <c r="Z833" s="250"/>
    </row>
    <row r="834" ht="15.75" customHeight="1">
      <c r="Z834" s="250"/>
    </row>
    <row r="835" ht="15.75" customHeight="1">
      <c r="Z835" s="250"/>
    </row>
    <row r="836" ht="15.75" customHeight="1">
      <c r="Z836" s="250"/>
    </row>
    <row r="837" ht="15.75" customHeight="1">
      <c r="Z837" s="250"/>
    </row>
    <row r="838" ht="15.75" customHeight="1">
      <c r="Z838" s="250"/>
    </row>
    <row r="839" ht="15.75" customHeight="1">
      <c r="Z839" s="250"/>
    </row>
    <row r="840" ht="15.75" customHeight="1">
      <c r="Z840" s="250"/>
    </row>
    <row r="841" ht="15.75" customHeight="1">
      <c r="Z841" s="250"/>
    </row>
    <row r="842" ht="15.75" customHeight="1">
      <c r="Z842" s="250"/>
    </row>
    <row r="843" ht="15.75" customHeight="1">
      <c r="Z843" s="250"/>
    </row>
    <row r="844" ht="15.75" customHeight="1">
      <c r="Z844" s="250"/>
    </row>
    <row r="845" ht="15.75" customHeight="1">
      <c r="Z845" s="250"/>
    </row>
    <row r="846" ht="15.75" customHeight="1">
      <c r="Z846" s="250"/>
    </row>
    <row r="847" ht="15.75" customHeight="1">
      <c r="Z847" s="250"/>
    </row>
    <row r="848" ht="15.75" customHeight="1">
      <c r="Z848" s="250"/>
    </row>
    <row r="849" ht="15.75" customHeight="1">
      <c r="Z849" s="250"/>
    </row>
    <row r="850" ht="15.75" customHeight="1">
      <c r="Z850" s="250"/>
    </row>
    <row r="851" ht="15.75" customHeight="1">
      <c r="Z851" s="250"/>
    </row>
    <row r="852" ht="15.75" customHeight="1">
      <c r="Z852" s="250"/>
    </row>
    <row r="853" ht="15.75" customHeight="1">
      <c r="Z853" s="250"/>
    </row>
    <row r="854" ht="15.75" customHeight="1">
      <c r="Z854" s="250"/>
    </row>
    <row r="855" ht="15.75" customHeight="1">
      <c r="Z855" s="250"/>
    </row>
    <row r="856" ht="15.75" customHeight="1">
      <c r="Z856" s="250"/>
    </row>
    <row r="857" ht="15.75" customHeight="1">
      <c r="Z857" s="250"/>
    </row>
    <row r="858" ht="15.75" customHeight="1">
      <c r="Z858" s="250"/>
    </row>
    <row r="859" ht="15.75" customHeight="1">
      <c r="Z859" s="250"/>
    </row>
    <row r="860" ht="15.75" customHeight="1">
      <c r="Z860" s="250"/>
    </row>
    <row r="861" ht="15.75" customHeight="1">
      <c r="Z861" s="250"/>
    </row>
    <row r="862" ht="15.75" customHeight="1">
      <c r="Z862" s="250"/>
    </row>
    <row r="863" ht="15.75" customHeight="1">
      <c r="Z863" s="250"/>
    </row>
    <row r="864" ht="15.75" customHeight="1">
      <c r="Z864" s="250"/>
    </row>
    <row r="865" ht="15.75" customHeight="1">
      <c r="Z865" s="250"/>
    </row>
    <row r="866" ht="15.75" customHeight="1">
      <c r="Z866" s="250"/>
    </row>
    <row r="867" ht="15.75" customHeight="1">
      <c r="Z867" s="250"/>
    </row>
    <row r="868" ht="15.75" customHeight="1">
      <c r="Z868" s="250"/>
    </row>
    <row r="869" ht="15.75" customHeight="1">
      <c r="Z869" s="250"/>
    </row>
    <row r="870" ht="15.75" customHeight="1">
      <c r="Z870" s="250"/>
    </row>
    <row r="871" ht="15.75" customHeight="1">
      <c r="Z871" s="250"/>
    </row>
    <row r="872" ht="15.75" customHeight="1">
      <c r="Z872" s="250"/>
    </row>
    <row r="873" ht="15.75" customHeight="1">
      <c r="Z873" s="250"/>
    </row>
    <row r="874" ht="15.75" customHeight="1">
      <c r="Z874" s="250"/>
    </row>
    <row r="875" ht="15.75" customHeight="1">
      <c r="Z875" s="250"/>
    </row>
    <row r="876" ht="15.75" customHeight="1">
      <c r="Z876" s="250"/>
    </row>
    <row r="877" ht="15.75" customHeight="1">
      <c r="Z877" s="250"/>
    </row>
    <row r="878" ht="15.75" customHeight="1">
      <c r="Z878" s="250"/>
    </row>
    <row r="879" ht="15.75" customHeight="1">
      <c r="Z879" s="250"/>
    </row>
    <row r="880" ht="15.75" customHeight="1">
      <c r="Z880" s="250"/>
    </row>
    <row r="881" ht="15.75" customHeight="1">
      <c r="Z881" s="250"/>
    </row>
    <row r="882" ht="15.75" customHeight="1">
      <c r="Z882" s="250"/>
    </row>
    <row r="883" ht="15.75" customHeight="1">
      <c r="Z883" s="250"/>
    </row>
    <row r="884" ht="15.75" customHeight="1">
      <c r="Z884" s="250"/>
    </row>
    <row r="885" ht="15.75" customHeight="1">
      <c r="Z885" s="250"/>
    </row>
    <row r="886" ht="15.75" customHeight="1">
      <c r="Z886" s="250"/>
    </row>
    <row r="887" ht="15.75" customHeight="1">
      <c r="Z887" s="250"/>
    </row>
    <row r="888" ht="15.75" customHeight="1">
      <c r="Z888" s="250"/>
    </row>
    <row r="889" ht="15.75" customHeight="1">
      <c r="Z889" s="250"/>
    </row>
    <row r="890" ht="15.75" customHeight="1">
      <c r="Z890" s="250"/>
    </row>
    <row r="891" ht="15.75" customHeight="1">
      <c r="Z891" s="250"/>
    </row>
    <row r="892" ht="15.75" customHeight="1">
      <c r="Z892" s="250"/>
    </row>
    <row r="893" ht="15.75" customHeight="1">
      <c r="Z893" s="250"/>
    </row>
    <row r="894" ht="15.75" customHeight="1">
      <c r="Z894" s="250"/>
    </row>
    <row r="895" ht="15.75" customHeight="1">
      <c r="Z895" s="250"/>
    </row>
    <row r="896" ht="15.75" customHeight="1">
      <c r="Z896" s="250"/>
    </row>
    <row r="897" ht="15.75" customHeight="1">
      <c r="Z897" s="250"/>
    </row>
    <row r="898" ht="15.75" customHeight="1">
      <c r="Z898" s="250"/>
    </row>
    <row r="899" ht="15.75" customHeight="1">
      <c r="Z899" s="250"/>
    </row>
    <row r="900" ht="15.75" customHeight="1">
      <c r="Z900" s="250"/>
    </row>
    <row r="901" ht="15.75" customHeight="1">
      <c r="Z901" s="250"/>
    </row>
    <row r="902" ht="15.75" customHeight="1">
      <c r="Z902" s="250"/>
    </row>
    <row r="903" ht="15.75" customHeight="1">
      <c r="Z903" s="250"/>
    </row>
    <row r="904" ht="15.75" customHeight="1">
      <c r="Z904" s="250"/>
    </row>
    <row r="905" ht="15.75" customHeight="1">
      <c r="Z905" s="250"/>
    </row>
    <row r="906" ht="15.75" customHeight="1">
      <c r="Z906" s="250"/>
    </row>
    <row r="907" ht="15.75" customHeight="1">
      <c r="Z907" s="250"/>
    </row>
    <row r="908" ht="15.75" customHeight="1">
      <c r="Z908" s="250"/>
    </row>
    <row r="909" ht="15.75" customHeight="1">
      <c r="Z909" s="250"/>
    </row>
    <row r="910" ht="15.75" customHeight="1">
      <c r="Z910" s="250"/>
    </row>
    <row r="911" ht="15.75" customHeight="1">
      <c r="Z911" s="250"/>
    </row>
    <row r="912" ht="15.75" customHeight="1">
      <c r="Z912" s="250"/>
    </row>
    <row r="913" ht="15.75" customHeight="1">
      <c r="Z913" s="250"/>
    </row>
    <row r="914" ht="15.75" customHeight="1">
      <c r="Z914" s="250"/>
    </row>
    <row r="915" ht="15.75" customHeight="1">
      <c r="Z915" s="250"/>
    </row>
    <row r="916" ht="15.75" customHeight="1">
      <c r="Z916" s="250"/>
    </row>
    <row r="917" ht="15.75" customHeight="1">
      <c r="Z917" s="250"/>
    </row>
    <row r="918" ht="15.75" customHeight="1">
      <c r="Z918" s="250"/>
    </row>
    <row r="919" ht="15.75" customHeight="1">
      <c r="Z919" s="250"/>
    </row>
    <row r="920" ht="15.75" customHeight="1">
      <c r="Z920" s="250"/>
    </row>
    <row r="921" ht="15.75" customHeight="1">
      <c r="Z921" s="250"/>
    </row>
    <row r="922" ht="15.75" customHeight="1">
      <c r="Z922" s="250"/>
    </row>
    <row r="923" ht="15.75" customHeight="1">
      <c r="Z923" s="250"/>
    </row>
    <row r="924" ht="15.75" customHeight="1">
      <c r="Z924" s="250"/>
    </row>
    <row r="925" ht="15.75" customHeight="1">
      <c r="Z925" s="250"/>
    </row>
    <row r="926" ht="15.75" customHeight="1">
      <c r="Z926" s="250"/>
    </row>
    <row r="927" ht="15.75" customHeight="1">
      <c r="Z927" s="250"/>
    </row>
    <row r="928" ht="15.75" customHeight="1">
      <c r="Z928" s="250"/>
    </row>
    <row r="929" ht="15.75" customHeight="1">
      <c r="Z929" s="250"/>
    </row>
    <row r="930" ht="15.75" customHeight="1">
      <c r="Z930" s="250"/>
    </row>
    <row r="931" ht="15.75" customHeight="1">
      <c r="Z931" s="250"/>
    </row>
    <row r="932" ht="15.75" customHeight="1">
      <c r="Z932" s="250"/>
    </row>
    <row r="933" ht="15.75" customHeight="1">
      <c r="Z933" s="250"/>
    </row>
    <row r="934" ht="15.75" customHeight="1">
      <c r="Z934" s="250"/>
    </row>
    <row r="935" ht="15.75" customHeight="1">
      <c r="Z935" s="250"/>
    </row>
    <row r="936" ht="15.75" customHeight="1">
      <c r="Z936" s="250"/>
    </row>
    <row r="937" ht="15.75" customHeight="1">
      <c r="Z937" s="250"/>
    </row>
    <row r="938" ht="15.75" customHeight="1">
      <c r="Z938" s="250"/>
    </row>
    <row r="939" ht="15.75" customHeight="1">
      <c r="Z939" s="250"/>
    </row>
    <row r="940" ht="15.75" customHeight="1">
      <c r="Z940" s="250"/>
    </row>
    <row r="941" ht="15.75" customHeight="1">
      <c r="Z941" s="250"/>
    </row>
    <row r="942" ht="15.75" customHeight="1">
      <c r="Z942" s="250"/>
    </row>
    <row r="943" ht="15.75" customHeight="1">
      <c r="Z943" s="250"/>
    </row>
    <row r="944" ht="15.75" customHeight="1">
      <c r="Z944" s="250"/>
    </row>
    <row r="945" ht="15.75" customHeight="1">
      <c r="Z945" s="250"/>
    </row>
    <row r="946" ht="15.75" customHeight="1">
      <c r="Z946" s="250"/>
    </row>
    <row r="947" ht="15.75" customHeight="1">
      <c r="Z947" s="250"/>
    </row>
    <row r="948" ht="15.75" customHeight="1">
      <c r="Z948" s="250"/>
    </row>
    <row r="949" ht="15.75" customHeight="1">
      <c r="Z949" s="250"/>
    </row>
    <row r="950" ht="15.75" customHeight="1">
      <c r="Z950" s="250"/>
    </row>
    <row r="951" ht="15.75" customHeight="1">
      <c r="Z951" s="250"/>
    </row>
    <row r="952" ht="15.75" customHeight="1">
      <c r="Z952" s="250"/>
    </row>
    <row r="953" ht="15.75" customHeight="1">
      <c r="Z953" s="250"/>
    </row>
    <row r="954" ht="15.75" customHeight="1">
      <c r="Z954" s="250"/>
    </row>
    <row r="955" ht="15.75" customHeight="1">
      <c r="Z955" s="250"/>
    </row>
    <row r="956" ht="15.75" customHeight="1">
      <c r="Z956" s="250"/>
    </row>
    <row r="957" ht="15.75" customHeight="1">
      <c r="Z957" s="250"/>
    </row>
    <row r="958" ht="15.75" customHeight="1">
      <c r="Z958" s="250"/>
    </row>
    <row r="959" ht="15.75" customHeight="1">
      <c r="Z959" s="250"/>
    </row>
    <row r="960" ht="15.75" customHeight="1">
      <c r="Z960" s="250"/>
    </row>
    <row r="961" ht="15.75" customHeight="1">
      <c r="Z961" s="250"/>
    </row>
    <row r="962" ht="15.75" customHeight="1">
      <c r="Z962" s="250"/>
    </row>
    <row r="963" ht="15.75" customHeight="1">
      <c r="Z963" s="250"/>
    </row>
    <row r="964" ht="15.75" customHeight="1">
      <c r="Z964" s="250"/>
    </row>
    <row r="965" ht="15.75" customHeight="1">
      <c r="Z965" s="250"/>
    </row>
    <row r="966" ht="15.75" customHeight="1">
      <c r="Z966" s="250"/>
    </row>
    <row r="967" ht="15.75" customHeight="1">
      <c r="Z967" s="250"/>
    </row>
    <row r="968" ht="15.75" customHeight="1">
      <c r="Z968" s="250"/>
    </row>
    <row r="969" ht="15.75" customHeight="1">
      <c r="Z969" s="250"/>
    </row>
    <row r="970" ht="15.75" customHeight="1">
      <c r="Z970" s="250"/>
    </row>
    <row r="971" ht="15.75" customHeight="1">
      <c r="Z971" s="250"/>
    </row>
    <row r="972" ht="15.75" customHeight="1">
      <c r="Z972" s="250"/>
    </row>
    <row r="973" ht="15.75" customHeight="1">
      <c r="Z973" s="250"/>
    </row>
    <row r="974" ht="15.75" customHeight="1">
      <c r="Z974" s="250"/>
    </row>
    <row r="975" ht="15.75" customHeight="1">
      <c r="Z975" s="250"/>
    </row>
    <row r="976" ht="15.75" customHeight="1">
      <c r="Z976" s="250"/>
    </row>
    <row r="977" ht="15.75" customHeight="1">
      <c r="Z977" s="250"/>
    </row>
    <row r="978" ht="15.75" customHeight="1">
      <c r="Z978" s="250"/>
    </row>
    <row r="979" ht="15.75" customHeight="1">
      <c r="Z979" s="250"/>
    </row>
    <row r="980" ht="15.75" customHeight="1">
      <c r="Z980" s="250"/>
    </row>
    <row r="981" ht="15.75" customHeight="1">
      <c r="Z981" s="250"/>
    </row>
    <row r="982">
      <c r="Z982" s="250"/>
    </row>
    <row r="983">
      <c r="Z983" s="250"/>
    </row>
    <row r="984">
      <c r="Z984" s="250"/>
    </row>
    <row r="985">
      <c r="Z985" s="250"/>
    </row>
    <row r="986">
      <c r="Z986" s="250"/>
    </row>
    <row r="987">
      <c r="Z987" s="250"/>
    </row>
    <row r="988">
      <c r="Z988" s="250"/>
    </row>
    <row r="989">
      <c r="Z989" s="250"/>
    </row>
    <row r="990">
      <c r="Z990" s="250"/>
    </row>
    <row r="991">
      <c r="Z991" s="250"/>
    </row>
    <row r="992">
      <c r="Z992" s="250"/>
    </row>
    <row r="993">
      <c r="Z993" s="250"/>
    </row>
    <row r="994">
      <c r="Z994" s="250"/>
    </row>
    <row r="995">
      <c r="Z995" s="250"/>
    </row>
    <row r="996">
      <c r="Z996" s="250"/>
    </row>
    <row r="997">
      <c r="Z997" s="250"/>
    </row>
    <row r="998">
      <c r="Z998" s="250"/>
    </row>
    <row r="999">
      <c r="Z999" s="250"/>
    </row>
    <row r="1000">
      <c r="Z1000" s="250"/>
    </row>
    <row r="1001">
      <c r="Z1001" s="250"/>
    </row>
    <row r="1002">
      <c r="Z1002" s="250"/>
    </row>
    <row r="1003">
      <c r="Z1003" s="250"/>
    </row>
    <row r="1004">
      <c r="Z1004" s="250"/>
    </row>
    <row r="1005">
      <c r="Z1005" s="250"/>
    </row>
    <row r="1006">
      <c r="Z1006" s="250"/>
    </row>
    <row r="1007">
      <c r="Z1007" s="250"/>
    </row>
    <row r="1008">
      <c r="Z1008" s="250"/>
    </row>
    <row r="1009">
      <c r="Z1009" s="250"/>
    </row>
    <row r="1010">
      <c r="Z1010" s="250"/>
    </row>
    <row r="1011">
      <c r="Z1011" s="250"/>
    </row>
    <row r="1012">
      <c r="Z1012" s="250"/>
    </row>
    <row r="1013">
      <c r="Z1013" s="250"/>
    </row>
  </sheetData>
  <mergeCells count="56">
    <mergeCell ref="S18:T18"/>
    <mergeCell ref="U18:V18"/>
    <mergeCell ref="S1:T15"/>
    <mergeCell ref="S19:T19"/>
    <mergeCell ref="U19:V19"/>
    <mergeCell ref="W19:X19"/>
    <mergeCell ref="U1:V15"/>
    <mergeCell ref="W1:X15"/>
    <mergeCell ref="Y1:Y19"/>
    <mergeCell ref="Z1:Z18"/>
    <mergeCell ref="U16:V16"/>
    <mergeCell ref="W16:X16"/>
    <mergeCell ref="W18:X18"/>
    <mergeCell ref="B13:B14"/>
    <mergeCell ref="B15:B16"/>
    <mergeCell ref="B17:B18"/>
    <mergeCell ref="E1:F15"/>
    <mergeCell ref="G1:H15"/>
    <mergeCell ref="I1:J15"/>
    <mergeCell ref="K1:L15"/>
    <mergeCell ref="M1:N15"/>
    <mergeCell ref="O1:P15"/>
    <mergeCell ref="Q1:R15"/>
    <mergeCell ref="E16:F16"/>
    <mergeCell ref="G16:H16"/>
    <mergeCell ref="I16:J16"/>
    <mergeCell ref="K16:L16"/>
    <mergeCell ref="M16:N16"/>
    <mergeCell ref="O16:P16"/>
    <mergeCell ref="Q16:R16"/>
    <mergeCell ref="S16:T16"/>
    <mergeCell ref="S17:T17"/>
    <mergeCell ref="U17:V17"/>
    <mergeCell ref="W17:X17"/>
    <mergeCell ref="E17:F17"/>
    <mergeCell ref="G17:H17"/>
    <mergeCell ref="I17:J17"/>
    <mergeCell ref="K17:L17"/>
    <mergeCell ref="M17:N17"/>
    <mergeCell ref="O17:P17"/>
    <mergeCell ref="Q17:R17"/>
    <mergeCell ref="E19:F19"/>
    <mergeCell ref="G19:H19"/>
    <mergeCell ref="I19:J19"/>
    <mergeCell ref="K19:L19"/>
    <mergeCell ref="M19:N19"/>
    <mergeCell ref="O19:P19"/>
    <mergeCell ref="Q19:R19"/>
    <mergeCell ref="C31:W32"/>
    <mergeCell ref="E18:F18"/>
    <mergeCell ref="G18:H18"/>
    <mergeCell ref="I18:J18"/>
    <mergeCell ref="K18:L18"/>
    <mergeCell ref="M18:N18"/>
    <mergeCell ref="O18:P18"/>
    <mergeCell ref="Q18:R18"/>
  </mergeCells>
  <conditionalFormatting sqref="A20:A29 B20 B22:B29 C20:W29">
    <cfRule type="expression" dxfId="0" priority="1" stopIfTrue="1">
      <formula>MOD(ROW(),2)</formula>
    </cfRule>
  </conditionalFormatting>
  <conditionalFormatting sqref="A20:A29 B20 B22:B29 C20:W29">
    <cfRule type="expression" dxfId="1" priority="2" stopIfTrue="1">
      <formula>MOD(ROW(),2)</formula>
    </cfRule>
  </conditionalFormatting>
  <conditionalFormatting sqref="B20:B21">
    <cfRule type="expression" dxfId="0" priority="3" stopIfTrue="1">
      <formula>MOD(ROW(),2)</formula>
    </cfRule>
  </conditionalFormatting>
  <conditionalFormatting sqref="B20:B21">
    <cfRule type="expression" dxfId="1" priority="4" stopIfTrue="1">
      <formula>MOD(ROW(),2)</formula>
    </cfRule>
  </conditionalFormatting>
  <conditionalFormatting sqref="E20:V29">
    <cfRule type="expression" dxfId="0" priority="5" stopIfTrue="1">
      <formula>MOD(ROW(),2)</formula>
    </cfRule>
  </conditionalFormatting>
  <conditionalFormatting sqref="E20:V29">
    <cfRule type="expression" dxfId="1" priority="6" stopIfTrue="1">
      <formula>MOD(ROW(),2)</formula>
    </cfRule>
  </conditionalFormatting>
  <printOptions/>
  <pageMargins bottom="0.7500000000000001" footer="0.0" header="0.0" left="0.7000000000000001" right="0.7000000000000001" top="0.7500000000000001"/>
  <pageSetup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workbookViewId="0"/>
  </sheetViews>
  <sheetFormatPr customHeight="1" defaultColWidth="12.63" defaultRowHeight="15.0"/>
  <cols>
    <col customWidth="1" min="1" max="1" width="8.0"/>
    <col customWidth="1" min="2" max="2" width="16.5"/>
    <col customWidth="1" min="3" max="3" width="24.63"/>
    <col customWidth="1" min="4" max="4" width="27.63"/>
    <col customWidth="1" min="5" max="5" width="10.25"/>
    <col customWidth="1" min="6" max="25" width="9.0"/>
    <col customWidth="1" min="26" max="26" width="13.0"/>
  </cols>
  <sheetData>
    <row r="1" ht="41.25" customHeight="1">
      <c r="A1" s="38" t="s">
        <v>33</v>
      </c>
      <c r="B1" s="2"/>
      <c r="C1" s="2"/>
      <c r="D1" s="2"/>
      <c r="E1" s="3"/>
      <c r="F1" s="39"/>
      <c r="G1" s="39"/>
      <c r="H1" s="39"/>
      <c r="I1" s="39"/>
      <c r="J1" s="39"/>
      <c r="K1" s="39"/>
      <c r="L1" s="39"/>
      <c r="M1" s="39"/>
      <c r="N1" s="39"/>
      <c r="O1" s="39"/>
      <c r="P1" s="39"/>
      <c r="Q1" s="39"/>
      <c r="R1" s="39"/>
      <c r="S1" s="39"/>
      <c r="T1" s="39"/>
      <c r="U1" s="39"/>
      <c r="V1" s="39"/>
      <c r="W1" s="39"/>
      <c r="X1" s="39"/>
      <c r="Y1" s="39"/>
    </row>
    <row r="2" ht="4.5" customHeight="1">
      <c r="A2" s="40"/>
      <c r="B2" s="39"/>
      <c r="C2" s="39"/>
      <c r="D2" s="41"/>
      <c r="E2" s="41"/>
      <c r="F2" s="39"/>
      <c r="G2" s="39"/>
      <c r="H2" s="39"/>
      <c r="I2" s="39"/>
      <c r="J2" s="39"/>
      <c r="K2" s="39"/>
      <c r="L2" s="39"/>
      <c r="M2" s="39"/>
      <c r="N2" s="39"/>
      <c r="O2" s="39"/>
      <c r="P2" s="39"/>
      <c r="Q2" s="39"/>
      <c r="R2" s="39"/>
      <c r="S2" s="39"/>
      <c r="T2" s="39"/>
      <c r="U2" s="39"/>
      <c r="V2" s="39"/>
      <c r="W2" s="39"/>
      <c r="X2" s="39"/>
      <c r="Y2" s="39"/>
    </row>
    <row r="3" ht="12.75" customHeight="1">
      <c r="A3" s="42" t="s">
        <v>34</v>
      </c>
      <c r="B3" s="42" t="s">
        <v>35</v>
      </c>
      <c r="C3" s="42" t="s">
        <v>36</v>
      </c>
      <c r="D3" s="42" t="s">
        <v>37</v>
      </c>
      <c r="E3" s="41"/>
      <c r="F3" s="39"/>
      <c r="G3" s="39"/>
      <c r="H3" s="39"/>
      <c r="I3" s="39"/>
      <c r="J3" s="39"/>
      <c r="K3" s="39"/>
      <c r="L3" s="39"/>
      <c r="M3" s="39"/>
      <c r="N3" s="39"/>
      <c r="O3" s="39"/>
      <c r="P3" s="39"/>
      <c r="Q3" s="39"/>
      <c r="R3" s="39"/>
      <c r="S3" s="39"/>
      <c r="T3" s="39"/>
      <c r="U3" s="39"/>
      <c r="V3" s="39"/>
      <c r="W3" s="39"/>
      <c r="X3" s="39"/>
      <c r="Y3" s="39"/>
    </row>
    <row r="4" ht="4.5" customHeight="1">
      <c r="A4" s="40"/>
      <c r="B4" s="39"/>
      <c r="C4" s="39"/>
      <c r="D4" s="41"/>
      <c r="E4" s="41"/>
      <c r="F4" s="39"/>
      <c r="G4" s="39"/>
      <c r="H4" s="39"/>
      <c r="I4" s="39"/>
      <c r="J4" s="39"/>
      <c r="K4" s="39"/>
      <c r="L4" s="39"/>
      <c r="M4" s="39"/>
      <c r="N4" s="39"/>
      <c r="O4" s="39"/>
      <c r="P4" s="39"/>
      <c r="Q4" s="39"/>
      <c r="R4" s="39"/>
      <c r="S4" s="39"/>
      <c r="T4" s="39"/>
      <c r="U4" s="39"/>
      <c r="V4" s="39"/>
      <c r="W4" s="39"/>
      <c r="X4" s="39"/>
      <c r="Y4" s="39"/>
    </row>
    <row r="5" ht="12.0" customHeight="1">
      <c r="A5" s="43" t="s">
        <v>38</v>
      </c>
      <c r="B5" s="44" t="s">
        <v>39</v>
      </c>
      <c r="C5" s="45" t="s">
        <v>40</v>
      </c>
      <c r="D5" s="46">
        <v>45934.0</v>
      </c>
      <c r="E5" s="47" t="s">
        <v>41</v>
      </c>
      <c r="F5" s="39"/>
      <c r="G5" s="39"/>
      <c r="H5" s="39"/>
      <c r="I5" s="39"/>
      <c r="J5" s="39"/>
      <c r="K5" s="39"/>
      <c r="L5" s="39"/>
      <c r="M5" s="39"/>
      <c r="N5" s="39"/>
      <c r="O5" s="39"/>
      <c r="P5" s="39"/>
      <c r="Q5" s="39"/>
      <c r="R5" s="39"/>
      <c r="S5" s="39"/>
      <c r="T5" s="39"/>
      <c r="U5" s="39"/>
      <c r="V5" s="39"/>
      <c r="W5" s="39"/>
      <c r="X5" s="39"/>
      <c r="Y5" s="39"/>
    </row>
    <row r="6" ht="12.0" customHeight="1">
      <c r="A6" s="48"/>
      <c r="B6" s="49" t="s">
        <v>42</v>
      </c>
      <c r="C6" s="50" t="s">
        <v>43</v>
      </c>
      <c r="D6" s="51">
        <v>45990.0</v>
      </c>
      <c r="E6" s="52"/>
      <c r="F6" s="39"/>
      <c r="G6" s="39"/>
      <c r="H6" s="39"/>
      <c r="I6" s="39"/>
      <c r="J6" s="39"/>
      <c r="K6" s="39"/>
      <c r="L6" s="39"/>
      <c r="M6" s="39"/>
      <c r="N6" s="39"/>
      <c r="O6" s="39"/>
      <c r="P6" s="39"/>
      <c r="Q6" s="39"/>
      <c r="R6" s="39"/>
      <c r="S6" s="39"/>
      <c r="T6" s="39"/>
      <c r="U6" s="39"/>
      <c r="V6" s="39"/>
      <c r="W6" s="39"/>
      <c r="X6" s="39"/>
      <c r="Y6" s="39"/>
    </row>
    <row r="7" ht="12.0" customHeight="1">
      <c r="A7" s="48"/>
      <c r="B7" s="53" t="s">
        <v>44</v>
      </c>
      <c r="C7" s="50" t="s">
        <v>45</v>
      </c>
      <c r="D7" s="51">
        <v>46032.0</v>
      </c>
      <c r="E7" s="54"/>
      <c r="F7" s="39"/>
      <c r="G7" s="39"/>
      <c r="H7" s="39"/>
      <c r="I7" s="39"/>
      <c r="J7" s="39"/>
      <c r="K7" s="39"/>
      <c r="L7" s="39"/>
      <c r="M7" s="39"/>
      <c r="N7" s="39"/>
      <c r="O7" s="39"/>
      <c r="P7" s="39"/>
      <c r="Q7" s="39"/>
      <c r="R7" s="39"/>
      <c r="S7" s="39"/>
      <c r="T7" s="39"/>
      <c r="U7" s="39"/>
      <c r="V7" s="39"/>
      <c r="W7" s="39"/>
      <c r="X7" s="39"/>
      <c r="Y7" s="39"/>
    </row>
    <row r="8" ht="12.0" customHeight="1">
      <c r="A8" s="55"/>
      <c r="B8" s="56" t="s">
        <v>46</v>
      </c>
      <c r="C8" s="57" t="s">
        <v>47</v>
      </c>
      <c r="D8" s="58">
        <v>46053.0</v>
      </c>
      <c r="E8" s="59" t="s">
        <v>48</v>
      </c>
      <c r="F8" s="39"/>
      <c r="G8" s="39"/>
      <c r="H8" s="39"/>
      <c r="I8" s="39"/>
      <c r="J8" s="39"/>
      <c r="K8" s="39"/>
      <c r="L8" s="39"/>
      <c r="M8" s="39"/>
      <c r="N8" s="39"/>
      <c r="O8" s="39"/>
      <c r="P8" s="39"/>
      <c r="Q8" s="39"/>
      <c r="R8" s="39"/>
      <c r="S8" s="39"/>
      <c r="T8" s="39"/>
      <c r="U8" s="39"/>
      <c r="V8" s="39"/>
      <c r="W8" s="39"/>
      <c r="X8" s="39"/>
      <c r="Y8" s="39"/>
    </row>
    <row r="9" ht="8.25" customHeight="1">
      <c r="A9" s="60"/>
      <c r="B9" s="61"/>
      <c r="C9" s="62"/>
      <c r="D9" s="63"/>
      <c r="E9" s="64"/>
      <c r="F9" s="39"/>
      <c r="G9" s="39"/>
      <c r="H9" s="39"/>
      <c r="I9" s="39"/>
      <c r="J9" s="39"/>
      <c r="K9" s="39"/>
      <c r="L9" s="39"/>
      <c r="M9" s="39"/>
      <c r="N9" s="39"/>
      <c r="O9" s="39"/>
      <c r="P9" s="39"/>
      <c r="Q9" s="39"/>
      <c r="R9" s="39"/>
      <c r="S9" s="39"/>
      <c r="T9" s="39"/>
      <c r="U9" s="39"/>
      <c r="V9" s="39"/>
      <c r="W9" s="39"/>
      <c r="X9" s="39"/>
      <c r="Y9" s="39"/>
    </row>
    <row r="10" ht="12.0" customHeight="1">
      <c r="A10" s="43" t="s">
        <v>49</v>
      </c>
      <c r="B10" s="44" t="s">
        <v>39</v>
      </c>
      <c r="C10" s="45" t="s">
        <v>40</v>
      </c>
      <c r="D10" s="46">
        <v>45934.0</v>
      </c>
      <c r="E10" s="47" t="s">
        <v>41</v>
      </c>
      <c r="F10" s="39"/>
      <c r="G10" s="39"/>
      <c r="H10" s="39"/>
      <c r="I10" s="39"/>
      <c r="J10" s="39"/>
      <c r="K10" s="39"/>
      <c r="L10" s="39"/>
      <c r="M10" s="39"/>
      <c r="N10" s="39"/>
      <c r="O10" s="39"/>
      <c r="P10" s="39"/>
      <c r="Q10" s="39"/>
      <c r="R10" s="39"/>
      <c r="S10" s="39"/>
      <c r="T10" s="39"/>
      <c r="U10" s="39"/>
      <c r="V10" s="39"/>
      <c r="W10" s="39"/>
      <c r="X10" s="39"/>
      <c r="Y10" s="39"/>
    </row>
    <row r="11" ht="12.0" customHeight="1">
      <c r="A11" s="48"/>
      <c r="B11" s="49" t="s">
        <v>42</v>
      </c>
      <c r="C11" s="50" t="s">
        <v>43</v>
      </c>
      <c r="D11" s="51">
        <v>45990.0</v>
      </c>
      <c r="E11" s="52"/>
      <c r="F11" s="39"/>
      <c r="G11" s="39"/>
      <c r="H11" s="39"/>
      <c r="I11" s="39"/>
      <c r="J11" s="39"/>
      <c r="K11" s="39"/>
      <c r="L11" s="39"/>
      <c r="M11" s="39"/>
      <c r="N11" s="39"/>
      <c r="O11" s="39"/>
      <c r="P11" s="39"/>
      <c r="Q11" s="39"/>
      <c r="R11" s="39"/>
      <c r="S11" s="39"/>
      <c r="T11" s="39"/>
      <c r="U11" s="39"/>
      <c r="V11" s="39"/>
      <c r="W11" s="39"/>
      <c r="X11" s="39"/>
      <c r="Y11" s="39"/>
    </row>
    <row r="12" ht="12.0" customHeight="1">
      <c r="A12" s="48"/>
      <c r="B12" s="53" t="s">
        <v>44</v>
      </c>
      <c r="C12" s="50" t="s">
        <v>45</v>
      </c>
      <c r="D12" s="51">
        <v>46032.0</v>
      </c>
      <c r="E12" s="54"/>
      <c r="F12" s="39"/>
      <c r="G12" s="39"/>
      <c r="H12" s="39"/>
      <c r="I12" s="39"/>
      <c r="J12" s="39"/>
      <c r="K12" s="39"/>
      <c r="L12" s="39"/>
      <c r="M12" s="39"/>
      <c r="N12" s="39"/>
      <c r="O12" s="39"/>
      <c r="P12" s="39"/>
      <c r="Q12" s="39"/>
      <c r="R12" s="39"/>
      <c r="S12" s="39"/>
      <c r="T12" s="39"/>
      <c r="U12" s="39"/>
      <c r="V12" s="39"/>
      <c r="W12" s="39"/>
      <c r="X12" s="39"/>
      <c r="Y12" s="39"/>
    </row>
    <row r="13" ht="12.0" customHeight="1">
      <c r="A13" s="55"/>
      <c r="B13" s="56" t="s">
        <v>46</v>
      </c>
      <c r="C13" s="57" t="s">
        <v>47</v>
      </c>
      <c r="D13" s="58">
        <v>46053.0</v>
      </c>
      <c r="E13" s="59" t="s">
        <v>48</v>
      </c>
      <c r="F13" s="39"/>
      <c r="G13" s="39"/>
      <c r="H13" s="39"/>
      <c r="I13" s="39"/>
      <c r="J13" s="39"/>
      <c r="K13" s="39"/>
      <c r="L13" s="39"/>
      <c r="M13" s="39"/>
      <c r="N13" s="39"/>
      <c r="O13" s="39"/>
      <c r="P13" s="39"/>
      <c r="Q13" s="39"/>
      <c r="R13" s="39"/>
      <c r="S13" s="39"/>
      <c r="T13" s="39"/>
      <c r="U13" s="39"/>
      <c r="V13" s="39"/>
      <c r="W13" s="39"/>
      <c r="X13" s="39"/>
      <c r="Y13" s="39"/>
    </row>
    <row r="14" ht="4.5" customHeight="1">
      <c r="A14" s="60"/>
      <c r="B14" s="65"/>
      <c r="C14" s="66"/>
      <c r="D14" s="67"/>
      <c r="E14" s="68"/>
      <c r="F14" s="39"/>
      <c r="G14" s="39"/>
      <c r="H14" s="39"/>
      <c r="I14" s="39"/>
      <c r="J14" s="39"/>
      <c r="K14" s="39"/>
      <c r="L14" s="39"/>
      <c r="M14" s="39"/>
      <c r="N14" s="39"/>
      <c r="O14" s="39"/>
      <c r="P14" s="39"/>
      <c r="Q14" s="39"/>
      <c r="R14" s="39"/>
      <c r="S14" s="39"/>
      <c r="T14" s="39"/>
      <c r="U14" s="39"/>
      <c r="V14" s="39"/>
      <c r="W14" s="39"/>
      <c r="X14" s="39"/>
      <c r="Y14" s="39"/>
    </row>
    <row r="15" ht="12.0" customHeight="1">
      <c r="A15" s="69" t="s">
        <v>25</v>
      </c>
      <c r="B15" s="44" t="s">
        <v>39</v>
      </c>
      <c r="C15" s="45" t="s">
        <v>50</v>
      </c>
      <c r="D15" s="46">
        <v>45934.0</v>
      </c>
      <c r="E15" s="70">
        <v>50.0</v>
      </c>
      <c r="F15" s="71" t="s">
        <v>51</v>
      </c>
      <c r="G15" s="39"/>
      <c r="H15" s="39"/>
      <c r="I15" s="39"/>
      <c r="J15" s="39"/>
      <c r="K15" s="39"/>
      <c r="L15" s="39"/>
      <c r="M15" s="39"/>
      <c r="N15" s="39"/>
      <c r="O15" s="39"/>
      <c r="P15" s="39"/>
      <c r="Q15" s="39"/>
      <c r="R15" s="39"/>
      <c r="S15" s="39"/>
      <c r="T15" s="39"/>
      <c r="U15" s="39"/>
      <c r="V15" s="39"/>
      <c r="W15" s="39"/>
      <c r="X15" s="39"/>
      <c r="Y15" s="39"/>
    </row>
    <row r="16" ht="12.0" customHeight="1">
      <c r="A16" s="48"/>
      <c r="B16" s="49" t="s">
        <v>52</v>
      </c>
      <c r="C16" s="72" t="s">
        <v>53</v>
      </c>
      <c r="D16" s="51">
        <v>45976.0</v>
      </c>
      <c r="E16" s="73">
        <v>60.0</v>
      </c>
      <c r="F16" s="9"/>
      <c r="G16" s="39"/>
      <c r="H16" s="39"/>
      <c r="I16" s="39"/>
      <c r="J16" s="39"/>
      <c r="K16" s="39"/>
      <c r="L16" s="39"/>
      <c r="M16" s="39"/>
      <c r="N16" s="39"/>
      <c r="O16" s="39"/>
      <c r="P16" s="39"/>
      <c r="Q16" s="39"/>
      <c r="R16" s="39"/>
      <c r="S16" s="39"/>
      <c r="T16" s="39"/>
      <c r="U16" s="39"/>
      <c r="V16" s="39"/>
      <c r="W16" s="39"/>
      <c r="X16" s="39"/>
      <c r="Y16" s="39"/>
    </row>
    <row r="17" ht="12.0" customHeight="1">
      <c r="A17" s="48"/>
      <c r="B17" s="49" t="s">
        <v>42</v>
      </c>
      <c r="C17" s="50" t="s">
        <v>43</v>
      </c>
      <c r="D17" s="51">
        <v>45990.0</v>
      </c>
      <c r="E17" s="74">
        <v>50.0</v>
      </c>
      <c r="F17" s="9"/>
      <c r="G17" s="39"/>
      <c r="H17" s="39"/>
      <c r="I17" s="39"/>
      <c r="J17" s="39"/>
      <c r="K17" s="39"/>
      <c r="L17" s="39"/>
      <c r="M17" s="39"/>
      <c r="N17" s="39"/>
      <c r="O17" s="39"/>
      <c r="P17" s="39"/>
      <c r="Q17" s="39"/>
      <c r="R17" s="39"/>
      <c r="S17" s="39"/>
      <c r="T17" s="39"/>
      <c r="U17" s="39"/>
      <c r="V17" s="39"/>
      <c r="W17" s="39"/>
      <c r="X17" s="39"/>
      <c r="Y17" s="39"/>
    </row>
    <row r="18" ht="12.0" customHeight="1">
      <c r="A18" s="48"/>
      <c r="B18" s="53" t="s">
        <v>44</v>
      </c>
      <c r="C18" s="50" t="s">
        <v>45</v>
      </c>
      <c r="D18" s="51">
        <v>46032.0</v>
      </c>
      <c r="E18" s="73">
        <v>50.0</v>
      </c>
      <c r="F18" s="9"/>
      <c r="G18" s="39"/>
      <c r="H18" s="39"/>
      <c r="I18" s="39"/>
      <c r="J18" s="39"/>
      <c r="K18" s="39"/>
      <c r="L18" s="39"/>
      <c r="M18" s="39"/>
      <c r="N18" s="39"/>
      <c r="O18" s="39"/>
      <c r="P18" s="39"/>
      <c r="Q18" s="39"/>
      <c r="R18" s="39"/>
      <c r="S18" s="39"/>
      <c r="T18" s="39"/>
      <c r="U18" s="39"/>
      <c r="V18" s="39"/>
      <c r="W18" s="39"/>
      <c r="X18" s="39"/>
      <c r="Y18" s="39"/>
    </row>
    <row r="19" ht="12.0" customHeight="1">
      <c r="A19" s="48"/>
      <c r="B19" s="53" t="s">
        <v>46</v>
      </c>
      <c r="C19" s="50" t="s">
        <v>54</v>
      </c>
      <c r="D19" s="75">
        <v>46053.0</v>
      </c>
      <c r="E19" s="73">
        <v>75.0</v>
      </c>
      <c r="F19" s="9"/>
      <c r="G19" s="39"/>
      <c r="H19" s="39"/>
      <c r="I19" s="39"/>
      <c r="J19" s="39"/>
      <c r="K19" s="39"/>
      <c r="L19" s="39"/>
      <c r="M19" s="39"/>
      <c r="N19" s="39"/>
      <c r="O19" s="39"/>
      <c r="P19" s="39"/>
      <c r="Q19" s="39"/>
      <c r="R19" s="39"/>
      <c r="S19" s="39"/>
      <c r="T19" s="39"/>
      <c r="U19" s="39"/>
      <c r="V19" s="39"/>
      <c r="W19" s="39"/>
      <c r="X19" s="39"/>
      <c r="Y19" s="39"/>
    </row>
    <row r="20" ht="12.0" customHeight="1">
      <c r="A20" s="55"/>
      <c r="B20" s="76" t="s">
        <v>55</v>
      </c>
      <c r="C20" s="77" t="s">
        <v>56</v>
      </c>
      <c r="D20" s="58">
        <v>46193.0</v>
      </c>
      <c r="E20" s="78">
        <v>200.0</v>
      </c>
      <c r="F20" s="18"/>
      <c r="G20" s="39"/>
      <c r="H20" s="39"/>
      <c r="I20" s="39"/>
      <c r="J20" s="39"/>
      <c r="K20" s="39"/>
      <c r="L20" s="39"/>
      <c r="M20" s="39"/>
      <c r="N20" s="39"/>
      <c r="O20" s="39"/>
      <c r="P20" s="39"/>
      <c r="Q20" s="39"/>
      <c r="R20" s="39"/>
      <c r="S20" s="39"/>
      <c r="T20" s="39"/>
      <c r="U20" s="39"/>
      <c r="V20" s="39"/>
      <c r="W20" s="39"/>
      <c r="X20" s="39"/>
      <c r="Y20" s="39"/>
    </row>
    <row r="21" ht="4.5" customHeight="1">
      <c r="A21" s="40"/>
      <c r="B21" s="62"/>
      <c r="C21" s="62"/>
      <c r="D21" s="79"/>
      <c r="E21" s="41"/>
      <c r="F21" s="39"/>
      <c r="G21" s="39"/>
      <c r="H21" s="39"/>
      <c r="I21" s="39"/>
      <c r="J21" s="39"/>
      <c r="K21" s="39"/>
      <c r="L21" s="39"/>
      <c r="M21" s="39"/>
      <c r="N21" s="39"/>
      <c r="O21" s="39"/>
      <c r="P21" s="39"/>
      <c r="Q21" s="39"/>
      <c r="R21" s="39"/>
      <c r="S21" s="39"/>
      <c r="T21" s="39"/>
      <c r="U21" s="39"/>
      <c r="V21" s="39"/>
      <c r="W21" s="39"/>
      <c r="X21" s="39"/>
      <c r="Y21" s="39"/>
    </row>
    <row r="22" ht="12.0" customHeight="1">
      <c r="A22" s="69" t="s">
        <v>14</v>
      </c>
      <c r="B22" s="44" t="s">
        <v>39</v>
      </c>
      <c r="C22" s="45" t="s">
        <v>50</v>
      </c>
      <c r="D22" s="46">
        <v>45934.0</v>
      </c>
      <c r="E22" s="80">
        <v>50.0</v>
      </c>
      <c r="F22" s="71" t="s">
        <v>57</v>
      </c>
      <c r="G22" s="39"/>
      <c r="H22" s="39"/>
      <c r="I22" s="39"/>
      <c r="J22" s="39"/>
      <c r="K22" s="39"/>
      <c r="L22" s="39"/>
      <c r="M22" s="39"/>
      <c r="N22" s="39"/>
      <c r="O22" s="39"/>
      <c r="P22" s="39"/>
      <c r="Q22" s="39"/>
      <c r="R22" s="39"/>
      <c r="S22" s="39"/>
      <c r="T22" s="39"/>
      <c r="U22" s="39"/>
      <c r="V22" s="39"/>
      <c r="W22" s="39"/>
      <c r="X22" s="39"/>
      <c r="Y22" s="39"/>
    </row>
    <row r="23" ht="12.0" customHeight="1">
      <c r="A23" s="48"/>
      <c r="B23" s="49" t="s">
        <v>42</v>
      </c>
      <c r="C23" s="81" t="s">
        <v>58</v>
      </c>
      <c r="D23" s="51">
        <v>45990.0</v>
      </c>
      <c r="E23" s="82">
        <v>50.0</v>
      </c>
      <c r="F23" s="9"/>
      <c r="G23" s="39"/>
      <c r="H23" s="39"/>
      <c r="I23" s="39"/>
      <c r="J23" s="39"/>
      <c r="K23" s="39"/>
      <c r="L23" s="39"/>
      <c r="M23" s="39"/>
      <c r="N23" s="39"/>
      <c r="O23" s="39"/>
      <c r="P23" s="39"/>
      <c r="Q23" s="39"/>
      <c r="R23" s="39"/>
      <c r="S23" s="39"/>
      <c r="T23" s="39"/>
      <c r="U23" s="39"/>
      <c r="V23" s="39"/>
      <c r="W23" s="39"/>
      <c r="X23" s="39"/>
      <c r="Y23" s="39"/>
    </row>
    <row r="24" ht="12.0" customHeight="1">
      <c r="A24" s="48"/>
      <c r="B24" s="53" t="s">
        <v>44</v>
      </c>
      <c r="C24" s="50" t="s">
        <v>59</v>
      </c>
      <c r="D24" s="51">
        <v>46032.0</v>
      </c>
      <c r="E24" s="82">
        <v>50.0</v>
      </c>
      <c r="F24" s="9"/>
      <c r="G24" s="39"/>
      <c r="H24" s="39"/>
      <c r="I24" s="39"/>
      <c r="J24" s="39"/>
      <c r="K24" s="39"/>
      <c r="L24" s="39"/>
      <c r="M24" s="39"/>
      <c r="N24" s="39"/>
      <c r="O24" s="39"/>
      <c r="P24" s="39"/>
      <c r="Q24" s="39"/>
      <c r="R24" s="39"/>
      <c r="S24" s="39"/>
      <c r="T24" s="39"/>
      <c r="U24" s="39"/>
      <c r="V24" s="39"/>
      <c r="W24" s="39"/>
      <c r="X24" s="39"/>
      <c r="Y24" s="39"/>
    </row>
    <row r="25" ht="12.0" customHeight="1">
      <c r="A25" s="48"/>
      <c r="B25" s="83" t="s">
        <v>60</v>
      </c>
      <c r="C25" s="81" t="s">
        <v>61</v>
      </c>
      <c r="D25" s="51">
        <v>46039.0</v>
      </c>
      <c r="E25" s="84">
        <v>100.0</v>
      </c>
      <c r="F25" s="9"/>
      <c r="G25" s="39"/>
      <c r="H25" s="39"/>
      <c r="I25" s="39"/>
      <c r="J25" s="39"/>
      <c r="K25" s="39"/>
      <c r="L25" s="39"/>
      <c r="M25" s="39"/>
      <c r="N25" s="39"/>
      <c r="O25" s="39"/>
      <c r="P25" s="39"/>
      <c r="Q25" s="39"/>
      <c r="R25" s="39"/>
      <c r="S25" s="39"/>
      <c r="T25" s="39"/>
      <c r="U25" s="39"/>
      <c r="V25" s="39"/>
      <c r="W25" s="39"/>
      <c r="X25" s="39"/>
      <c r="Y25" s="39"/>
    </row>
    <row r="26" ht="12.0" customHeight="1">
      <c r="A26" s="48"/>
      <c r="B26" s="53" t="s">
        <v>46</v>
      </c>
      <c r="C26" s="50" t="s">
        <v>54</v>
      </c>
      <c r="D26" s="75">
        <v>46053.0</v>
      </c>
      <c r="E26" s="73">
        <v>75.0</v>
      </c>
      <c r="F26" s="9"/>
      <c r="G26" s="39"/>
      <c r="H26" s="39"/>
      <c r="I26" s="39"/>
      <c r="J26" s="39"/>
      <c r="K26" s="39"/>
      <c r="L26" s="39"/>
      <c r="M26" s="39"/>
      <c r="N26" s="39"/>
      <c r="O26" s="39"/>
      <c r="P26" s="39"/>
      <c r="Q26" s="39"/>
      <c r="R26" s="39"/>
      <c r="S26" s="39"/>
      <c r="T26" s="39"/>
      <c r="U26" s="39"/>
      <c r="V26" s="39"/>
      <c r="W26" s="39"/>
      <c r="X26" s="39"/>
      <c r="Y26" s="39"/>
    </row>
    <row r="27" ht="12.0" customHeight="1">
      <c r="A27" s="48"/>
      <c r="B27" s="53" t="s">
        <v>62</v>
      </c>
      <c r="C27" s="85" t="s">
        <v>63</v>
      </c>
      <c r="D27" s="75">
        <v>46095.0</v>
      </c>
      <c r="E27" s="73">
        <v>60.0</v>
      </c>
      <c r="F27" s="9"/>
      <c r="G27" s="39"/>
      <c r="H27" s="39"/>
      <c r="I27" s="39"/>
      <c r="J27" s="39"/>
      <c r="K27" s="39"/>
      <c r="L27" s="39"/>
      <c r="M27" s="39"/>
      <c r="N27" s="39"/>
      <c r="O27" s="39"/>
      <c r="P27" s="39"/>
      <c r="Q27" s="39"/>
      <c r="R27" s="39"/>
      <c r="S27" s="39"/>
      <c r="T27" s="39"/>
      <c r="U27" s="39"/>
      <c r="V27" s="39"/>
      <c r="W27" s="39"/>
      <c r="X27" s="39"/>
      <c r="Y27" s="39"/>
    </row>
    <row r="28" ht="12.0" customHeight="1">
      <c r="A28" s="48"/>
      <c r="B28" s="53" t="s">
        <v>64</v>
      </c>
      <c r="C28" s="81" t="s">
        <v>65</v>
      </c>
      <c r="D28" s="75">
        <v>46109.0</v>
      </c>
      <c r="E28" s="82">
        <v>150.0</v>
      </c>
      <c r="F28" s="9"/>
      <c r="G28" s="39"/>
      <c r="H28" s="39"/>
      <c r="I28" s="39"/>
      <c r="J28" s="39"/>
      <c r="K28" s="39"/>
      <c r="L28" s="39"/>
      <c r="M28" s="39"/>
      <c r="N28" s="39"/>
      <c r="O28" s="39"/>
      <c r="P28" s="39"/>
      <c r="Q28" s="39"/>
      <c r="R28" s="39"/>
      <c r="S28" s="39"/>
      <c r="T28" s="39"/>
      <c r="U28" s="39"/>
      <c r="V28" s="39"/>
      <c r="W28" s="39"/>
      <c r="X28" s="39"/>
      <c r="Y28" s="39"/>
    </row>
    <row r="29" ht="12.0" customHeight="1">
      <c r="A29" s="55"/>
      <c r="B29" s="56" t="s">
        <v>66</v>
      </c>
      <c r="C29" s="86" t="s">
        <v>67</v>
      </c>
      <c r="D29" s="58">
        <v>46186.0</v>
      </c>
      <c r="E29" s="87">
        <v>200.0</v>
      </c>
      <c r="F29" s="18"/>
      <c r="G29" s="39"/>
      <c r="H29" s="39"/>
      <c r="I29" s="39"/>
      <c r="J29" s="39"/>
      <c r="K29" s="39"/>
      <c r="L29" s="39"/>
      <c r="M29" s="39"/>
      <c r="N29" s="39"/>
      <c r="O29" s="39"/>
      <c r="P29" s="39"/>
      <c r="Q29" s="39"/>
      <c r="R29" s="39"/>
      <c r="S29" s="39"/>
      <c r="T29" s="39"/>
      <c r="U29" s="39"/>
      <c r="V29" s="39"/>
      <c r="W29" s="39"/>
      <c r="X29" s="39"/>
      <c r="Y29" s="39"/>
    </row>
    <row r="30" ht="4.5" customHeight="1">
      <c r="A30" s="40"/>
      <c r="B30" s="62"/>
      <c r="C30" s="62"/>
      <c r="D30" s="79"/>
      <c r="E30" s="41"/>
      <c r="F30" s="39"/>
      <c r="G30" s="39"/>
      <c r="H30" s="39"/>
      <c r="I30" s="39"/>
      <c r="J30" s="39"/>
      <c r="K30" s="39"/>
      <c r="L30" s="39"/>
      <c r="M30" s="39"/>
      <c r="N30" s="39"/>
      <c r="O30" s="39"/>
      <c r="P30" s="39"/>
      <c r="Q30" s="39"/>
      <c r="R30" s="39"/>
      <c r="S30" s="39"/>
      <c r="T30" s="39"/>
      <c r="U30" s="39"/>
      <c r="V30" s="39"/>
      <c r="W30" s="39"/>
      <c r="X30" s="39"/>
      <c r="Y30" s="39"/>
    </row>
    <row r="31" ht="12.0" customHeight="1">
      <c r="A31" s="69" t="s">
        <v>11</v>
      </c>
      <c r="B31" s="44" t="s">
        <v>39</v>
      </c>
      <c r="C31" s="45" t="s">
        <v>50</v>
      </c>
      <c r="D31" s="46">
        <v>45934.0</v>
      </c>
      <c r="E31" s="80">
        <v>50.0</v>
      </c>
      <c r="F31" s="71" t="s">
        <v>68</v>
      </c>
      <c r="G31" s="39"/>
      <c r="H31" s="39"/>
      <c r="I31" s="39"/>
      <c r="J31" s="39"/>
      <c r="K31" s="39"/>
      <c r="L31" s="39"/>
      <c r="M31" s="39"/>
      <c r="N31" s="39"/>
      <c r="O31" s="39"/>
      <c r="P31" s="39"/>
      <c r="Q31" s="39"/>
      <c r="R31" s="39"/>
      <c r="S31" s="39"/>
      <c r="T31" s="39"/>
      <c r="U31" s="39"/>
      <c r="V31" s="39"/>
      <c r="W31" s="39"/>
      <c r="X31" s="39"/>
      <c r="Y31" s="39"/>
    </row>
    <row r="32" ht="12.0" customHeight="1">
      <c r="A32" s="48"/>
      <c r="B32" s="88" t="s">
        <v>69</v>
      </c>
      <c r="C32" s="89" t="s">
        <v>70</v>
      </c>
      <c r="D32" s="51">
        <v>45949.0</v>
      </c>
      <c r="E32" s="74">
        <v>100.0</v>
      </c>
      <c r="F32" s="9"/>
      <c r="G32" s="39"/>
      <c r="H32" s="39"/>
      <c r="I32" s="39"/>
      <c r="J32" s="39"/>
      <c r="K32" s="39"/>
      <c r="L32" s="39"/>
      <c r="M32" s="39"/>
      <c r="N32" s="39"/>
      <c r="O32" s="39"/>
      <c r="P32" s="39"/>
      <c r="Q32" s="39"/>
      <c r="R32" s="39"/>
      <c r="S32" s="39"/>
      <c r="T32" s="39"/>
      <c r="U32" s="39"/>
      <c r="V32" s="39"/>
      <c r="W32" s="39"/>
      <c r="X32" s="39"/>
      <c r="Y32" s="39"/>
    </row>
    <row r="33" ht="12.0" customHeight="1">
      <c r="A33" s="48"/>
      <c r="B33" s="90" t="s">
        <v>71</v>
      </c>
      <c r="C33" s="88" t="s">
        <v>72</v>
      </c>
      <c r="D33" s="51">
        <v>45969.0</v>
      </c>
      <c r="E33" s="74">
        <v>100.0</v>
      </c>
      <c r="F33" s="9"/>
      <c r="G33" s="39"/>
      <c r="H33" s="39"/>
      <c r="I33" s="39"/>
      <c r="J33" s="39"/>
      <c r="K33" s="39"/>
      <c r="L33" s="39"/>
      <c r="M33" s="39"/>
      <c r="N33" s="39"/>
      <c r="O33" s="39"/>
      <c r="P33" s="39"/>
      <c r="Q33" s="39"/>
      <c r="R33" s="39"/>
      <c r="S33" s="39"/>
      <c r="T33" s="39"/>
      <c r="U33" s="39"/>
      <c r="V33" s="39"/>
      <c r="W33" s="39"/>
      <c r="X33" s="39"/>
      <c r="Y33" s="39"/>
    </row>
    <row r="34" ht="12.0" customHeight="1">
      <c r="A34" s="48"/>
      <c r="B34" s="88" t="s">
        <v>73</v>
      </c>
      <c r="C34" s="72" t="s">
        <v>53</v>
      </c>
      <c r="D34" s="51">
        <v>45983.0</v>
      </c>
      <c r="E34" s="74">
        <v>60.0</v>
      </c>
      <c r="F34" s="9"/>
      <c r="G34" s="39"/>
      <c r="H34" s="39"/>
      <c r="I34" s="39"/>
      <c r="J34" s="39"/>
      <c r="K34" s="39"/>
      <c r="L34" s="39"/>
      <c r="M34" s="39"/>
      <c r="N34" s="39"/>
      <c r="O34" s="39"/>
      <c r="P34" s="39"/>
      <c r="Q34" s="39"/>
      <c r="R34" s="39"/>
      <c r="S34" s="39"/>
      <c r="T34" s="39"/>
      <c r="U34" s="39"/>
      <c r="V34" s="39"/>
      <c r="W34" s="39"/>
      <c r="X34" s="39"/>
      <c r="Y34" s="39"/>
    </row>
    <row r="35" ht="12.0" customHeight="1">
      <c r="A35" s="48"/>
      <c r="B35" s="49" t="s">
        <v>42</v>
      </c>
      <c r="C35" s="50" t="s">
        <v>59</v>
      </c>
      <c r="D35" s="51">
        <v>45990.0</v>
      </c>
      <c r="E35" s="74">
        <v>50.0</v>
      </c>
      <c r="F35" s="9"/>
      <c r="G35" s="39"/>
      <c r="H35" s="39"/>
      <c r="I35" s="39"/>
      <c r="J35" s="39"/>
      <c r="K35" s="39"/>
      <c r="L35" s="39"/>
      <c r="M35" s="39"/>
      <c r="N35" s="39"/>
      <c r="O35" s="39"/>
      <c r="P35" s="39"/>
      <c r="Q35" s="39"/>
      <c r="R35" s="39"/>
      <c r="S35" s="39"/>
      <c r="T35" s="39"/>
      <c r="U35" s="39"/>
      <c r="V35" s="39"/>
      <c r="W35" s="39"/>
      <c r="X35" s="39"/>
      <c r="Y35" s="39"/>
    </row>
    <row r="36" ht="12.0" customHeight="1">
      <c r="A36" s="48"/>
      <c r="B36" s="53" t="s">
        <v>44</v>
      </c>
      <c r="C36" s="50" t="s">
        <v>74</v>
      </c>
      <c r="D36" s="51">
        <v>46032.0</v>
      </c>
      <c r="E36" s="74">
        <v>50.0</v>
      </c>
      <c r="F36" s="9"/>
      <c r="G36" s="39"/>
      <c r="H36" s="39"/>
      <c r="I36" s="39"/>
      <c r="J36" s="39"/>
      <c r="K36" s="39"/>
      <c r="L36" s="39"/>
      <c r="M36" s="39"/>
      <c r="N36" s="39"/>
      <c r="O36" s="39"/>
      <c r="P36" s="39"/>
      <c r="Q36" s="39"/>
      <c r="R36" s="39"/>
      <c r="S36" s="39"/>
      <c r="T36" s="39"/>
      <c r="U36" s="39"/>
      <c r="V36" s="39"/>
      <c r="W36" s="39"/>
      <c r="X36" s="39"/>
      <c r="Y36" s="39"/>
    </row>
    <row r="37" ht="12.0" customHeight="1">
      <c r="A37" s="48"/>
      <c r="B37" s="53" t="s">
        <v>46</v>
      </c>
      <c r="C37" s="50" t="s">
        <v>54</v>
      </c>
      <c r="D37" s="75">
        <v>46053.0</v>
      </c>
      <c r="E37" s="73">
        <v>75.0</v>
      </c>
      <c r="F37" s="9"/>
      <c r="G37" s="39"/>
      <c r="H37" s="39"/>
      <c r="I37" s="39"/>
      <c r="J37" s="39"/>
      <c r="K37" s="39"/>
      <c r="L37" s="39"/>
      <c r="M37" s="39"/>
      <c r="N37" s="39"/>
      <c r="O37" s="39"/>
      <c r="P37" s="39"/>
      <c r="Q37" s="39"/>
      <c r="R37" s="39"/>
      <c r="S37" s="39"/>
      <c r="T37" s="39"/>
      <c r="U37" s="39"/>
      <c r="V37" s="39"/>
      <c r="W37" s="39"/>
      <c r="X37" s="39"/>
      <c r="Y37" s="39"/>
    </row>
    <row r="38" ht="12.0" customHeight="1">
      <c r="A38" s="48"/>
      <c r="B38" s="53" t="s">
        <v>75</v>
      </c>
      <c r="C38" s="88" t="s">
        <v>76</v>
      </c>
      <c r="D38" s="75">
        <v>46067.0</v>
      </c>
      <c r="E38" s="74">
        <v>100.0</v>
      </c>
      <c r="F38" s="9"/>
      <c r="G38" s="39"/>
      <c r="H38" s="39"/>
      <c r="I38" s="39"/>
      <c r="J38" s="39"/>
      <c r="K38" s="39"/>
      <c r="L38" s="39"/>
      <c r="M38" s="39"/>
      <c r="N38" s="39"/>
      <c r="O38" s="39"/>
      <c r="P38" s="39"/>
      <c r="Q38" s="39"/>
      <c r="R38" s="39"/>
      <c r="S38" s="39"/>
      <c r="T38" s="39"/>
      <c r="U38" s="39"/>
      <c r="V38" s="39"/>
      <c r="W38" s="39"/>
      <c r="X38" s="39"/>
      <c r="Y38" s="39"/>
    </row>
    <row r="39" ht="12.0" customHeight="1">
      <c r="A39" s="48"/>
      <c r="B39" s="91" t="s">
        <v>77</v>
      </c>
      <c r="C39" s="50" t="s">
        <v>78</v>
      </c>
      <c r="D39" s="75">
        <v>46095.0</v>
      </c>
      <c r="E39" s="92">
        <v>100.0</v>
      </c>
      <c r="F39" s="9"/>
      <c r="G39" s="39"/>
      <c r="H39" s="39"/>
      <c r="I39" s="39"/>
      <c r="J39" s="39"/>
      <c r="K39" s="39"/>
      <c r="L39" s="39"/>
      <c r="M39" s="39"/>
      <c r="N39" s="39"/>
      <c r="O39" s="39"/>
      <c r="P39" s="39"/>
      <c r="Q39" s="39"/>
      <c r="R39" s="39"/>
      <c r="S39" s="39"/>
      <c r="T39" s="39"/>
      <c r="U39" s="39"/>
      <c r="V39" s="39"/>
      <c r="W39" s="39"/>
      <c r="X39" s="39"/>
      <c r="Y39" s="39"/>
    </row>
    <row r="40" ht="12.0" customHeight="1">
      <c r="A40" s="55"/>
      <c r="B40" s="77" t="s">
        <v>42</v>
      </c>
      <c r="C40" s="77" t="s">
        <v>79</v>
      </c>
      <c r="D40" s="58">
        <v>46172.0</v>
      </c>
      <c r="E40" s="93">
        <v>200.0</v>
      </c>
      <c r="F40" s="18"/>
      <c r="G40" s="39"/>
      <c r="H40" s="39"/>
      <c r="I40" s="39"/>
      <c r="J40" s="39"/>
      <c r="K40" s="39"/>
      <c r="L40" s="39"/>
      <c r="M40" s="39"/>
      <c r="N40" s="39"/>
      <c r="O40" s="39"/>
      <c r="P40" s="39"/>
      <c r="Q40" s="39"/>
      <c r="R40" s="39"/>
      <c r="S40" s="39"/>
      <c r="T40" s="39"/>
      <c r="U40" s="39"/>
      <c r="V40" s="39"/>
      <c r="W40" s="39"/>
      <c r="X40" s="39"/>
      <c r="Y40" s="39"/>
    </row>
    <row r="41" ht="6.0" customHeight="1">
      <c r="A41" s="40"/>
      <c r="B41" s="66"/>
      <c r="C41" s="66"/>
      <c r="D41" s="94"/>
      <c r="E41" s="95"/>
      <c r="F41" s="39"/>
      <c r="G41" s="39"/>
      <c r="H41" s="39"/>
      <c r="I41" s="39"/>
      <c r="J41" s="39"/>
      <c r="K41" s="39"/>
      <c r="L41" s="39"/>
      <c r="M41" s="39"/>
      <c r="N41" s="39"/>
      <c r="O41" s="39"/>
      <c r="P41" s="39"/>
      <c r="Q41" s="39"/>
      <c r="R41" s="39"/>
      <c r="S41" s="39"/>
      <c r="T41" s="39"/>
      <c r="U41" s="39"/>
      <c r="V41" s="39"/>
      <c r="W41" s="39"/>
      <c r="X41" s="39"/>
      <c r="Y41" s="39"/>
    </row>
    <row r="42" ht="12.0" customHeight="1">
      <c r="A42" s="69" t="s">
        <v>8</v>
      </c>
      <c r="B42" s="44" t="s">
        <v>39</v>
      </c>
      <c r="C42" s="45" t="s">
        <v>50</v>
      </c>
      <c r="D42" s="46">
        <v>45934.0</v>
      </c>
      <c r="E42" s="80">
        <v>50.0</v>
      </c>
      <c r="F42" s="71" t="s">
        <v>68</v>
      </c>
      <c r="G42" s="39"/>
      <c r="H42" s="39"/>
      <c r="I42" s="39"/>
      <c r="J42" s="39"/>
      <c r="K42" s="39"/>
      <c r="L42" s="39"/>
      <c r="M42" s="39"/>
      <c r="N42" s="39"/>
      <c r="O42" s="39"/>
      <c r="P42" s="39"/>
      <c r="Q42" s="39"/>
      <c r="R42" s="39"/>
      <c r="S42" s="39"/>
      <c r="T42" s="39"/>
      <c r="U42" s="39"/>
      <c r="V42" s="39"/>
      <c r="W42" s="39"/>
      <c r="X42" s="39"/>
      <c r="Y42" s="39"/>
    </row>
    <row r="43" ht="12.0" customHeight="1">
      <c r="A43" s="48"/>
      <c r="B43" s="88" t="s">
        <v>80</v>
      </c>
      <c r="C43" s="72" t="s">
        <v>53</v>
      </c>
      <c r="D43" s="51">
        <v>45935.0</v>
      </c>
      <c r="E43" s="74">
        <v>60.0</v>
      </c>
      <c r="F43" s="9"/>
      <c r="G43" s="39"/>
      <c r="H43" s="39"/>
      <c r="I43" s="39"/>
      <c r="J43" s="39"/>
      <c r="K43" s="39"/>
      <c r="L43" s="39"/>
      <c r="M43" s="39"/>
      <c r="N43" s="39"/>
      <c r="O43" s="39"/>
      <c r="P43" s="39"/>
      <c r="Q43" s="39"/>
      <c r="R43" s="39"/>
      <c r="S43" s="39"/>
      <c r="T43" s="39"/>
      <c r="U43" s="39"/>
      <c r="V43" s="39"/>
      <c r="W43" s="39"/>
      <c r="X43" s="39"/>
      <c r="Y43" s="39"/>
    </row>
    <row r="44" ht="12.0" customHeight="1">
      <c r="A44" s="48"/>
      <c r="B44" s="88" t="s">
        <v>69</v>
      </c>
      <c r="C44" s="89" t="s">
        <v>70</v>
      </c>
      <c r="D44" s="51">
        <v>45949.0</v>
      </c>
      <c r="E44" s="74">
        <v>100.0</v>
      </c>
      <c r="F44" s="9"/>
      <c r="G44" s="39"/>
      <c r="H44" s="39"/>
      <c r="I44" s="39"/>
      <c r="J44" s="39"/>
      <c r="K44" s="39"/>
      <c r="L44" s="39"/>
      <c r="M44" s="39"/>
      <c r="N44" s="39"/>
      <c r="O44" s="39"/>
      <c r="P44" s="39"/>
      <c r="Q44" s="39"/>
      <c r="R44" s="39"/>
      <c r="S44" s="39"/>
      <c r="T44" s="39"/>
      <c r="U44" s="39"/>
      <c r="V44" s="39"/>
      <c r="W44" s="39"/>
      <c r="X44" s="39"/>
      <c r="Y44" s="39"/>
    </row>
    <row r="45" ht="12.0" customHeight="1">
      <c r="A45" s="48"/>
      <c r="B45" s="96" t="s">
        <v>81</v>
      </c>
      <c r="C45" s="88" t="s">
        <v>72</v>
      </c>
      <c r="D45" s="51">
        <v>45976.0</v>
      </c>
      <c r="E45" s="74">
        <v>100.0</v>
      </c>
      <c r="F45" s="9"/>
      <c r="G45" s="39"/>
      <c r="H45" s="39"/>
      <c r="I45" s="39"/>
      <c r="J45" s="39"/>
      <c r="K45" s="39"/>
      <c r="L45" s="39"/>
      <c r="M45" s="39"/>
      <c r="N45" s="39"/>
      <c r="O45" s="39"/>
      <c r="P45" s="39"/>
      <c r="Q45" s="39"/>
      <c r="R45" s="39"/>
      <c r="S45" s="39"/>
      <c r="T45" s="39"/>
      <c r="U45" s="39"/>
      <c r="V45" s="39"/>
      <c r="W45" s="39"/>
      <c r="X45" s="39"/>
      <c r="Y45" s="39"/>
    </row>
    <row r="46" ht="12.0" customHeight="1">
      <c r="A46" s="48"/>
      <c r="B46" s="49" t="s">
        <v>42</v>
      </c>
      <c r="C46" s="50" t="s">
        <v>59</v>
      </c>
      <c r="D46" s="51">
        <v>45990.0</v>
      </c>
      <c r="E46" s="74">
        <v>50.0</v>
      </c>
      <c r="F46" s="9"/>
      <c r="G46" s="39"/>
      <c r="H46" s="39"/>
      <c r="I46" s="39"/>
      <c r="J46" s="39"/>
      <c r="K46" s="39"/>
      <c r="L46" s="39"/>
      <c r="M46" s="39"/>
      <c r="N46" s="39"/>
      <c r="O46" s="39"/>
      <c r="P46" s="39"/>
      <c r="Q46" s="39"/>
      <c r="R46" s="39"/>
      <c r="S46" s="39"/>
      <c r="T46" s="39"/>
      <c r="U46" s="39"/>
      <c r="V46" s="39"/>
      <c r="W46" s="39"/>
      <c r="X46" s="39"/>
      <c r="Y46" s="39"/>
    </row>
    <row r="47" ht="12.0" customHeight="1">
      <c r="A47" s="48"/>
      <c r="B47" s="53" t="s">
        <v>44</v>
      </c>
      <c r="C47" s="50" t="s">
        <v>74</v>
      </c>
      <c r="D47" s="51">
        <v>46032.0</v>
      </c>
      <c r="E47" s="74">
        <v>50.0</v>
      </c>
      <c r="F47" s="9"/>
      <c r="G47" s="39"/>
      <c r="H47" s="39"/>
      <c r="I47" s="39"/>
      <c r="J47" s="39"/>
      <c r="K47" s="39"/>
      <c r="L47" s="39"/>
      <c r="M47" s="39"/>
      <c r="N47" s="39"/>
      <c r="O47" s="39"/>
      <c r="P47" s="39"/>
      <c r="Q47" s="39"/>
      <c r="R47" s="39"/>
      <c r="S47" s="39"/>
      <c r="T47" s="39"/>
      <c r="U47" s="39"/>
      <c r="V47" s="39"/>
      <c r="W47" s="39"/>
      <c r="X47" s="39"/>
      <c r="Y47" s="39"/>
    </row>
    <row r="48" ht="12.0" customHeight="1">
      <c r="A48" s="48"/>
      <c r="B48" s="53" t="s">
        <v>46</v>
      </c>
      <c r="C48" s="50" t="s">
        <v>54</v>
      </c>
      <c r="D48" s="75">
        <v>46053.0</v>
      </c>
      <c r="E48" s="73">
        <v>75.0</v>
      </c>
      <c r="F48" s="9"/>
      <c r="G48" s="39"/>
      <c r="H48" s="39"/>
      <c r="I48" s="39"/>
      <c r="J48" s="39"/>
      <c r="K48" s="39"/>
      <c r="L48" s="39"/>
      <c r="M48" s="39"/>
      <c r="N48" s="39"/>
      <c r="O48" s="39"/>
      <c r="P48" s="39"/>
      <c r="Q48" s="39"/>
      <c r="R48" s="39"/>
      <c r="S48" s="39"/>
      <c r="T48" s="39"/>
      <c r="U48" s="39"/>
      <c r="V48" s="39"/>
      <c r="W48" s="39"/>
      <c r="X48" s="39"/>
      <c r="Y48" s="39"/>
    </row>
    <row r="49" ht="12.0" customHeight="1">
      <c r="A49" s="48"/>
      <c r="B49" s="81" t="s">
        <v>80</v>
      </c>
      <c r="C49" s="50" t="s">
        <v>82</v>
      </c>
      <c r="D49" s="75">
        <v>46102.0</v>
      </c>
      <c r="E49" s="92">
        <v>100.0</v>
      </c>
      <c r="F49" s="9"/>
      <c r="G49" s="39"/>
      <c r="H49" s="39"/>
      <c r="I49" s="39"/>
      <c r="J49" s="39"/>
      <c r="K49" s="39"/>
      <c r="L49" s="39"/>
      <c r="M49" s="39"/>
      <c r="N49" s="39"/>
      <c r="O49" s="39"/>
      <c r="P49" s="39"/>
      <c r="Q49" s="39"/>
      <c r="R49" s="39"/>
      <c r="S49" s="39"/>
      <c r="T49" s="39"/>
      <c r="U49" s="39"/>
      <c r="V49" s="39"/>
      <c r="W49" s="39"/>
      <c r="X49" s="39"/>
      <c r="Y49" s="39"/>
    </row>
    <row r="50" ht="12.0" customHeight="1">
      <c r="A50" s="55"/>
      <c r="B50" s="97" t="s">
        <v>83</v>
      </c>
      <c r="C50" s="77" t="s">
        <v>79</v>
      </c>
      <c r="D50" s="58">
        <v>46158.0</v>
      </c>
      <c r="E50" s="93">
        <v>200.0</v>
      </c>
      <c r="F50" s="18"/>
      <c r="G50" s="39"/>
      <c r="H50" s="39"/>
      <c r="I50" s="39"/>
      <c r="J50" s="39"/>
      <c r="K50" s="39"/>
      <c r="L50" s="39"/>
      <c r="M50" s="39"/>
      <c r="N50" s="39"/>
      <c r="O50" s="39"/>
      <c r="P50" s="39"/>
      <c r="Q50" s="39"/>
      <c r="R50" s="39"/>
      <c r="S50" s="39"/>
      <c r="T50" s="39"/>
      <c r="U50" s="39"/>
      <c r="V50" s="39"/>
      <c r="W50" s="39"/>
      <c r="X50" s="39"/>
      <c r="Y50" s="39"/>
    </row>
    <row r="51" ht="4.5" customHeight="1">
      <c r="A51" s="40"/>
      <c r="B51" s="62"/>
      <c r="C51" s="62"/>
      <c r="D51" s="62"/>
      <c r="E51" s="39"/>
      <c r="F51" s="39"/>
      <c r="G51" s="39"/>
      <c r="H51" s="39"/>
      <c r="I51" s="39"/>
      <c r="J51" s="39"/>
      <c r="K51" s="39"/>
      <c r="L51" s="39"/>
      <c r="M51" s="39"/>
      <c r="N51" s="39"/>
      <c r="O51" s="39"/>
      <c r="P51" s="39"/>
      <c r="Q51" s="39"/>
      <c r="R51" s="39"/>
      <c r="S51" s="39"/>
      <c r="T51" s="39"/>
      <c r="U51" s="39"/>
      <c r="V51" s="39"/>
      <c r="W51" s="39"/>
      <c r="X51" s="39"/>
      <c r="Y51" s="39"/>
    </row>
    <row r="52" ht="12.0" customHeight="1">
      <c r="A52" s="43" t="s">
        <v>3</v>
      </c>
      <c r="B52" s="44" t="s">
        <v>39</v>
      </c>
      <c r="C52" s="45" t="s">
        <v>50</v>
      </c>
      <c r="D52" s="46">
        <v>45934.0</v>
      </c>
      <c r="E52" s="80">
        <v>50.0</v>
      </c>
      <c r="F52" s="71" t="s">
        <v>84</v>
      </c>
      <c r="G52" s="39"/>
      <c r="H52" s="39"/>
      <c r="I52" s="39"/>
      <c r="J52" s="39"/>
      <c r="K52" s="39"/>
      <c r="L52" s="39"/>
      <c r="M52" s="39"/>
      <c r="N52" s="39"/>
      <c r="O52" s="39"/>
      <c r="P52" s="39"/>
      <c r="Q52" s="39"/>
      <c r="R52" s="39"/>
      <c r="S52" s="39"/>
      <c r="T52" s="39"/>
      <c r="U52" s="39"/>
      <c r="V52" s="39"/>
      <c r="W52" s="39"/>
      <c r="X52" s="39"/>
      <c r="Y52" s="39"/>
    </row>
    <row r="53" ht="12.0" customHeight="1">
      <c r="A53" s="48"/>
      <c r="B53" s="88" t="s">
        <v>69</v>
      </c>
      <c r="C53" s="89" t="s">
        <v>70</v>
      </c>
      <c r="D53" s="51">
        <v>45949.0</v>
      </c>
      <c r="E53" s="98">
        <v>100.0</v>
      </c>
      <c r="F53" s="9"/>
      <c r="G53" s="39"/>
      <c r="H53" s="39"/>
      <c r="I53" s="39"/>
      <c r="J53" s="39"/>
      <c r="K53" s="39"/>
      <c r="L53" s="39"/>
      <c r="M53" s="39"/>
      <c r="N53" s="39"/>
      <c r="O53" s="39"/>
      <c r="P53" s="39"/>
      <c r="Q53" s="39"/>
      <c r="R53" s="39"/>
      <c r="S53" s="39"/>
      <c r="T53" s="39"/>
      <c r="U53" s="39"/>
      <c r="V53" s="39"/>
      <c r="W53" s="39"/>
      <c r="X53" s="39"/>
      <c r="Y53" s="39"/>
    </row>
    <row r="54" ht="12.0" customHeight="1">
      <c r="A54" s="48"/>
      <c r="B54" s="88" t="s">
        <v>71</v>
      </c>
      <c r="C54" s="88" t="s">
        <v>72</v>
      </c>
      <c r="D54" s="51">
        <v>45969.0</v>
      </c>
      <c r="E54" s="74">
        <v>100.0</v>
      </c>
      <c r="F54" s="9"/>
      <c r="G54" s="39"/>
      <c r="H54" s="39"/>
      <c r="I54" s="39"/>
      <c r="J54" s="39"/>
      <c r="K54" s="39"/>
      <c r="L54" s="39"/>
      <c r="M54" s="39"/>
      <c r="N54" s="39"/>
      <c r="O54" s="39"/>
      <c r="P54" s="39"/>
      <c r="Q54" s="39"/>
      <c r="R54" s="39"/>
      <c r="S54" s="39"/>
      <c r="T54" s="39"/>
      <c r="U54" s="39"/>
      <c r="V54" s="39"/>
      <c r="W54" s="39"/>
      <c r="X54" s="39"/>
      <c r="Y54" s="39"/>
    </row>
    <row r="55" ht="12.0" customHeight="1">
      <c r="A55" s="48"/>
      <c r="B55" s="49" t="s">
        <v>42</v>
      </c>
      <c r="C55" s="50" t="s">
        <v>59</v>
      </c>
      <c r="D55" s="51">
        <v>45990.0</v>
      </c>
      <c r="E55" s="74">
        <v>50.0</v>
      </c>
      <c r="F55" s="9"/>
      <c r="G55" s="39"/>
      <c r="H55" s="39"/>
      <c r="I55" s="39"/>
      <c r="J55" s="39"/>
      <c r="K55" s="39"/>
      <c r="L55" s="39"/>
      <c r="M55" s="39"/>
      <c r="N55" s="39"/>
      <c r="O55" s="39"/>
      <c r="P55" s="39"/>
      <c r="Q55" s="39"/>
      <c r="R55" s="39"/>
      <c r="S55" s="39"/>
      <c r="T55" s="39"/>
      <c r="U55" s="39"/>
      <c r="V55" s="39"/>
      <c r="W55" s="39"/>
      <c r="X55" s="39"/>
      <c r="Y55" s="39"/>
    </row>
    <row r="56" ht="12.0" customHeight="1">
      <c r="A56" s="48"/>
      <c r="B56" s="99" t="s">
        <v>85</v>
      </c>
      <c r="C56" s="100" t="s">
        <v>86</v>
      </c>
      <c r="D56" s="101">
        <v>46011.0</v>
      </c>
      <c r="E56" s="102"/>
      <c r="F56" s="9"/>
      <c r="G56" s="39"/>
      <c r="H56" s="39"/>
      <c r="I56" s="39"/>
      <c r="J56" s="39"/>
      <c r="K56" s="39"/>
      <c r="L56" s="39"/>
      <c r="M56" s="39"/>
      <c r="N56" s="39"/>
      <c r="O56" s="39"/>
      <c r="P56" s="39"/>
      <c r="Q56" s="39"/>
      <c r="R56" s="39"/>
      <c r="S56" s="39"/>
      <c r="T56" s="39"/>
      <c r="U56" s="39"/>
      <c r="V56" s="39"/>
      <c r="W56" s="39"/>
      <c r="X56" s="39"/>
      <c r="Y56" s="39"/>
    </row>
    <row r="57" ht="12.0" customHeight="1">
      <c r="A57" s="48"/>
      <c r="B57" s="103" t="s">
        <v>87</v>
      </c>
      <c r="C57" s="72" t="s">
        <v>53</v>
      </c>
      <c r="D57" s="51">
        <v>46025.0</v>
      </c>
      <c r="E57" s="74">
        <v>60.0</v>
      </c>
      <c r="F57" s="9"/>
      <c r="G57" s="39"/>
      <c r="H57" s="39"/>
      <c r="I57" s="39"/>
      <c r="J57" s="39"/>
      <c r="K57" s="39"/>
      <c r="L57" s="39"/>
      <c r="M57" s="39"/>
      <c r="N57" s="39"/>
      <c r="O57" s="39"/>
      <c r="P57" s="39"/>
      <c r="Q57" s="39"/>
      <c r="R57" s="39"/>
      <c r="S57" s="39"/>
      <c r="T57" s="39"/>
      <c r="U57" s="39"/>
      <c r="V57" s="39"/>
      <c r="W57" s="39"/>
      <c r="X57" s="39"/>
      <c r="Y57" s="39"/>
    </row>
    <row r="58" ht="12.0" customHeight="1">
      <c r="A58" s="48"/>
      <c r="B58" s="53" t="s">
        <v>44</v>
      </c>
      <c r="C58" s="50" t="s">
        <v>74</v>
      </c>
      <c r="D58" s="51">
        <v>46032.0</v>
      </c>
      <c r="E58" s="74">
        <v>50.0</v>
      </c>
      <c r="F58" s="9"/>
      <c r="G58" s="39"/>
      <c r="H58" s="39"/>
      <c r="I58" s="39"/>
      <c r="J58" s="39"/>
      <c r="K58" s="39"/>
      <c r="L58" s="39"/>
      <c r="M58" s="39"/>
      <c r="N58" s="39"/>
      <c r="O58" s="39"/>
      <c r="P58" s="39"/>
      <c r="Q58" s="39"/>
      <c r="R58" s="39"/>
      <c r="S58" s="39"/>
      <c r="T58" s="39"/>
      <c r="U58" s="39"/>
      <c r="V58" s="39"/>
      <c r="W58" s="39"/>
      <c r="X58" s="39"/>
      <c r="Y58" s="39"/>
    </row>
    <row r="59" ht="12.0" customHeight="1">
      <c r="A59" s="48"/>
      <c r="B59" s="53" t="s">
        <v>46</v>
      </c>
      <c r="C59" s="50" t="s">
        <v>54</v>
      </c>
      <c r="D59" s="75">
        <v>46053.0</v>
      </c>
      <c r="E59" s="73">
        <v>75.0</v>
      </c>
      <c r="F59" s="9"/>
      <c r="G59" s="39"/>
      <c r="H59" s="39"/>
      <c r="I59" s="39"/>
      <c r="J59" s="39"/>
      <c r="K59" s="39"/>
      <c r="L59" s="39"/>
      <c r="M59" s="39"/>
      <c r="N59" s="39"/>
      <c r="O59" s="39"/>
      <c r="P59" s="39"/>
      <c r="Q59" s="39"/>
      <c r="R59" s="39"/>
      <c r="S59" s="39"/>
      <c r="T59" s="39"/>
      <c r="U59" s="39"/>
      <c r="V59" s="39"/>
      <c r="W59" s="39"/>
      <c r="X59" s="39"/>
      <c r="Y59" s="39"/>
    </row>
    <row r="60" ht="12.0" customHeight="1">
      <c r="A60" s="48"/>
      <c r="B60" s="53" t="s">
        <v>75</v>
      </c>
      <c r="C60" s="88" t="s">
        <v>82</v>
      </c>
      <c r="D60" s="75">
        <v>46067.0</v>
      </c>
      <c r="E60" s="74">
        <v>100.0</v>
      </c>
      <c r="F60" s="9"/>
      <c r="G60" s="39"/>
      <c r="H60" s="39"/>
      <c r="I60" s="39"/>
      <c r="J60" s="39"/>
      <c r="K60" s="39"/>
      <c r="L60" s="39"/>
      <c r="M60" s="39"/>
      <c r="N60" s="39"/>
      <c r="O60" s="39"/>
      <c r="P60" s="39"/>
      <c r="Q60" s="39"/>
      <c r="R60" s="39"/>
      <c r="S60" s="39"/>
      <c r="T60" s="39"/>
      <c r="U60" s="39"/>
      <c r="V60" s="39"/>
      <c r="W60" s="39"/>
      <c r="X60" s="39"/>
      <c r="Y60" s="39"/>
    </row>
    <row r="61" ht="12.0" customHeight="1">
      <c r="A61" s="48"/>
      <c r="B61" s="96" t="s">
        <v>88</v>
      </c>
      <c r="C61" s="88" t="s">
        <v>89</v>
      </c>
      <c r="D61" s="75">
        <v>46088.0</v>
      </c>
      <c r="E61" s="92">
        <v>100.0</v>
      </c>
      <c r="F61" s="9"/>
      <c r="G61" s="39"/>
      <c r="H61" s="39"/>
      <c r="I61" s="39"/>
      <c r="J61" s="39"/>
      <c r="K61" s="39"/>
      <c r="L61" s="39"/>
      <c r="M61" s="39"/>
      <c r="N61" s="39"/>
      <c r="O61" s="39"/>
      <c r="P61" s="39"/>
      <c r="Q61" s="39"/>
      <c r="R61" s="39"/>
      <c r="S61" s="39"/>
      <c r="T61" s="39"/>
      <c r="U61" s="39"/>
      <c r="V61" s="39"/>
      <c r="W61" s="39"/>
      <c r="X61" s="39"/>
      <c r="Y61" s="39"/>
    </row>
    <row r="62" ht="12.0" customHeight="1">
      <c r="A62" s="48"/>
      <c r="B62" s="104" t="s">
        <v>90</v>
      </c>
      <c r="C62" s="105" t="s">
        <v>91</v>
      </c>
      <c r="D62" s="75">
        <v>46123.0</v>
      </c>
      <c r="E62" s="106">
        <v>100.0</v>
      </c>
      <c r="F62" s="9"/>
      <c r="G62" s="39"/>
      <c r="H62" s="39"/>
      <c r="I62" s="39"/>
      <c r="J62" s="39"/>
      <c r="K62" s="39"/>
      <c r="L62" s="39"/>
      <c r="M62" s="39"/>
      <c r="N62" s="39"/>
      <c r="O62" s="39"/>
      <c r="P62" s="39"/>
      <c r="Q62" s="39"/>
      <c r="R62" s="39"/>
      <c r="S62" s="39"/>
      <c r="T62" s="39"/>
      <c r="U62" s="39"/>
      <c r="V62" s="39"/>
      <c r="W62" s="39"/>
      <c r="X62" s="39"/>
      <c r="Y62" s="39"/>
    </row>
    <row r="63" ht="12.0" customHeight="1">
      <c r="A63" s="48"/>
      <c r="B63" s="107" t="s">
        <v>92</v>
      </c>
      <c r="C63" s="100" t="s">
        <v>93</v>
      </c>
      <c r="D63" s="101">
        <v>46152.0</v>
      </c>
      <c r="E63" s="102"/>
      <c r="F63" s="9"/>
      <c r="G63" s="39"/>
      <c r="H63" s="39"/>
      <c r="I63" s="39"/>
      <c r="J63" s="39"/>
      <c r="K63" s="39"/>
      <c r="L63" s="39"/>
      <c r="M63" s="39"/>
      <c r="N63" s="39"/>
      <c r="O63" s="39"/>
      <c r="P63" s="39"/>
      <c r="Q63" s="39"/>
      <c r="R63" s="39"/>
      <c r="S63" s="39"/>
      <c r="T63" s="39"/>
      <c r="U63" s="39"/>
      <c r="V63" s="39"/>
      <c r="W63" s="39"/>
      <c r="X63" s="39"/>
      <c r="Y63" s="39"/>
    </row>
    <row r="64" ht="12.0" customHeight="1">
      <c r="A64" s="55"/>
      <c r="B64" s="108" t="s">
        <v>39</v>
      </c>
      <c r="C64" s="109" t="s">
        <v>94</v>
      </c>
      <c r="D64" s="58">
        <v>46179.0</v>
      </c>
      <c r="E64" s="110">
        <v>200.0</v>
      </c>
      <c r="F64" s="18"/>
      <c r="G64" s="39"/>
      <c r="H64" s="39"/>
      <c r="I64" s="39"/>
      <c r="J64" s="39"/>
      <c r="K64" s="39"/>
      <c r="L64" s="39"/>
      <c r="M64" s="39"/>
      <c r="N64" s="39"/>
      <c r="O64" s="39"/>
      <c r="P64" s="39"/>
      <c r="Q64" s="39"/>
      <c r="R64" s="39"/>
      <c r="S64" s="39"/>
      <c r="T64" s="39"/>
      <c r="U64" s="39"/>
      <c r="V64" s="39"/>
      <c r="W64" s="39"/>
      <c r="X64" s="39"/>
      <c r="Y64" s="39"/>
    </row>
    <row r="65" ht="1.5" customHeight="1">
      <c r="A65" s="40"/>
      <c r="B65" s="39"/>
      <c r="C65" s="39"/>
      <c r="D65" s="41"/>
      <c r="E65" s="41"/>
      <c r="F65" s="39"/>
      <c r="G65" s="39"/>
      <c r="H65" s="39"/>
      <c r="I65" s="39"/>
      <c r="J65" s="39"/>
      <c r="K65" s="39"/>
      <c r="L65" s="39"/>
      <c r="M65" s="39"/>
      <c r="N65" s="39"/>
      <c r="O65" s="39"/>
      <c r="P65" s="39"/>
      <c r="Q65" s="39"/>
      <c r="R65" s="39"/>
      <c r="S65" s="39"/>
      <c r="T65" s="39"/>
      <c r="U65" s="39"/>
      <c r="V65" s="39"/>
      <c r="W65" s="39"/>
      <c r="X65" s="39"/>
      <c r="Y65" s="39"/>
    </row>
    <row r="66" ht="4.5" customHeight="1">
      <c r="G66" s="39"/>
      <c r="H66" s="39"/>
      <c r="I66" s="39"/>
      <c r="J66" s="39"/>
      <c r="K66" s="39"/>
      <c r="L66" s="39"/>
      <c r="M66" s="39"/>
      <c r="N66" s="39"/>
      <c r="O66" s="39"/>
      <c r="P66" s="39"/>
      <c r="Q66" s="39"/>
      <c r="R66" s="39"/>
      <c r="S66" s="39"/>
      <c r="T66" s="39"/>
      <c r="U66" s="39"/>
      <c r="V66" s="39"/>
      <c r="W66" s="39"/>
      <c r="X66" s="39"/>
      <c r="Y66" s="39"/>
    </row>
    <row r="67" ht="15.0" customHeight="1">
      <c r="A67" s="43" t="s">
        <v>1</v>
      </c>
      <c r="B67" s="44" t="s">
        <v>39</v>
      </c>
      <c r="C67" s="45" t="s">
        <v>50</v>
      </c>
      <c r="D67" s="46">
        <v>45934.0</v>
      </c>
      <c r="E67" s="80">
        <v>50.0</v>
      </c>
      <c r="F67" s="71" t="s">
        <v>68</v>
      </c>
      <c r="G67" s="39"/>
      <c r="H67" s="39"/>
      <c r="I67" s="39"/>
      <c r="J67" s="39"/>
      <c r="K67" s="39"/>
      <c r="L67" s="39"/>
      <c r="M67" s="39"/>
      <c r="N67" s="39"/>
      <c r="O67" s="39"/>
      <c r="P67" s="39"/>
      <c r="Q67" s="39"/>
      <c r="R67" s="39"/>
      <c r="S67" s="39"/>
      <c r="T67" s="39"/>
      <c r="U67" s="39"/>
      <c r="V67" s="39"/>
      <c r="W67" s="39"/>
      <c r="X67" s="39"/>
      <c r="Y67" s="39"/>
    </row>
    <row r="68" ht="13.5" customHeight="1">
      <c r="A68" s="48"/>
      <c r="B68" s="88" t="s">
        <v>95</v>
      </c>
      <c r="C68" s="89" t="s">
        <v>70</v>
      </c>
      <c r="D68" s="51">
        <v>45955.0</v>
      </c>
      <c r="E68" s="74">
        <v>100.0</v>
      </c>
      <c r="F68" s="9"/>
      <c r="G68" s="39"/>
      <c r="H68" s="39"/>
      <c r="I68" s="39"/>
      <c r="J68" s="39"/>
      <c r="K68" s="39"/>
      <c r="L68" s="39"/>
      <c r="M68" s="39"/>
      <c r="N68" s="39"/>
      <c r="O68" s="39"/>
      <c r="P68" s="39"/>
      <c r="Q68" s="39"/>
      <c r="R68" s="39"/>
      <c r="S68" s="39"/>
      <c r="T68" s="39"/>
      <c r="U68" s="39"/>
      <c r="V68" s="39"/>
      <c r="W68" s="39"/>
      <c r="X68" s="39"/>
      <c r="Y68" s="39"/>
    </row>
    <row r="69" ht="13.5" customHeight="1">
      <c r="A69" s="48"/>
      <c r="B69" s="49" t="s">
        <v>42</v>
      </c>
      <c r="C69" s="50" t="s">
        <v>59</v>
      </c>
      <c r="D69" s="51">
        <v>45990.0</v>
      </c>
      <c r="E69" s="74">
        <v>50.0</v>
      </c>
      <c r="F69" s="9"/>
      <c r="G69" s="39"/>
      <c r="H69" s="39"/>
      <c r="I69" s="39"/>
      <c r="J69" s="39"/>
      <c r="K69" s="39"/>
      <c r="L69" s="39"/>
      <c r="M69" s="39"/>
      <c r="N69" s="39"/>
      <c r="O69" s="39"/>
      <c r="P69" s="39"/>
      <c r="Q69" s="39"/>
      <c r="R69" s="39"/>
      <c r="S69" s="39"/>
      <c r="T69" s="39"/>
      <c r="U69" s="39"/>
      <c r="V69" s="39"/>
      <c r="W69" s="39"/>
      <c r="X69" s="39"/>
      <c r="Y69" s="39"/>
    </row>
    <row r="70" ht="13.5" customHeight="1">
      <c r="A70" s="48"/>
      <c r="B70" s="53" t="s">
        <v>96</v>
      </c>
      <c r="C70" s="53" t="s">
        <v>72</v>
      </c>
      <c r="D70" s="51">
        <v>46004.0</v>
      </c>
      <c r="E70" s="111">
        <v>100.0</v>
      </c>
      <c r="F70" s="9"/>
      <c r="G70" s="39"/>
      <c r="H70" s="39"/>
      <c r="I70" s="39"/>
      <c r="J70" s="39"/>
      <c r="K70" s="39"/>
      <c r="L70" s="39"/>
      <c r="M70" s="39"/>
      <c r="N70" s="39"/>
      <c r="O70" s="39"/>
      <c r="P70" s="39"/>
      <c r="Q70" s="39"/>
      <c r="R70" s="39"/>
      <c r="S70" s="39"/>
      <c r="T70" s="39"/>
      <c r="U70" s="39"/>
      <c r="V70" s="39"/>
      <c r="W70" s="39"/>
      <c r="X70" s="39"/>
      <c r="Y70" s="39"/>
    </row>
    <row r="71" ht="13.5" customHeight="1">
      <c r="A71" s="48"/>
      <c r="B71" s="53" t="s">
        <v>44</v>
      </c>
      <c r="C71" s="50" t="s">
        <v>74</v>
      </c>
      <c r="D71" s="51">
        <v>46032.0</v>
      </c>
      <c r="E71" s="74">
        <v>50.0</v>
      </c>
      <c r="F71" s="9"/>
      <c r="G71" s="39"/>
      <c r="H71" s="39"/>
      <c r="I71" s="39"/>
      <c r="J71" s="39"/>
      <c r="K71" s="39"/>
      <c r="L71" s="39"/>
      <c r="M71" s="39"/>
      <c r="N71" s="39"/>
      <c r="O71" s="39"/>
      <c r="P71" s="39"/>
      <c r="Q71" s="39"/>
      <c r="R71" s="39"/>
      <c r="S71" s="39"/>
      <c r="T71" s="39"/>
      <c r="U71" s="39"/>
      <c r="V71" s="39"/>
      <c r="W71" s="39"/>
      <c r="X71" s="39"/>
      <c r="Y71" s="39"/>
    </row>
    <row r="72" ht="13.5" customHeight="1">
      <c r="A72" s="48"/>
      <c r="B72" s="53" t="s">
        <v>46</v>
      </c>
      <c r="C72" s="50" t="s">
        <v>54</v>
      </c>
      <c r="D72" s="75">
        <v>46053.0</v>
      </c>
      <c r="E72" s="73">
        <v>75.0</v>
      </c>
      <c r="F72" s="9"/>
      <c r="G72" s="39"/>
      <c r="H72" s="39"/>
      <c r="I72" s="39"/>
      <c r="J72" s="39"/>
      <c r="K72" s="39"/>
      <c r="L72" s="39"/>
      <c r="M72" s="39"/>
      <c r="N72" s="39"/>
      <c r="O72" s="39"/>
      <c r="P72" s="39"/>
      <c r="Q72" s="39"/>
      <c r="R72" s="39"/>
      <c r="S72" s="39"/>
      <c r="T72" s="39"/>
      <c r="U72" s="39"/>
      <c r="V72" s="39"/>
      <c r="W72" s="39"/>
      <c r="X72" s="39"/>
      <c r="Y72" s="39"/>
    </row>
    <row r="73" ht="13.5" customHeight="1">
      <c r="A73" s="48"/>
      <c r="B73" s="53" t="s">
        <v>83</v>
      </c>
      <c r="C73" s="53" t="s">
        <v>76</v>
      </c>
      <c r="D73" s="75">
        <v>46060.0</v>
      </c>
      <c r="E73" s="111">
        <v>100.0</v>
      </c>
      <c r="F73" s="9"/>
      <c r="G73" s="39"/>
      <c r="H73" s="39"/>
      <c r="I73" s="39"/>
      <c r="J73" s="39"/>
      <c r="K73" s="39"/>
      <c r="L73" s="39"/>
      <c r="M73" s="39"/>
      <c r="N73" s="39"/>
      <c r="O73" s="39"/>
      <c r="P73" s="39"/>
      <c r="Q73" s="39"/>
      <c r="R73" s="39"/>
      <c r="S73" s="39"/>
      <c r="T73" s="39"/>
      <c r="U73" s="39"/>
      <c r="V73" s="39"/>
      <c r="W73" s="39"/>
      <c r="X73" s="39"/>
      <c r="Y73" s="39"/>
    </row>
    <row r="74" ht="13.5" customHeight="1">
      <c r="A74" s="48"/>
      <c r="B74" s="53" t="s">
        <v>97</v>
      </c>
      <c r="C74" s="53" t="s">
        <v>98</v>
      </c>
      <c r="D74" s="75">
        <v>46088.0</v>
      </c>
      <c r="E74" s="111">
        <v>100.0</v>
      </c>
      <c r="F74" s="9"/>
      <c r="G74" s="39"/>
      <c r="H74" s="39"/>
      <c r="I74" s="39"/>
      <c r="J74" s="39"/>
      <c r="K74" s="39"/>
      <c r="L74" s="39"/>
      <c r="M74" s="39"/>
      <c r="N74" s="39"/>
      <c r="O74" s="39"/>
      <c r="P74" s="39"/>
      <c r="Q74" s="39"/>
      <c r="R74" s="39"/>
      <c r="S74" s="39"/>
      <c r="T74" s="39"/>
      <c r="U74" s="39"/>
      <c r="V74" s="39"/>
      <c r="W74" s="39"/>
      <c r="X74" s="39"/>
      <c r="Y74" s="39"/>
    </row>
    <row r="75" ht="13.5" customHeight="1">
      <c r="A75" s="48"/>
      <c r="B75" s="53" t="s">
        <v>99</v>
      </c>
      <c r="C75" s="53" t="s">
        <v>100</v>
      </c>
      <c r="D75" s="75">
        <v>46144.0</v>
      </c>
      <c r="E75" s="111">
        <v>100.0</v>
      </c>
      <c r="F75" s="9"/>
      <c r="G75" s="39"/>
      <c r="H75" s="39"/>
      <c r="I75" s="39"/>
      <c r="J75" s="39"/>
      <c r="K75" s="39"/>
      <c r="L75" s="39"/>
      <c r="M75" s="39"/>
      <c r="N75" s="39"/>
      <c r="O75" s="39"/>
      <c r="P75" s="39"/>
      <c r="Q75" s="39"/>
      <c r="R75" s="39"/>
      <c r="S75" s="39"/>
      <c r="T75" s="39"/>
      <c r="U75" s="39"/>
      <c r="V75" s="39"/>
      <c r="W75" s="39"/>
      <c r="X75" s="39"/>
      <c r="Y75" s="39"/>
    </row>
    <row r="76" ht="12.0" customHeight="1">
      <c r="A76" s="55"/>
      <c r="B76" s="108" t="s">
        <v>81</v>
      </c>
      <c r="C76" s="97" t="s">
        <v>79</v>
      </c>
      <c r="D76" s="58">
        <v>46200.0</v>
      </c>
      <c r="E76" s="112">
        <v>200.0</v>
      </c>
      <c r="F76" s="18"/>
      <c r="G76" s="39"/>
      <c r="H76" s="39"/>
      <c r="I76" s="39"/>
      <c r="J76" s="39"/>
      <c r="K76" s="39"/>
      <c r="L76" s="39"/>
      <c r="M76" s="39"/>
      <c r="N76" s="39"/>
      <c r="O76" s="39"/>
      <c r="P76" s="39"/>
      <c r="Q76" s="39"/>
      <c r="R76" s="39"/>
      <c r="S76" s="39"/>
      <c r="T76" s="39"/>
      <c r="U76" s="39"/>
      <c r="V76" s="39"/>
      <c r="W76" s="39"/>
      <c r="X76" s="39"/>
      <c r="Y76" s="39"/>
    </row>
    <row r="77" ht="12.0" customHeight="1">
      <c r="A77" s="40"/>
      <c r="B77" s="39"/>
      <c r="C77" s="39"/>
      <c r="D77" s="41"/>
      <c r="E77" s="41"/>
      <c r="F77" s="39"/>
      <c r="G77" s="39"/>
      <c r="H77" s="39"/>
      <c r="I77" s="39"/>
      <c r="J77" s="39"/>
      <c r="K77" s="39"/>
      <c r="L77" s="39"/>
      <c r="M77" s="39"/>
      <c r="N77" s="39"/>
      <c r="O77" s="39"/>
      <c r="P77" s="39"/>
      <c r="Q77" s="39"/>
      <c r="R77" s="39"/>
      <c r="S77" s="39"/>
      <c r="T77" s="39"/>
      <c r="U77" s="39"/>
      <c r="V77" s="39"/>
      <c r="W77" s="39"/>
      <c r="X77" s="39"/>
      <c r="Y77" s="39"/>
    </row>
    <row r="78" ht="21.75" customHeight="1">
      <c r="A78" s="5" t="s">
        <v>101</v>
      </c>
      <c r="B78" s="113" t="s">
        <v>102</v>
      </c>
      <c r="C78" s="7"/>
      <c r="D78" s="7"/>
      <c r="E78" s="7"/>
      <c r="F78" s="8"/>
      <c r="G78" s="39"/>
      <c r="H78" s="39"/>
      <c r="I78" s="39"/>
      <c r="J78" s="39"/>
      <c r="K78" s="39"/>
      <c r="L78" s="39"/>
      <c r="M78" s="39"/>
      <c r="N78" s="39"/>
      <c r="O78" s="39"/>
      <c r="P78" s="39"/>
      <c r="Q78" s="39"/>
      <c r="R78" s="39"/>
      <c r="S78" s="39"/>
      <c r="T78" s="39"/>
      <c r="U78" s="39"/>
      <c r="V78" s="39"/>
      <c r="W78" s="39"/>
      <c r="X78" s="39"/>
      <c r="Y78" s="39"/>
    </row>
    <row r="79" ht="33.0" customHeight="1">
      <c r="A79" s="18"/>
      <c r="B79" s="114" t="s">
        <v>103</v>
      </c>
      <c r="C79" s="35"/>
      <c r="D79" s="35"/>
      <c r="E79" s="35"/>
      <c r="F79" s="36"/>
      <c r="G79" s="39"/>
      <c r="H79" s="39"/>
      <c r="I79" s="39"/>
      <c r="J79" s="39"/>
      <c r="K79" s="39"/>
      <c r="L79" s="39"/>
      <c r="M79" s="39"/>
      <c r="N79" s="39"/>
      <c r="O79" s="39"/>
      <c r="P79" s="39"/>
      <c r="Q79" s="39"/>
      <c r="R79" s="39"/>
      <c r="S79" s="39"/>
      <c r="T79" s="39"/>
      <c r="U79" s="39"/>
      <c r="V79" s="39"/>
      <c r="W79" s="39"/>
      <c r="X79" s="39"/>
      <c r="Y79" s="39"/>
    </row>
    <row r="80" ht="12.0" customHeight="1">
      <c r="A80" s="40"/>
      <c r="B80" s="39"/>
      <c r="C80" s="39"/>
      <c r="D80" s="41"/>
      <c r="E80" s="41"/>
      <c r="F80" s="39"/>
      <c r="G80" s="39"/>
      <c r="H80" s="39"/>
      <c r="I80" s="39"/>
      <c r="J80" s="39"/>
      <c r="K80" s="39"/>
      <c r="L80" s="39"/>
      <c r="M80" s="39"/>
      <c r="N80" s="39"/>
      <c r="O80" s="39"/>
      <c r="P80" s="39"/>
      <c r="Q80" s="39"/>
      <c r="R80" s="39"/>
      <c r="S80" s="39"/>
      <c r="T80" s="39"/>
      <c r="U80" s="39"/>
      <c r="V80" s="39"/>
      <c r="W80" s="39"/>
      <c r="X80" s="39"/>
      <c r="Y80" s="39"/>
    </row>
    <row r="81" ht="12.0" customHeight="1">
      <c r="A81" s="40"/>
      <c r="B81" s="39"/>
      <c r="C81" s="39"/>
      <c r="D81" s="41"/>
      <c r="E81" s="41"/>
      <c r="F81" s="39"/>
      <c r="G81" s="39"/>
      <c r="H81" s="39"/>
      <c r="I81" s="39"/>
      <c r="J81" s="39"/>
      <c r="K81" s="39"/>
      <c r="L81" s="39"/>
      <c r="M81" s="39"/>
      <c r="N81" s="39"/>
      <c r="O81" s="39"/>
      <c r="P81" s="39"/>
      <c r="Q81" s="39"/>
      <c r="R81" s="39"/>
      <c r="S81" s="39"/>
      <c r="T81" s="39"/>
      <c r="U81" s="39"/>
      <c r="V81" s="39"/>
      <c r="W81" s="39"/>
      <c r="X81" s="39"/>
      <c r="Y81" s="39"/>
    </row>
    <row r="82" ht="12.0" customHeight="1">
      <c r="A82" s="40"/>
      <c r="B82" s="39"/>
      <c r="C82" s="39"/>
      <c r="D82" s="41"/>
      <c r="E82" s="41"/>
      <c r="F82" s="39"/>
      <c r="G82" s="39"/>
      <c r="H82" s="39"/>
      <c r="I82" s="39"/>
      <c r="J82" s="39"/>
      <c r="K82" s="39"/>
      <c r="L82" s="39"/>
      <c r="M82" s="39"/>
      <c r="N82" s="39"/>
      <c r="O82" s="39"/>
      <c r="P82" s="39"/>
      <c r="Q82" s="39"/>
      <c r="R82" s="39"/>
      <c r="S82" s="39"/>
      <c r="T82" s="39"/>
      <c r="U82" s="39"/>
      <c r="V82" s="39"/>
      <c r="W82" s="39"/>
      <c r="X82" s="39"/>
      <c r="Y82" s="39"/>
    </row>
    <row r="83" ht="12.0" customHeight="1">
      <c r="A83" s="40"/>
      <c r="B83" s="39"/>
      <c r="C83" s="39"/>
      <c r="D83" s="41"/>
      <c r="E83" s="41"/>
      <c r="F83" s="39"/>
      <c r="G83" s="39"/>
      <c r="H83" s="39"/>
      <c r="I83" s="39"/>
      <c r="J83" s="39"/>
      <c r="K83" s="39"/>
      <c r="L83" s="39"/>
      <c r="M83" s="39"/>
      <c r="N83" s="39"/>
      <c r="O83" s="39"/>
      <c r="P83" s="39"/>
      <c r="Q83" s="39"/>
      <c r="R83" s="39"/>
      <c r="S83" s="39"/>
      <c r="T83" s="39"/>
      <c r="U83" s="39"/>
      <c r="V83" s="39"/>
      <c r="W83" s="39"/>
      <c r="X83" s="39"/>
      <c r="Y83" s="39"/>
    </row>
    <row r="84" ht="12.0" customHeight="1">
      <c r="A84" s="40"/>
      <c r="B84" s="39"/>
      <c r="C84" s="39"/>
      <c r="D84" s="41"/>
      <c r="E84" s="41"/>
      <c r="F84" s="39"/>
      <c r="G84" s="39"/>
      <c r="H84" s="39"/>
      <c r="I84" s="39"/>
      <c r="J84" s="39"/>
      <c r="K84" s="39"/>
      <c r="L84" s="39"/>
      <c r="M84" s="39"/>
      <c r="N84" s="39"/>
      <c r="O84" s="39"/>
      <c r="P84" s="39"/>
      <c r="Q84" s="39"/>
      <c r="R84" s="39"/>
      <c r="S84" s="39"/>
      <c r="T84" s="39"/>
      <c r="U84" s="39"/>
      <c r="V84" s="39"/>
      <c r="W84" s="39"/>
      <c r="X84" s="39"/>
      <c r="Y84" s="39"/>
    </row>
    <row r="85" ht="12.0" customHeight="1">
      <c r="A85" s="40"/>
      <c r="B85" s="39"/>
      <c r="C85" s="39"/>
      <c r="D85" s="41"/>
      <c r="E85" s="41"/>
      <c r="F85" s="39"/>
      <c r="G85" s="39"/>
      <c r="H85" s="39"/>
      <c r="I85" s="39"/>
      <c r="J85" s="39"/>
      <c r="K85" s="39"/>
      <c r="L85" s="39"/>
      <c r="M85" s="39"/>
      <c r="N85" s="39"/>
      <c r="O85" s="39"/>
      <c r="P85" s="39"/>
      <c r="Q85" s="39"/>
      <c r="R85" s="39"/>
      <c r="S85" s="39"/>
      <c r="T85" s="39"/>
      <c r="U85" s="39"/>
      <c r="V85" s="39"/>
      <c r="W85" s="39"/>
      <c r="X85" s="39"/>
      <c r="Y85" s="39"/>
    </row>
    <row r="86" ht="12.0" customHeight="1">
      <c r="A86" s="40"/>
      <c r="B86" s="39"/>
      <c r="C86" s="39"/>
      <c r="D86" s="41"/>
      <c r="E86" s="41"/>
      <c r="F86" s="39"/>
      <c r="G86" s="39"/>
      <c r="H86" s="39"/>
      <c r="I86" s="39"/>
      <c r="J86" s="39"/>
      <c r="K86" s="39"/>
      <c r="L86" s="39"/>
      <c r="M86" s="39"/>
      <c r="N86" s="39"/>
      <c r="O86" s="39"/>
      <c r="P86" s="39"/>
      <c r="Q86" s="39"/>
      <c r="R86" s="39"/>
      <c r="S86" s="39"/>
      <c r="T86" s="39"/>
      <c r="U86" s="39"/>
      <c r="V86" s="39"/>
      <c r="W86" s="39"/>
      <c r="X86" s="39"/>
      <c r="Y86" s="39"/>
    </row>
    <row r="87" ht="12.0" customHeight="1">
      <c r="A87" s="40"/>
      <c r="B87" s="39"/>
      <c r="C87" s="39"/>
      <c r="D87" s="41"/>
      <c r="E87" s="41"/>
      <c r="F87" s="39"/>
      <c r="G87" s="39"/>
      <c r="H87" s="39"/>
      <c r="I87" s="39"/>
      <c r="J87" s="39"/>
      <c r="K87" s="39"/>
      <c r="L87" s="39"/>
      <c r="M87" s="39"/>
      <c r="N87" s="39"/>
      <c r="O87" s="39"/>
      <c r="P87" s="39"/>
      <c r="Q87" s="39"/>
      <c r="R87" s="39"/>
      <c r="S87" s="39"/>
      <c r="T87" s="39"/>
      <c r="U87" s="39"/>
      <c r="V87" s="39"/>
      <c r="W87" s="39"/>
      <c r="X87" s="39"/>
      <c r="Y87" s="39"/>
    </row>
    <row r="88" ht="12.0" customHeight="1">
      <c r="A88" s="40"/>
      <c r="B88" s="39"/>
      <c r="C88" s="39"/>
      <c r="D88" s="41"/>
      <c r="E88" s="41"/>
      <c r="F88" s="39"/>
      <c r="G88" s="39"/>
      <c r="H88" s="39"/>
      <c r="I88" s="39"/>
      <c r="J88" s="39"/>
      <c r="K88" s="39"/>
      <c r="L88" s="39"/>
      <c r="M88" s="39"/>
      <c r="N88" s="39"/>
      <c r="O88" s="39"/>
      <c r="P88" s="39"/>
      <c r="Q88" s="39"/>
      <c r="R88" s="39"/>
      <c r="S88" s="39"/>
      <c r="T88" s="39"/>
      <c r="U88" s="39"/>
      <c r="V88" s="39"/>
      <c r="W88" s="39"/>
      <c r="X88" s="39"/>
      <c r="Y88" s="39"/>
    </row>
    <row r="89" ht="12.0" customHeight="1">
      <c r="A89" s="40"/>
      <c r="B89" s="39"/>
      <c r="C89" s="39"/>
      <c r="D89" s="41"/>
      <c r="E89" s="41"/>
      <c r="F89" s="39"/>
      <c r="G89" s="39"/>
      <c r="H89" s="39"/>
      <c r="I89" s="39"/>
      <c r="J89" s="39"/>
      <c r="K89" s="39"/>
      <c r="L89" s="39"/>
      <c r="M89" s="39"/>
      <c r="N89" s="39"/>
      <c r="O89" s="39"/>
      <c r="P89" s="39"/>
      <c r="Q89" s="39"/>
      <c r="R89" s="39"/>
      <c r="S89" s="39"/>
      <c r="T89" s="39"/>
      <c r="U89" s="39"/>
      <c r="V89" s="39"/>
      <c r="W89" s="39"/>
      <c r="X89" s="39"/>
      <c r="Y89" s="39"/>
    </row>
    <row r="90" ht="12.0" customHeight="1">
      <c r="A90" s="40"/>
      <c r="B90" s="39"/>
      <c r="C90" s="39"/>
      <c r="D90" s="41"/>
      <c r="E90" s="41"/>
      <c r="F90" s="39"/>
      <c r="G90" s="39"/>
      <c r="H90" s="39"/>
      <c r="I90" s="39"/>
      <c r="J90" s="39"/>
      <c r="K90" s="39"/>
      <c r="L90" s="39"/>
      <c r="M90" s="39"/>
      <c r="N90" s="39"/>
      <c r="O90" s="39"/>
      <c r="P90" s="39"/>
      <c r="Q90" s="39"/>
      <c r="R90" s="39"/>
      <c r="S90" s="39"/>
      <c r="T90" s="39"/>
      <c r="U90" s="39"/>
      <c r="V90" s="39"/>
      <c r="W90" s="39"/>
      <c r="X90" s="39"/>
      <c r="Y90" s="39"/>
    </row>
    <row r="91" ht="12.0" customHeight="1">
      <c r="A91" s="40"/>
      <c r="B91" s="39"/>
      <c r="C91" s="39"/>
      <c r="D91" s="41"/>
      <c r="E91" s="41"/>
      <c r="F91" s="39"/>
      <c r="G91" s="39"/>
      <c r="H91" s="39"/>
      <c r="I91" s="39"/>
      <c r="J91" s="39"/>
      <c r="K91" s="39"/>
      <c r="L91" s="39"/>
      <c r="M91" s="39"/>
      <c r="N91" s="39"/>
      <c r="O91" s="39"/>
      <c r="P91" s="39"/>
      <c r="Q91" s="39"/>
      <c r="R91" s="39"/>
      <c r="S91" s="39"/>
      <c r="T91" s="39"/>
      <c r="U91" s="39"/>
      <c r="V91" s="39"/>
      <c r="W91" s="39"/>
      <c r="X91" s="39"/>
      <c r="Y91" s="39"/>
    </row>
    <row r="92" ht="12.0" customHeight="1">
      <c r="A92" s="40"/>
      <c r="B92" s="39"/>
      <c r="C92" s="39"/>
      <c r="D92" s="41"/>
      <c r="E92" s="41"/>
      <c r="F92" s="39"/>
      <c r="G92" s="39"/>
      <c r="H92" s="39"/>
      <c r="I92" s="39"/>
      <c r="J92" s="39"/>
      <c r="K92" s="39"/>
      <c r="L92" s="39"/>
      <c r="M92" s="39"/>
      <c r="N92" s="39"/>
      <c r="O92" s="39"/>
      <c r="P92" s="39"/>
      <c r="Q92" s="39"/>
      <c r="R92" s="39"/>
      <c r="S92" s="39"/>
      <c r="T92" s="39"/>
      <c r="U92" s="39"/>
      <c r="V92" s="39"/>
      <c r="W92" s="39"/>
      <c r="X92" s="39"/>
      <c r="Y92" s="39"/>
    </row>
    <row r="93" ht="12.0" customHeight="1">
      <c r="A93" s="40"/>
      <c r="B93" s="39"/>
      <c r="C93" s="39"/>
      <c r="D93" s="41"/>
      <c r="E93" s="41"/>
      <c r="F93" s="39"/>
      <c r="G93" s="39"/>
      <c r="H93" s="39"/>
      <c r="I93" s="39"/>
      <c r="J93" s="39"/>
      <c r="K93" s="39"/>
      <c r="L93" s="39"/>
      <c r="M93" s="39"/>
      <c r="N93" s="39"/>
      <c r="O93" s="39"/>
      <c r="P93" s="39"/>
      <c r="Q93" s="39"/>
      <c r="R93" s="39"/>
      <c r="S93" s="39"/>
      <c r="T93" s="39"/>
      <c r="U93" s="39"/>
      <c r="V93" s="39"/>
      <c r="W93" s="39"/>
      <c r="X93" s="39"/>
      <c r="Y93" s="39"/>
    </row>
    <row r="94" ht="12.0" customHeight="1">
      <c r="A94" s="40"/>
      <c r="B94" s="39"/>
      <c r="C94" s="39"/>
      <c r="D94" s="41"/>
      <c r="E94" s="41"/>
      <c r="F94" s="39"/>
      <c r="G94" s="39"/>
      <c r="H94" s="39"/>
      <c r="I94" s="39"/>
      <c r="J94" s="39"/>
      <c r="K94" s="39"/>
      <c r="L94" s="39"/>
      <c r="M94" s="39"/>
      <c r="N94" s="39"/>
      <c r="O94" s="39"/>
      <c r="P94" s="39"/>
      <c r="Q94" s="39"/>
      <c r="R94" s="39"/>
      <c r="S94" s="39"/>
      <c r="T94" s="39"/>
      <c r="U94" s="39"/>
      <c r="V94" s="39"/>
      <c r="W94" s="39"/>
      <c r="X94" s="39"/>
      <c r="Y94" s="39"/>
    </row>
    <row r="95" ht="12.0" customHeight="1">
      <c r="A95" s="40"/>
      <c r="B95" s="39"/>
      <c r="C95" s="39"/>
      <c r="D95" s="41"/>
      <c r="E95" s="41"/>
      <c r="F95" s="39"/>
      <c r="G95" s="39"/>
      <c r="H95" s="39"/>
      <c r="I95" s="39"/>
      <c r="J95" s="39"/>
      <c r="K95" s="39"/>
      <c r="L95" s="39"/>
      <c r="M95" s="39"/>
      <c r="N95" s="39"/>
      <c r="O95" s="39"/>
      <c r="P95" s="39"/>
      <c r="Q95" s="39"/>
      <c r="R95" s="39"/>
      <c r="S95" s="39"/>
      <c r="T95" s="39"/>
      <c r="U95" s="39"/>
      <c r="V95" s="39"/>
      <c r="W95" s="39"/>
      <c r="X95" s="39"/>
      <c r="Y95" s="39"/>
    </row>
    <row r="96" ht="12.0" customHeight="1">
      <c r="A96" s="40"/>
      <c r="B96" s="39"/>
      <c r="C96" s="39"/>
      <c r="D96" s="41"/>
      <c r="E96" s="41"/>
      <c r="F96" s="39"/>
      <c r="G96" s="39"/>
      <c r="H96" s="39"/>
      <c r="I96" s="39"/>
      <c r="J96" s="39"/>
      <c r="K96" s="39"/>
      <c r="L96" s="39"/>
      <c r="M96" s="39"/>
      <c r="N96" s="39"/>
      <c r="O96" s="39"/>
      <c r="P96" s="39"/>
      <c r="Q96" s="39"/>
      <c r="R96" s="39"/>
      <c r="S96" s="39"/>
      <c r="T96" s="39"/>
      <c r="U96" s="39"/>
      <c r="V96" s="39"/>
      <c r="W96" s="39"/>
      <c r="X96" s="39"/>
      <c r="Y96" s="39"/>
    </row>
    <row r="97" ht="12.0" customHeight="1">
      <c r="A97" s="40"/>
      <c r="B97" s="39"/>
      <c r="C97" s="39"/>
      <c r="D97" s="41"/>
      <c r="E97" s="41"/>
      <c r="F97" s="39"/>
      <c r="G97" s="39"/>
      <c r="H97" s="39"/>
      <c r="I97" s="39"/>
      <c r="J97" s="39"/>
      <c r="K97" s="39"/>
      <c r="L97" s="39"/>
      <c r="M97" s="39"/>
      <c r="N97" s="39"/>
      <c r="O97" s="39"/>
      <c r="P97" s="39"/>
      <c r="Q97" s="39"/>
      <c r="R97" s="39"/>
      <c r="S97" s="39"/>
      <c r="T97" s="39"/>
      <c r="U97" s="39"/>
      <c r="V97" s="39"/>
      <c r="W97" s="39"/>
      <c r="X97" s="39"/>
      <c r="Y97" s="39"/>
    </row>
    <row r="98" ht="12.0" customHeight="1">
      <c r="A98" s="40"/>
      <c r="B98" s="39"/>
      <c r="C98" s="39"/>
      <c r="D98" s="41"/>
      <c r="E98" s="41"/>
      <c r="F98" s="39"/>
      <c r="G98" s="39"/>
      <c r="H98" s="39"/>
      <c r="I98" s="39"/>
      <c r="J98" s="39"/>
      <c r="K98" s="39"/>
      <c r="L98" s="39"/>
      <c r="M98" s="39"/>
      <c r="N98" s="39"/>
      <c r="O98" s="39"/>
      <c r="P98" s="39"/>
      <c r="Q98" s="39"/>
      <c r="R98" s="39"/>
      <c r="S98" s="39"/>
      <c r="T98" s="39"/>
      <c r="U98" s="39"/>
      <c r="V98" s="39"/>
      <c r="W98" s="39"/>
      <c r="X98" s="39"/>
      <c r="Y98" s="39"/>
    </row>
    <row r="99" ht="12.0" customHeight="1">
      <c r="A99" s="40"/>
      <c r="B99" s="39"/>
      <c r="C99" s="39"/>
      <c r="D99" s="41"/>
      <c r="E99" s="41"/>
      <c r="F99" s="39"/>
      <c r="G99" s="39"/>
      <c r="H99" s="39"/>
      <c r="I99" s="39"/>
      <c r="J99" s="39"/>
      <c r="K99" s="39"/>
      <c r="L99" s="39"/>
      <c r="M99" s="39"/>
      <c r="N99" s="39"/>
      <c r="O99" s="39"/>
      <c r="P99" s="39"/>
      <c r="Q99" s="39"/>
      <c r="R99" s="39"/>
      <c r="S99" s="39"/>
      <c r="T99" s="39"/>
      <c r="U99" s="39"/>
      <c r="V99" s="39"/>
      <c r="W99" s="39"/>
      <c r="X99" s="39"/>
      <c r="Y99" s="39"/>
    </row>
    <row r="100" ht="12.0" customHeight="1">
      <c r="A100" s="40"/>
      <c r="B100" s="39"/>
      <c r="C100" s="39"/>
      <c r="D100" s="41"/>
      <c r="E100" s="41"/>
      <c r="F100" s="39"/>
      <c r="G100" s="39"/>
      <c r="H100" s="39"/>
      <c r="I100" s="39"/>
      <c r="J100" s="39"/>
      <c r="K100" s="39"/>
      <c r="L100" s="39"/>
      <c r="M100" s="39"/>
      <c r="N100" s="39"/>
      <c r="O100" s="39"/>
      <c r="P100" s="39"/>
      <c r="Q100" s="39"/>
      <c r="R100" s="39"/>
      <c r="S100" s="39"/>
      <c r="T100" s="39"/>
      <c r="U100" s="39"/>
      <c r="V100" s="39"/>
      <c r="W100" s="39"/>
      <c r="X100" s="39"/>
      <c r="Y100" s="39"/>
    </row>
    <row r="101" ht="12.0" customHeight="1">
      <c r="A101" s="40"/>
      <c r="B101" s="39"/>
      <c r="C101" s="39"/>
      <c r="D101" s="41"/>
      <c r="E101" s="41"/>
      <c r="F101" s="39"/>
      <c r="G101" s="39"/>
      <c r="H101" s="39"/>
      <c r="I101" s="39"/>
      <c r="J101" s="39"/>
      <c r="K101" s="39"/>
      <c r="L101" s="39"/>
      <c r="M101" s="39"/>
      <c r="N101" s="39"/>
      <c r="O101" s="39"/>
      <c r="P101" s="39"/>
      <c r="Q101" s="39"/>
      <c r="R101" s="39"/>
      <c r="S101" s="39"/>
      <c r="T101" s="39"/>
      <c r="U101" s="39"/>
      <c r="V101" s="39"/>
      <c r="W101" s="39"/>
      <c r="X101" s="39"/>
      <c r="Y101" s="39"/>
    </row>
    <row r="102" ht="12.0" customHeight="1">
      <c r="A102" s="40"/>
      <c r="B102" s="39"/>
      <c r="C102" s="39"/>
      <c r="D102" s="41"/>
      <c r="E102" s="41"/>
      <c r="F102" s="39"/>
      <c r="G102" s="39"/>
      <c r="H102" s="39"/>
      <c r="I102" s="39"/>
      <c r="J102" s="39"/>
      <c r="K102" s="39"/>
      <c r="L102" s="39"/>
      <c r="M102" s="39"/>
      <c r="N102" s="39"/>
      <c r="O102" s="39"/>
      <c r="P102" s="39"/>
      <c r="Q102" s="39"/>
      <c r="R102" s="39"/>
      <c r="S102" s="39"/>
      <c r="T102" s="39"/>
      <c r="U102" s="39"/>
      <c r="V102" s="39"/>
      <c r="W102" s="39"/>
      <c r="X102" s="39"/>
      <c r="Y102" s="39"/>
    </row>
    <row r="103" ht="12.0" customHeight="1">
      <c r="A103" s="40"/>
      <c r="B103" s="39"/>
      <c r="C103" s="39"/>
      <c r="D103" s="41"/>
      <c r="E103" s="41"/>
      <c r="F103" s="39"/>
      <c r="G103" s="39"/>
      <c r="H103" s="39"/>
      <c r="I103" s="39"/>
      <c r="J103" s="39"/>
      <c r="K103" s="39"/>
      <c r="L103" s="39"/>
      <c r="M103" s="39"/>
      <c r="N103" s="39"/>
      <c r="O103" s="39"/>
      <c r="P103" s="39"/>
      <c r="Q103" s="39"/>
      <c r="R103" s="39"/>
      <c r="S103" s="39"/>
      <c r="T103" s="39"/>
      <c r="U103" s="39"/>
      <c r="V103" s="39"/>
      <c r="W103" s="39"/>
      <c r="X103" s="39"/>
      <c r="Y103" s="39"/>
    </row>
    <row r="104" ht="12.0" customHeight="1">
      <c r="A104" s="40"/>
      <c r="B104" s="39"/>
      <c r="C104" s="39"/>
      <c r="D104" s="41"/>
      <c r="E104" s="41"/>
      <c r="F104" s="39"/>
      <c r="G104" s="39"/>
      <c r="H104" s="39"/>
      <c r="I104" s="39"/>
      <c r="J104" s="39"/>
      <c r="K104" s="39"/>
      <c r="L104" s="39"/>
      <c r="M104" s="39"/>
      <c r="N104" s="39"/>
      <c r="O104" s="39"/>
      <c r="P104" s="39"/>
      <c r="Q104" s="39"/>
      <c r="R104" s="39"/>
      <c r="S104" s="39"/>
      <c r="T104" s="39"/>
      <c r="U104" s="39"/>
      <c r="V104" s="39"/>
      <c r="W104" s="39"/>
      <c r="X104" s="39"/>
      <c r="Y104" s="39"/>
    </row>
    <row r="105" ht="12.0" customHeight="1">
      <c r="A105" s="40"/>
      <c r="B105" s="39"/>
      <c r="C105" s="39"/>
      <c r="D105" s="41"/>
      <c r="E105" s="41"/>
      <c r="F105" s="39"/>
      <c r="G105" s="39"/>
      <c r="H105" s="39"/>
      <c r="I105" s="39"/>
      <c r="J105" s="39"/>
      <c r="K105" s="39"/>
      <c r="L105" s="39"/>
      <c r="M105" s="39"/>
      <c r="N105" s="39"/>
      <c r="O105" s="39"/>
      <c r="P105" s="39"/>
      <c r="Q105" s="39"/>
      <c r="R105" s="39"/>
      <c r="S105" s="39"/>
      <c r="T105" s="39"/>
      <c r="U105" s="39"/>
      <c r="V105" s="39"/>
      <c r="W105" s="39"/>
      <c r="X105" s="39"/>
      <c r="Y105" s="39"/>
    </row>
    <row r="106" ht="12.0" customHeight="1">
      <c r="A106" s="40"/>
      <c r="B106" s="39"/>
      <c r="C106" s="39"/>
      <c r="D106" s="41"/>
      <c r="E106" s="41"/>
      <c r="F106" s="39"/>
      <c r="G106" s="39"/>
      <c r="H106" s="39"/>
      <c r="I106" s="39"/>
      <c r="J106" s="39"/>
      <c r="K106" s="39"/>
      <c r="L106" s="39"/>
      <c r="M106" s="39"/>
      <c r="N106" s="39"/>
      <c r="O106" s="39"/>
      <c r="P106" s="39"/>
      <c r="Q106" s="39"/>
      <c r="R106" s="39"/>
      <c r="S106" s="39"/>
      <c r="T106" s="39"/>
      <c r="U106" s="39"/>
      <c r="V106" s="39"/>
      <c r="W106" s="39"/>
      <c r="X106" s="39"/>
      <c r="Y106" s="39"/>
    </row>
    <row r="107" ht="12.0" customHeight="1">
      <c r="A107" s="40"/>
      <c r="B107" s="39"/>
      <c r="C107" s="39"/>
      <c r="D107" s="41"/>
      <c r="E107" s="41"/>
      <c r="F107" s="39"/>
      <c r="G107" s="39"/>
      <c r="H107" s="39"/>
      <c r="I107" s="39"/>
      <c r="J107" s="39"/>
      <c r="K107" s="39"/>
      <c r="L107" s="39"/>
      <c r="M107" s="39"/>
      <c r="N107" s="39"/>
      <c r="O107" s="39"/>
      <c r="P107" s="39"/>
      <c r="Q107" s="39"/>
      <c r="R107" s="39"/>
      <c r="S107" s="39"/>
      <c r="T107" s="39"/>
      <c r="U107" s="39"/>
      <c r="V107" s="39"/>
      <c r="W107" s="39"/>
      <c r="X107" s="39"/>
      <c r="Y107" s="39"/>
    </row>
    <row r="108" ht="12.0" customHeight="1">
      <c r="A108" s="40"/>
      <c r="B108" s="39"/>
      <c r="C108" s="39"/>
      <c r="D108" s="41"/>
      <c r="E108" s="41"/>
      <c r="F108" s="39"/>
      <c r="G108" s="39"/>
      <c r="H108" s="39"/>
      <c r="I108" s="39"/>
      <c r="J108" s="39"/>
      <c r="K108" s="39"/>
      <c r="L108" s="39"/>
      <c r="M108" s="39"/>
      <c r="N108" s="39"/>
      <c r="O108" s="39"/>
      <c r="P108" s="39"/>
      <c r="Q108" s="39"/>
      <c r="R108" s="39"/>
      <c r="S108" s="39"/>
      <c r="T108" s="39"/>
      <c r="U108" s="39"/>
      <c r="V108" s="39"/>
      <c r="W108" s="39"/>
      <c r="X108" s="39"/>
      <c r="Y108" s="39"/>
    </row>
    <row r="109" ht="12.0" customHeight="1">
      <c r="A109" s="40"/>
      <c r="B109" s="39"/>
      <c r="C109" s="39"/>
      <c r="D109" s="41"/>
      <c r="E109" s="41"/>
      <c r="F109" s="39"/>
      <c r="G109" s="39"/>
      <c r="H109" s="39"/>
      <c r="I109" s="39"/>
      <c r="J109" s="39"/>
      <c r="K109" s="39"/>
      <c r="L109" s="39"/>
      <c r="M109" s="39"/>
      <c r="N109" s="39"/>
      <c r="O109" s="39"/>
      <c r="P109" s="39"/>
      <c r="Q109" s="39"/>
      <c r="R109" s="39"/>
      <c r="S109" s="39"/>
      <c r="T109" s="39"/>
      <c r="U109" s="39"/>
      <c r="V109" s="39"/>
      <c r="W109" s="39"/>
      <c r="X109" s="39"/>
      <c r="Y109" s="39"/>
    </row>
    <row r="110" ht="12.0" customHeight="1">
      <c r="A110" s="40"/>
      <c r="B110" s="39"/>
      <c r="C110" s="39"/>
      <c r="D110" s="41"/>
      <c r="E110" s="41"/>
      <c r="F110" s="39"/>
      <c r="G110" s="39"/>
      <c r="H110" s="39"/>
      <c r="I110" s="39"/>
      <c r="J110" s="39"/>
      <c r="K110" s="39"/>
      <c r="L110" s="39"/>
      <c r="M110" s="39"/>
      <c r="N110" s="39"/>
      <c r="O110" s="39"/>
      <c r="P110" s="39"/>
      <c r="Q110" s="39"/>
      <c r="R110" s="39"/>
      <c r="S110" s="39"/>
      <c r="T110" s="39"/>
      <c r="U110" s="39"/>
      <c r="V110" s="39"/>
      <c r="W110" s="39"/>
      <c r="X110" s="39"/>
      <c r="Y110" s="39"/>
    </row>
    <row r="111" ht="12.0" customHeight="1">
      <c r="A111" s="40"/>
      <c r="B111" s="39"/>
      <c r="C111" s="39"/>
      <c r="D111" s="41"/>
      <c r="E111" s="41"/>
      <c r="F111" s="39"/>
      <c r="G111" s="39"/>
      <c r="H111" s="39"/>
      <c r="I111" s="39"/>
      <c r="J111" s="39"/>
      <c r="K111" s="39"/>
      <c r="L111" s="39"/>
      <c r="M111" s="39"/>
      <c r="N111" s="39"/>
      <c r="O111" s="39"/>
      <c r="P111" s="39"/>
      <c r="Q111" s="39"/>
      <c r="R111" s="39"/>
      <c r="S111" s="39"/>
      <c r="T111" s="39"/>
      <c r="U111" s="39"/>
      <c r="V111" s="39"/>
      <c r="W111" s="39"/>
      <c r="X111" s="39"/>
      <c r="Y111" s="39"/>
    </row>
    <row r="112" ht="12.0" customHeight="1">
      <c r="A112" s="40"/>
      <c r="B112" s="39"/>
      <c r="C112" s="39"/>
      <c r="D112" s="41"/>
      <c r="E112" s="41"/>
      <c r="F112" s="39"/>
      <c r="G112" s="39"/>
      <c r="H112" s="39"/>
      <c r="I112" s="39"/>
      <c r="J112" s="39"/>
      <c r="K112" s="39"/>
      <c r="L112" s="39"/>
      <c r="M112" s="39"/>
      <c r="N112" s="39"/>
      <c r="O112" s="39"/>
      <c r="P112" s="39"/>
      <c r="Q112" s="39"/>
      <c r="R112" s="39"/>
      <c r="S112" s="39"/>
      <c r="T112" s="39"/>
      <c r="U112" s="39"/>
      <c r="V112" s="39"/>
      <c r="W112" s="39"/>
      <c r="X112" s="39"/>
      <c r="Y112" s="39"/>
    </row>
    <row r="113" ht="12.0" customHeight="1">
      <c r="A113" s="40"/>
      <c r="B113" s="39"/>
      <c r="C113" s="39"/>
      <c r="D113" s="41"/>
      <c r="E113" s="41"/>
      <c r="F113" s="39"/>
      <c r="G113" s="39"/>
      <c r="H113" s="39"/>
      <c r="I113" s="39"/>
      <c r="J113" s="39"/>
      <c r="K113" s="39"/>
      <c r="L113" s="39"/>
      <c r="M113" s="39"/>
      <c r="N113" s="39"/>
      <c r="O113" s="39"/>
      <c r="P113" s="39"/>
      <c r="Q113" s="39"/>
      <c r="R113" s="39"/>
      <c r="S113" s="39"/>
      <c r="T113" s="39"/>
      <c r="U113" s="39"/>
      <c r="V113" s="39"/>
      <c r="W113" s="39"/>
      <c r="X113" s="39"/>
      <c r="Y113" s="39"/>
    </row>
    <row r="114" ht="12.0" customHeight="1">
      <c r="A114" s="40"/>
      <c r="B114" s="39"/>
      <c r="C114" s="39"/>
      <c r="D114" s="41"/>
      <c r="E114" s="41"/>
      <c r="F114" s="39"/>
      <c r="G114" s="39"/>
      <c r="H114" s="39"/>
      <c r="I114" s="39"/>
      <c r="J114" s="39"/>
      <c r="K114" s="39"/>
      <c r="L114" s="39"/>
      <c r="M114" s="39"/>
      <c r="N114" s="39"/>
      <c r="O114" s="39"/>
      <c r="P114" s="39"/>
      <c r="Q114" s="39"/>
      <c r="R114" s="39"/>
      <c r="S114" s="39"/>
      <c r="T114" s="39"/>
      <c r="U114" s="39"/>
      <c r="V114" s="39"/>
      <c r="W114" s="39"/>
      <c r="X114" s="39"/>
      <c r="Y114" s="39"/>
    </row>
    <row r="115" ht="12.0" customHeight="1">
      <c r="A115" s="40"/>
      <c r="B115" s="39"/>
      <c r="C115" s="39"/>
      <c r="D115" s="41"/>
      <c r="E115" s="41"/>
      <c r="F115" s="39"/>
      <c r="G115" s="39"/>
      <c r="H115" s="39"/>
      <c r="I115" s="39"/>
      <c r="J115" s="39"/>
      <c r="K115" s="39"/>
      <c r="L115" s="39"/>
      <c r="M115" s="39"/>
      <c r="N115" s="39"/>
      <c r="O115" s="39"/>
      <c r="P115" s="39"/>
      <c r="Q115" s="39"/>
      <c r="R115" s="39"/>
      <c r="S115" s="39"/>
      <c r="T115" s="39"/>
      <c r="U115" s="39"/>
      <c r="V115" s="39"/>
      <c r="W115" s="39"/>
      <c r="X115" s="39"/>
      <c r="Y115" s="39"/>
    </row>
    <row r="116" ht="12.0" customHeight="1">
      <c r="A116" s="40"/>
      <c r="B116" s="39"/>
      <c r="C116" s="39"/>
      <c r="D116" s="41"/>
      <c r="E116" s="41"/>
      <c r="F116" s="39"/>
      <c r="G116" s="39"/>
      <c r="H116" s="39"/>
      <c r="I116" s="39"/>
      <c r="J116" s="39"/>
      <c r="K116" s="39"/>
      <c r="L116" s="39"/>
      <c r="M116" s="39"/>
      <c r="N116" s="39"/>
      <c r="O116" s="39"/>
      <c r="P116" s="39"/>
      <c r="Q116" s="39"/>
      <c r="R116" s="39"/>
      <c r="S116" s="39"/>
      <c r="T116" s="39"/>
      <c r="U116" s="39"/>
      <c r="V116" s="39"/>
      <c r="W116" s="39"/>
      <c r="X116" s="39"/>
      <c r="Y116" s="39"/>
    </row>
    <row r="117" ht="12.0" customHeight="1">
      <c r="A117" s="40"/>
      <c r="B117" s="39"/>
      <c r="C117" s="39"/>
      <c r="D117" s="41"/>
      <c r="E117" s="41"/>
      <c r="F117" s="39"/>
      <c r="G117" s="39"/>
      <c r="H117" s="39"/>
      <c r="I117" s="39"/>
      <c r="J117" s="39"/>
      <c r="K117" s="39"/>
      <c r="L117" s="39"/>
      <c r="M117" s="39"/>
      <c r="N117" s="39"/>
      <c r="O117" s="39"/>
      <c r="P117" s="39"/>
      <c r="Q117" s="39"/>
      <c r="R117" s="39"/>
      <c r="S117" s="39"/>
      <c r="T117" s="39"/>
      <c r="U117" s="39"/>
      <c r="V117" s="39"/>
      <c r="W117" s="39"/>
      <c r="X117" s="39"/>
      <c r="Y117" s="39"/>
    </row>
    <row r="118" ht="12.0" customHeight="1">
      <c r="A118" s="40"/>
      <c r="B118" s="39"/>
      <c r="C118" s="39"/>
      <c r="D118" s="41"/>
      <c r="E118" s="41"/>
      <c r="F118" s="39"/>
      <c r="G118" s="39"/>
      <c r="H118" s="39"/>
      <c r="I118" s="39"/>
      <c r="J118" s="39"/>
      <c r="K118" s="39"/>
      <c r="L118" s="39"/>
      <c r="M118" s="39"/>
      <c r="N118" s="39"/>
      <c r="O118" s="39"/>
      <c r="P118" s="39"/>
      <c r="Q118" s="39"/>
      <c r="R118" s="39"/>
      <c r="S118" s="39"/>
      <c r="T118" s="39"/>
      <c r="U118" s="39"/>
      <c r="V118" s="39"/>
      <c r="W118" s="39"/>
      <c r="X118" s="39"/>
      <c r="Y118" s="39"/>
    </row>
    <row r="119" ht="12.0" customHeight="1">
      <c r="A119" s="40"/>
      <c r="B119" s="39"/>
      <c r="C119" s="39"/>
      <c r="D119" s="41"/>
      <c r="E119" s="41"/>
      <c r="F119" s="39"/>
      <c r="G119" s="39"/>
      <c r="H119" s="39"/>
      <c r="I119" s="39"/>
      <c r="J119" s="39"/>
      <c r="K119" s="39"/>
      <c r="L119" s="39"/>
      <c r="M119" s="39"/>
      <c r="N119" s="39"/>
      <c r="O119" s="39"/>
      <c r="P119" s="39"/>
      <c r="Q119" s="39"/>
      <c r="R119" s="39"/>
      <c r="S119" s="39"/>
      <c r="T119" s="39"/>
      <c r="U119" s="39"/>
      <c r="V119" s="39"/>
      <c r="W119" s="39"/>
      <c r="X119" s="39"/>
      <c r="Y119" s="39"/>
    </row>
    <row r="120" ht="12.0" customHeight="1">
      <c r="A120" s="40"/>
      <c r="B120" s="39"/>
      <c r="C120" s="39"/>
      <c r="D120" s="41"/>
      <c r="E120" s="41"/>
      <c r="F120" s="39"/>
      <c r="G120" s="39"/>
      <c r="H120" s="39"/>
      <c r="I120" s="39"/>
      <c r="J120" s="39"/>
      <c r="K120" s="39"/>
      <c r="L120" s="39"/>
      <c r="M120" s="39"/>
      <c r="N120" s="39"/>
      <c r="O120" s="39"/>
      <c r="P120" s="39"/>
      <c r="Q120" s="39"/>
      <c r="R120" s="39"/>
      <c r="S120" s="39"/>
      <c r="T120" s="39"/>
      <c r="U120" s="39"/>
      <c r="V120" s="39"/>
      <c r="W120" s="39"/>
      <c r="X120" s="39"/>
      <c r="Y120" s="39"/>
    </row>
    <row r="121" ht="12.0" customHeight="1">
      <c r="A121" s="40"/>
      <c r="B121" s="39"/>
      <c r="C121" s="39"/>
      <c r="D121" s="41"/>
      <c r="E121" s="41"/>
      <c r="F121" s="39"/>
      <c r="G121" s="39"/>
      <c r="H121" s="39"/>
      <c r="I121" s="39"/>
      <c r="J121" s="39"/>
      <c r="K121" s="39"/>
      <c r="L121" s="39"/>
      <c r="M121" s="39"/>
      <c r="N121" s="39"/>
      <c r="O121" s="39"/>
      <c r="P121" s="39"/>
      <c r="Q121" s="39"/>
      <c r="R121" s="39"/>
      <c r="S121" s="39"/>
      <c r="T121" s="39"/>
      <c r="U121" s="39"/>
      <c r="V121" s="39"/>
      <c r="W121" s="39"/>
      <c r="X121" s="39"/>
      <c r="Y121" s="39"/>
    </row>
    <row r="122" ht="12.0" customHeight="1">
      <c r="A122" s="40"/>
      <c r="B122" s="39"/>
      <c r="C122" s="39"/>
      <c r="D122" s="41"/>
      <c r="E122" s="41"/>
      <c r="F122" s="39"/>
      <c r="G122" s="39"/>
      <c r="H122" s="39"/>
      <c r="I122" s="39"/>
      <c r="J122" s="39"/>
      <c r="K122" s="39"/>
      <c r="L122" s="39"/>
      <c r="M122" s="39"/>
      <c r="N122" s="39"/>
      <c r="O122" s="39"/>
      <c r="P122" s="39"/>
      <c r="Q122" s="39"/>
      <c r="R122" s="39"/>
      <c r="S122" s="39"/>
      <c r="T122" s="39"/>
      <c r="U122" s="39"/>
      <c r="V122" s="39"/>
      <c r="W122" s="39"/>
      <c r="X122" s="39"/>
      <c r="Y122" s="39"/>
    </row>
    <row r="123" ht="12.0" customHeight="1">
      <c r="A123" s="40"/>
      <c r="B123" s="39"/>
      <c r="C123" s="39"/>
      <c r="D123" s="41"/>
      <c r="E123" s="41"/>
      <c r="F123" s="39"/>
      <c r="G123" s="39"/>
      <c r="H123" s="39"/>
      <c r="I123" s="39"/>
      <c r="J123" s="39"/>
      <c r="K123" s="39"/>
      <c r="L123" s="39"/>
      <c r="M123" s="39"/>
      <c r="N123" s="39"/>
      <c r="O123" s="39"/>
      <c r="P123" s="39"/>
      <c r="Q123" s="39"/>
      <c r="R123" s="39"/>
      <c r="S123" s="39"/>
      <c r="T123" s="39"/>
      <c r="U123" s="39"/>
      <c r="V123" s="39"/>
      <c r="W123" s="39"/>
      <c r="X123" s="39"/>
      <c r="Y123" s="39"/>
    </row>
    <row r="124" ht="12.0" customHeight="1">
      <c r="A124" s="40"/>
      <c r="B124" s="39"/>
      <c r="C124" s="39"/>
      <c r="D124" s="41"/>
      <c r="E124" s="41"/>
      <c r="F124" s="39"/>
      <c r="G124" s="39"/>
      <c r="H124" s="39"/>
      <c r="I124" s="39"/>
      <c r="J124" s="39"/>
      <c r="K124" s="39"/>
      <c r="L124" s="39"/>
      <c r="M124" s="39"/>
      <c r="N124" s="39"/>
      <c r="O124" s="39"/>
      <c r="P124" s="39"/>
      <c r="Q124" s="39"/>
      <c r="R124" s="39"/>
      <c r="S124" s="39"/>
      <c r="T124" s="39"/>
      <c r="U124" s="39"/>
      <c r="V124" s="39"/>
      <c r="W124" s="39"/>
      <c r="X124" s="39"/>
      <c r="Y124" s="39"/>
    </row>
    <row r="125" ht="12.0" customHeight="1">
      <c r="A125" s="40"/>
      <c r="B125" s="39"/>
      <c r="C125" s="39"/>
      <c r="D125" s="41"/>
      <c r="E125" s="41"/>
      <c r="F125" s="39"/>
      <c r="G125" s="39"/>
      <c r="H125" s="39"/>
      <c r="I125" s="39"/>
      <c r="J125" s="39"/>
      <c r="K125" s="39"/>
      <c r="L125" s="39"/>
      <c r="M125" s="39"/>
      <c r="N125" s="39"/>
      <c r="O125" s="39"/>
      <c r="P125" s="39"/>
      <c r="Q125" s="39"/>
      <c r="R125" s="39"/>
      <c r="S125" s="39"/>
      <c r="T125" s="39"/>
      <c r="U125" s="39"/>
      <c r="V125" s="39"/>
      <c r="W125" s="39"/>
      <c r="X125" s="39"/>
      <c r="Y125" s="39"/>
    </row>
    <row r="126" ht="12.0" customHeight="1">
      <c r="A126" s="40"/>
      <c r="B126" s="39"/>
      <c r="C126" s="39"/>
      <c r="D126" s="41"/>
      <c r="E126" s="41"/>
      <c r="F126" s="39"/>
      <c r="G126" s="39"/>
      <c r="H126" s="39"/>
      <c r="I126" s="39"/>
      <c r="J126" s="39"/>
      <c r="K126" s="39"/>
      <c r="L126" s="39"/>
      <c r="M126" s="39"/>
      <c r="N126" s="39"/>
      <c r="O126" s="39"/>
      <c r="P126" s="39"/>
      <c r="Q126" s="39"/>
      <c r="R126" s="39"/>
      <c r="S126" s="39"/>
      <c r="T126" s="39"/>
      <c r="U126" s="39"/>
      <c r="V126" s="39"/>
      <c r="W126" s="39"/>
      <c r="X126" s="39"/>
      <c r="Y126" s="39"/>
    </row>
    <row r="127" ht="12.0" customHeight="1">
      <c r="A127" s="40"/>
      <c r="B127" s="39"/>
      <c r="C127" s="39"/>
      <c r="D127" s="41"/>
      <c r="E127" s="41"/>
      <c r="F127" s="39"/>
      <c r="G127" s="39"/>
      <c r="H127" s="39"/>
      <c r="I127" s="39"/>
      <c r="J127" s="39"/>
      <c r="K127" s="39"/>
      <c r="L127" s="39"/>
      <c r="M127" s="39"/>
      <c r="N127" s="39"/>
      <c r="O127" s="39"/>
      <c r="P127" s="39"/>
      <c r="Q127" s="39"/>
      <c r="R127" s="39"/>
      <c r="S127" s="39"/>
      <c r="T127" s="39"/>
      <c r="U127" s="39"/>
      <c r="V127" s="39"/>
      <c r="W127" s="39"/>
      <c r="X127" s="39"/>
      <c r="Y127" s="39"/>
    </row>
    <row r="128" ht="12.0" customHeight="1">
      <c r="A128" s="40"/>
      <c r="B128" s="39"/>
      <c r="C128" s="39"/>
      <c r="D128" s="41"/>
      <c r="E128" s="41"/>
      <c r="F128" s="39"/>
      <c r="G128" s="39"/>
      <c r="H128" s="39"/>
      <c r="I128" s="39"/>
      <c r="J128" s="39"/>
      <c r="K128" s="39"/>
      <c r="L128" s="39"/>
      <c r="M128" s="39"/>
      <c r="N128" s="39"/>
      <c r="O128" s="39"/>
      <c r="P128" s="39"/>
      <c r="Q128" s="39"/>
      <c r="R128" s="39"/>
      <c r="S128" s="39"/>
      <c r="T128" s="39"/>
      <c r="U128" s="39"/>
      <c r="V128" s="39"/>
      <c r="W128" s="39"/>
      <c r="X128" s="39"/>
      <c r="Y128" s="39"/>
    </row>
    <row r="129" ht="12.0" customHeight="1">
      <c r="A129" s="40"/>
      <c r="B129" s="39"/>
      <c r="C129" s="39"/>
      <c r="D129" s="41"/>
      <c r="E129" s="41"/>
      <c r="F129" s="39"/>
      <c r="G129" s="39"/>
      <c r="H129" s="39"/>
      <c r="I129" s="39"/>
      <c r="J129" s="39"/>
      <c r="K129" s="39"/>
      <c r="L129" s="39"/>
      <c r="M129" s="39"/>
      <c r="N129" s="39"/>
      <c r="O129" s="39"/>
      <c r="P129" s="39"/>
      <c r="Q129" s="39"/>
      <c r="R129" s="39"/>
      <c r="S129" s="39"/>
      <c r="T129" s="39"/>
      <c r="U129" s="39"/>
      <c r="V129" s="39"/>
      <c r="W129" s="39"/>
      <c r="X129" s="39"/>
      <c r="Y129" s="39"/>
    </row>
    <row r="130" ht="12.0" customHeight="1">
      <c r="A130" s="40"/>
      <c r="B130" s="39"/>
      <c r="C130" s="39"/>
      <c r="D130" s="41"/>
      <c r="E130" s="41"/>
      <c r="F130" s="39"/>
      <c r="G130" s="39"/>
      <c r="H130" s="39"/>
      <c r="I130" s="39"/>
      <c r="J130" s="39"/>
      <c r="K130" s="39"/>
      <c r="L130" s="39"/>
      <c r="M130" s="39"/>
      <c r="N130" s="39"/>
      <c r="O130" s="39"/>
      <c r="P130" s="39"/>
      <c r="Q130" s="39"/>
      <c r="R130" s="39"/>
      <c r="S130" s="39"/>
      <c r="T130" s="39"/>
      <c r="U130" s="39"/>
      <c r="V130" s="39"/>
      <c r="W130" s="39"/>
      <c r="X130" s="39"/>
      <c r="Y130" s="39"/>
    </row>
    <row r="131" ht="12.0" customHeight="1">
      <c r="A131" s="40"/>
      <c r="B131" s="39"/>
      <c r="C131" s="39"/>
      <c r="D131" s="41"/>
      <c r="E131" s="41"/>
      <c r="F131" s="39"/>
      <c r="G131" s="39"/>
      <c r="H131" s="39"/>
      <c r="I131" s="39"/>
      <c r="J131" s="39"/>
      <c r="K131" s="39"/>
      <c r="L131" s="39"/>
      <c r="M131" s="39"/>
      <c r="N131" s="39"/>
      <c r="O131" s="39"/>
      <c r="P131" s="39"/>
      <c r="Q131" s="39"/>
      <c r="R131" s="39"/>
      <c r="S131" s="39"/>
      <c r="T131" s="39"/>
      <c r="U131" s="39"/>
      <c r="V131" s="39"/>
      <c r="W131" s="39"/>
      <c r="X131" s="39"/>
      <c r="Y131" s="39"/>
    </row>
    <row r="132" ht="12.0" customHeight="1">
      <c r="A132" s="40"/>
      <c r="B132" s="39"/>
      <c r="C132" s="39"/>
      <c r="D132" s="41"/>
      <c r="E132" s="41"/>
      <c r="F132" s="39"/>
      <c r="G132" s="39"/>
      <c r="H132" s="39"/>
      <c r="I132" s="39"/>
      <c r="J132" s="39"/>
      <c r="K132" s="39"/>
      <c r="L132" s="39"/>
      <c r="M132" s="39"/>
      <c r="N132" s="39"/>
      <c r="O132" s="39"/>
      <c r="P132" s="39"/>
      <c r="Q132" s="39"/>
      <c r="R132" s="39"/>
      <c r="S132" s="39"/>
      <c r="T132" s="39"/>
      <c r="U132" s="39"/>
      <c r="V132" s="39"/>
      <c r="W132" s="39"/>
      <c r="X132" s="39"/>
      <c r="Y132" s="39"/>
    </row>
    <row r="133" ht="12.0" customHeight="1">
      <c r="A133" s="40"/>
      <c r="B133" s="39"/>
      <c r="C133" s="39"/>
      <c r="D133" s="41"/>
      <c r="E133" s="41"/>
      <c r="F133" s="39"/>
      <c r="G133" s="39"/>
      <c r="H133" s="39"/>
      <c r="I133" s="39"/>
      <c r="J133" s="39"/>
      <c r="K133" s="39"/>
      <c r="L133" s="39"/>
      <c r="M133" s="39"/>
      <c r="N133" s="39"/>
      <c r="O133" s="39"/>
      <c r="P133" s="39"/>
      <c r="Q133" s="39"/>
      <c r="R133" s="39"/>
      <c r="S133" s="39"/>
      <c r="T133" s="39"/>
      <c r="U133" s="39"/>
      <c r="V133" s="39"/>
      <c r="W133" s="39"/>
      <c r="X133" s="39"/>
      <c r="Y133" s="39"/>
    </row>
    <row r="134" ht="12.0" customHeight="1">
      <c r="A134" s="40"/>
      <c r="B134" s="39"/>
      <c r="C134" s="39"/>
      <c r="D134" s="41"/>
      <c r="E134" s="41"/>
      <c r="F134" s="39"/>
      <c r="G134" s="39"/>
      <c r="H134" s="39"/>
      <c r="I134" s="39"/>
      <c r="J134" s="39"/>
      <c r="K134" s="39"/>
      <c r="L134" s="39"/>
      <c r="M134" s="39"/>
      <c r="N134" s="39"/>
      <c r="O134" s="39"/>
      <c r="P134" s="39"/>
      <c r="Q134" s="39"/>
      <c r="R134" s="39"/>
      <c r="S134" s="39"/>
      <c r="T134" s="39"/>
      <c r="U134" s="39"/>
      <c r="V134" s="39"/>
      <c r="W134" s="39"/>
      <c r="X134" s="39"/>
      <c r="Y134" s="39"/>
    </row>
    <row r="135" ht="12.0" customHeight="1">
      <c r="A135" s="40"/>
      <c r="B135" s="39"/>
      <c r="C135" s="39"/>
      <c r="D135" s="41"/>
      <c r="E135" s="41"/>
      <c r="F135" s="39"/>
      <c r="G135" s="39"/>
      <c r="H135" s="39"/>
      <c r="I135" s="39"/>
      <c r="J135" s="39"/>
      <c r="K135" s="39"/>
      <c r="L135" s="39"/>
      <c r="M135" s="39"/>
      <c r="N135" s="39"/>
      <c r="O135" s="39"/>
      <c r="P135" s="39"/>
      <c r="Q135" s="39"/>
      <c r="R135" s="39"/>
      <c r="S135" s="39"/>
      <c r="T135" s="39"/>
      <c r="U135" s="39"/>
      <c r="V135" s="39"/>
      <c r="W135" s="39"/>
      <c r="X135" s="39"/>
      <c r="Y135" s="39"/>
    </row>
    <row r="136" ht="12.0" customHeight="1">
      <c r="A136" s="40"/>
      <c r="B136" s="39"/>
      <c r="C136" s="39"/>
      <c r="D136" s="41"/>
      <c r="E136" s="41"/>
      <c r="F136" s="39"/>
      <c r="G136" s="39"/>
      <c r="H136" s="39"/>
      <c r="I136" s="39"/>
      <c r="J136" s="39"/>
      <c r="K136" s="39"/>
      <c r="L136" s="39"/>
      <c r="M136" s="39"/>
      <c r="N136" s="39"/>
      <c r="O136" s="39"/>
      <c r="P136" s="39"/>
      <c r="Q136" s="39"/>
      <c r="R136" s="39"/>
      <c r="S136" s="39"/>
      <c r="T136" s="39"/>
      <c r="U136" s="39"/>
      <c r="V136" s="39"/>
      <c r="W136" s="39"/>
      <c r="X136" s="39"/>
      <c r="Y136" s="39"/>
    </row>
    <row r="137" ht="12.0" customHeight="1">
      <c r="A137" s="40"/>
      <c r="B137" s="39"/>
      <c r="C137" s="39"/>
      <c r="D137" s="41"/>
      <c r="E137" s="41"/>
      <c r="F137" s="39"/>
      <c r="G137" s="39"/>
      <c r="H137" s="39"/>
      <c r="I137" s="39"/>
      <c r="J137" s="39"/>
      <c r="K137" s="39"/>
      <c r="L137" s="39"/>
      <c r="M137" s="39"/>
      <c r="N137" s="39"/>
      <c r="O137" s="39"/>
      <c r="P137" s="39"/>
      <c r="Q137" s="39"/>
      <c r="R137" s="39"/>
      <c r="S137" s="39"/>
      <c r="T137" s="39"/>
      <c r="U137" s="39"/>
      <c r="V137" s="39"/>
      <c r="W137" s="39"/>
      <c r="X137" s="39"/>
      <c r="Y137" s="39"/>
    </row>
    <row r="138" ht="12.0" customHeight="1">
      <c r="A138" s="40"/>
      <c r="B138" s="39"/>
      <c r="C138" s="39"/>
      <c r="D138" s="41"/>
      <c r="E138" s="41"/>
      <c r="F138" s="39"/>
      <c r="G138" s="39"/>
      <c r="H138" s="39"/>
      <c r="I138" s="39"/>
      <c r="J138" s="39"/>
      <c r="K138" s="39"/>
      <c r="L138" s="39"/>
      <c r="M138" s="39"/>
      <c r="N138" s="39"/>
      <c r="O138" s="39"/>
      <c r="P138" s="39"/>
      <c r="Q138" s="39"/>
      <c r="R138" s="39"/>
      <c r="S138" s="39"/>
      <c r="T138" s="39"/>
      <c r="U138" s="39"/>
      <c r="V138" s="39"/>
      <c r="W138" s="39"/>
      <c r="X138" s="39"/>
      <c r="Y138" s="39"/>
    </row>
    <row r="139" ht="12.0" customHeight="1">
      <c r="A139" s="40"/>
      <c r="B139" s="39"/>
      <c r="C139" s="39"/>
      <c r="D139" s="41"/>
      <c r="E139" s="41"/>
      <c r="F139" s="39"/>
      <c r="G139" s="39"/>
      <c r="H139" s="39"/>
      <c r="I139" s="39"/>
      <c r="J139" s="39"/>
      <c r="K139" s="39"/>
      <c r="L139" s="39"/>
      <c r="M139" s="39"/>
      <c r="N139" s="39"/>
      <c r="O139" s="39"/>
      <c r="P139" s="39"/>
      <c r="Q139" s="39"/>
      <c r="R139" s="39"/>
      <c r="S139" s="39"/>
      <c r="T139" s="39"/>
      <c r="U139" s="39"/>
      <c r="V139" s="39"/>
      <c r="W139" s="39"/>
      <c r="X139" s="39"/>
      <c r="Y139" s="39"/>
    </row>
    <row r="140" ht="12.0" customHeight="1">
      <c r="A140" s="40"/>
      <c r="B140" s="39"/>
      <c r="C140" s="39"/>
      <c r="D140" s="41"/>
      <c r="E140" s="41"/>
      <c r="F140" s="39"/>
      <c r="G140" s="39"/>
      <c r="H140" s="39"/>
      <c r="I140" s="39"/>
      <c r="J140" s="39"/>
      <c r="K140" s="39"/>
      <c r="L140" s="39"/>
      <c r="M140" s="39"/>
      <c r="N140" s="39"/>
      <c r="O140" s="39"/>
      <c r="P140" s="39"/>
      <c r="Q140" s="39"/>
      <c r="R140" s="39"/>
      <c r="S140" s="39"/>
      <c r="T140" s="39"/>
      <c r="U140" s="39"/>
      <c r="V140" s="39"/>
      <c r="W140" s="39"/>
      <c r="X140" s="39"/>
      <c r="Y140" s="39"/>
    </row>
    <row r="141" ht="12.0" customHeight="1">
      <c r="A141" s="40"/>
      <c r="B141" s="39"/>
      <c r="C141" s="39"/>
      <c r="D141" s="41"/>
      <c r="E141" s="41"/>
      <c r="F141" s="39"/>
      <c r="G141" s="39"/>
      <c r="H141" s="39"/>
      <c r="I141" s="39"/>
      <c r="J141" s="39"/>
      <c r="K141" s="39"/>
      <c r="L141" s="39"/>
      <c r="M141" s="39"/>
      <c r="N141" s="39"/>
      <c r="O141" s="39"/>
      <c r="P141" s="39"/>
      <c r="Q141" s="39"/>
      <c r="R141" s="39"/>
      <c r="S141" s="39"/>
      <c r="T141" s="39"/>
      <c r="U141" s="39"/>
      <c r="V141" s="39"/>
      <c r="W141" s="39"/>
      <c r="X141" s="39"/>
      <c r="Y141" s="39"/>
    </row>
    <row r="142" ht="12.0" customHeight="1">
      <c r="A142" s="40"/>
      <c r="B142" s="39"/>
      <c r="C142" s="39"/>
      <c r="D142" s="41"/>
      <c r="E142" s="41"/>
      <c r="F142" s="39"/>
      <c r="G142" s="39"/>
      <c r="H142" s="39"/>
      <c r="I142" s="39"/>
      <c r="J142" s="39"/>
      <c r="K142" s="39"/>
      <c r="L142" s="39"/>
      <c r="M142" s="39"/>
      <c r="N142" s="39"/>
      <c r="O142" s="39"/>
      <c r="P142" s="39"/>
      <c r="Q142" s="39"/>
      <c r="R142" s="39"/>
      <c r="S142" s="39"/>
      <c r="T142" s="39"/>
      <c r="U142" s="39"/>
      <c r="V142" s="39"/>
      <c r="W142" s="39"/>
      <c r="X142" s="39"/>
      <c r="Y142" s="39"/>
    </row>
    <row r="143" ht="12.0" customHeight="1">
      <c r="A143" s="40"/>
      <c r="B143" s="39"/>
      <c r="C143" s="39"/>
      <c r="D143" s="41"/>
      <c r="E143" s="41"/>
      <c r="F143" s="39"/>
      <c r="G143" s="39"/>
      <c r="H143" s="39"/>
      <c r="I143" s="39"/>
      <c r="J143" s="39"/>
      <c r="K143" s="39"/>
      <c r="L143" s="39"/>
      <c r="M143" s="39"/>
      <c r="N143" s="39"/>
      <c r="O143" s="39"/>
      <c r="P143" s="39"/>
      <c r="Q143" s="39"/>
      <c r="R143" s="39"/>
      <c r="S143" s="39"/>
      <c r="T143" s="39"/>
      <c r="U143" s="39"/>
      <c r="V143" s="39"/>
      <c r="W143" s="39"/>
      <c r="X143" s="39"/>
      <c r="Y143" s="39"/>
    </row>
    <row r="144" ht="12.0" customHeight="1">
      <c r="A144" s="40"/>
      <c r="B144" s="39"/>
      <c r="C144" s="39"/>
      <c r="D144" s="41"/>
      <c r="E144" s="41"/>
      <c r="F144" s="39"/>
      <c r="G144" s="39"/>
      <c r="H144" s="39"/>
      <c r="I144" s="39"/>
      <c r="J144" s="39"/>
      <c r="K144" s="39"/>
      <c r="L144" s="39"/>
      <c r="M144" s="39"/>
      <c r="N144" s="39"/>
      <c r="O144" s="39"/>
      <c r="P144" s="39"/>
      <c r="Q144" s="39"/>
      <c r="R144" s="39"/>
      <c r="S144" s="39"/>
      <c r="T144" s="39"/>
      <c r="U144" s="39"/>
      <c r="V144" s="39"/>
      <c r="W144" s="39"/>
      <c r="X144" s="39"/>
      <c r="Y144" s="39"/>
    </row>
    <row r="145" ht="12.0" customHeight="1">
      <c r="A145" s="40"/>
      <c r="B145" s="39"/>
      <c r="C145" s="39"/>
      <c r="D145" s="41"/>
      <c r="E145" s="41"/>
      <c r="F145" s="39"/>
      <c r="G145" s="39"/>
      <c r="H145" s="39"/>
      <c r="I145" s="39"/>
      <c r="J145" s="39"/>
      <c r="K145" s="39"/>
      <c r="L145" s="39"/>
      <c r="M145" s="39"/>
      <c r="N145" s="39"/>
      <c r="O145" s="39"/>
      <c r="P145" s="39"/>
      <c r="Q145" s="39"/>
      <c r="R145" s="39"/>
      <c r="S145" s="39"/>
      <c r="T145" s="39"/>
      <c r="U145" s="39"/>
      <c r="V145" s="39"/>
      <c r="W145" s="39"/>
      <c r="X145" s="39"/>
      <c r="Y145" s="39"/>
    </row>
    <row r="146" ht="12.0" customHeight="1">
      <c r="A146" s="40"/>
      <c r="B146" s="39"/>
      <c r="C146" s="39"/>
      <c r="D146" s="41"/>
      <c r="E146" s="41"/>
      <c r="F146" s="39"/>
      <c r="G146" s="39"/>
      <c r="H146" s="39"/>
      <c r="I146" s="39"/>
      <c r="J146" s="39"/>
      <c r="K146" s="39"/>
      <c r="L146" s="39"/>
      <c r="M146" s="39"/>
      <c r="N146" s="39"/>
      <c r="O146" s="39"/>
      <c r="P146" s="39"/>
      <c r="Q146" s="39"/>
      <c r="R146" s="39"/>
      <c r="S146" s="39"/>
      <c r="T146" s="39"/>
      <c r="U146" s="39"/>
      <c r="V146" s="39"/>
      <c r="W146" s="39"/>
      <c r="X146" s="39"/>
      <c r="Y146" s="39"/>
    </row>
    <row r="147" ht="12.0" customHeight="1">
      <c r="A147" s="40"/>
      <c r="B147" s="39"/>
      <c r="C147" s="39"/>
      <c r="D147" s="41"/>
      <c r="E147" s="41"/>
      <c r="F147" s="39"/>
      <c r="G147" s="39"/>
      <c r="H147" s="39"/>
      <c r="I147" s="39"/>
      <c r="J147" s="39"/>
      <c r="K147" s="39"/>
      <c r="L147" s="39"/>
      <c r="M147" s="39"/>
      <c r="N147" s="39"/>
      <c r="O147" s="39"/>
      <c r="P147" s="39"/>
      <c r="Q147" s="39"/>
      <c r="R147" s="39"/>
      <c r="S147" s="39"/>
      <c r="T147" s="39"/>
      <c r="U147" s="39"/>
      <c r="V147" s="39"/>
      <c r="W147" s="39"/>
      <c r="X147" s="39"/>
      <c r="Y147" s="39"/>
    </row>
    <row r="148" ht="12.0" customHeight="1">
      <c r="A148" s="40"/>
      <c r="B148" s="39"/>
      <c r="C148" s="39"/>
      <c r="D148" s="41"/>
      <c r="E148" s="41"/>
      <c r="F148" s="39"/>
      <c r="G148" s="39"/>
      <c r="H148" s="39"/>
      <c r="I148" s="39"/>
      <c r="J148" s="39"/>
      <c r="K148" s="39"/>
      <c r="L148" s="39"/>
      <c r="M148" s="39"/>
      <c r="N148" s="39"/>
      <c r="O148" s="39"/>
      <c r="P148" s="39"/>
      <c r="Q148" s="39"/>
      <c r="R148" s="39"/>
      <c r="S148" s="39"/>
      <c r="T148" s="39"/>
      <c r="U148" s="39"/>
      <c r="V148" s="39"/>
      <c r="W148" s="39"/>
      <c r="X148" s="39"/>
      <c r="Y148" s="39"/>
    </row>
    <row r="149" ht="12.0" customHeight="1">
      <c r="A149" s="40"/>
      <c r="B149" s="39"/>
      <c r="C149" s="39"/>
      <c r="D149" s="41"/>
      <c r="E149" s="41"/>
      <c r="F149" s="39"/>
      <c r="G149" s="39"/>
      <c r="H149" s="39"/>
      <c r="I149" s="39"/>
      <c r="J149" s="39"/>
      <c r="K149" s="39"/>
      <c r="L149" s="39"/>
      <c r="M149" s="39"/>
      <c r="N149" s="39"/>
      <c r="O149" s="39"/>
      <c r="P149" s="39"/>
      <c r="Q149" s="39"/>
      <c r="R149" s="39"/>
      <c r="S149" s="39"/>
      <c r="T149" s="39"/>
      <c r="U149" s="39"/>
      <c r="V149" s="39"/>
      <c r="W149" s="39"/>
      <c r="X149" s="39"/>
      <c r="Y149" s="39"/>
    </row>
    <row r="150" ht="12.0" customHeight="1">
      <c r="A150" s="40"/>
      <c r="B150" s="39"/>
      <c r="C150" s="39"/>
      <c r="D150" s="41"/>
      <c r="E150" s="41"/>
      <c r="F150" s="39"/>
      <c r="G150" s="39"/>
      <c r="H150" s="39"/>
      <c r="I150" s="39"/>
      <c r="J150" s="39"/>
      <c r="K150" s="39"/>
      <c r="L150" s="39"/>
      <c r="M150" s="39"/>
      <c r="N150" s="39"/>
      <c r="O150" s="39"/>
      <c r="P150" s="39"/>
      <c r="Q150" s="39"/>
      <c r="R150" s="39"/>
      <c r="S150" s="39"/>
      <c r="T150" s="39"/>
      <c r="U150" s="39"/>
      <c r="V150" s="39"/>
      <c r="W150" s="39"/>
      <c r="X150" s="39"/>
      <c r="Y150" s="39"/>
    </row>
    <row r="151" ht="12.0" customHeight="1">
      <c r="A151" s="40"/>
      <c r="B151" s="39"/>
      <c r="C151" s="39"/>
      <c r="D151" s="41"/>
      <c r="E151" s="41"/>
      <c r="F151" s="39"/>
      <c r="G151" s="39"/>
      <c r="H151" s="39"/>
      <c r="I151" s="39"/>
      <c r="J151" s="39"/>
      <c r="K151" s="39"/>
      <c r="L151" s="39"/>
      <c r="M151" s="39"/>
      <c r="N151" s="39"/>
      <c r="O151" s="39"/>
      <c r="P151" s="39"/>
      <c r="Q151" s="39"/>
      <c r="R151" s="39"/>
      <c r="S151" s="39"/>
      <c r="T151" s="39"/>
      <c r="U151" s="39"/>
      <c r="V151" s="39"/>
      <c r="W151" s="39"/>
      <c r="X151" s="39"/>
      <c r="Y151" s="39"/>
    </row>
    <row r="152" ht="12.0" customHeight="1">
      <c r="A152" s="40"/>
      <c r="B152" s="39"/>
      <c r="C152" s="39"/>
      <c r="D152" s="41"/>
      <c r="E152" s="41"/>
      <c r="F152" s="39"/>
      <c r="G152" s="39"/>
      <c r="H152" s="39"/>
      <c r="I152" s="39"/>
      <c r="J152" s="39"/>
      <c r="K152" s="39"/>
      <c r="L152" s="39"/>
      <c r="M152" s="39"/>
      <c r="N152" s="39"/>
      <c r="O152" s="39"/>
      <c r="P152" s="39"/>
      <c r="Q152" s="39"/>
      <c r="R152" s="39"/>
      <c r="S152" s="39"/>
      <c r="T152" s="39"/>
      <c r="U152" s="39"/>
      <c r="V152" s="39"/>
      <c r="W152" s="39"/>
      <c r="X152" s="39"/>
      <c r="Y152" s="39"/>
    </row>
    <row r="153" ht="12.0" customHeight="1">
      <c r="A153" s="40"/>
      <c r="B153" s="39"/>
      <c r="C153" s="39"/>
      <c r="D153" s="41"/>
      <c r="E153" s="41"/>
      <c r="F153" s="39"/>
      <c r="G153" s="39"/>
      <c r="H153" s="39"/>
      <c r="I153" s="39"/>
      <c r="J153" s="39"/>
      <c r="K153" s="39"/>
      <c r="L153" s="39"/>
      <c r="M153" s="39"/>
      <c r="N153" s="39"/>
      <c r="O153" s="39"/>
      <c r="P153" s="39"/>
      <c r="Q153" s="39"/>
      <c r="R153" s="39"/>
      <c r="S153" s="39"/>
      <c r="T153" s="39"/>
      <c r="U153" s="39"/>
      <c r="V153" s="39"/>
      <c r="W153" s="39"/>
      <c r="X153" s="39"/>
      <c r="Y153" s="39"/>
    </row>
    <row r="154" ht="12.0" customHeight="1">
      <c r="A154" s="40"/>
      <c r="B154" s="39"/>
      <c r="C154" s="39"/>
      <c r="D154" s="41"/>
      <c r="E154" s="41"/>
      <c r="F154" s="39"/>
      <c r="G154" s="39"/>
      <c r="H154" s="39"/>
      <c r="I154" s="39"/>
      <c r="J154" s="39"/>
      <c r="K154" s="39"/>
      <c r="L154" s="39"/>
      <c r="M154" s="39"/>
      <c r="N154" s="39"/>
      <c r="O154" s="39"/>
      <c r="P154" s="39"/>
      <c r="Q154" s="39"/>
      <c r="R154" s="39"/>
      <c r="S154" s="39"/>
      <c r="T154" s="39"/>
      <c r="U154" s="39"/>
      <c r="V154" s="39"/>
      <c r="W154" s="39"/>
      <c r="X154" s="39"/>
      <c r="Y154" s="39"/>
    </row>
    <row r="155" ht="12.0" customHeight="1">
      <c r="A155" s="40"/>
      <c r="B155" s="39"/>
      <c r="C155" s="39"/>
      <c r="D155" s="41"/>
      <c r="E155" s="41"/>
      <c r="F155" s="39"/>
      <c r="G155" s="39"/>
      <c r="H155" s="39"/>
      <c r="I155" s="39"/>
      <c r="J155" s="39"/>
      <c r="K155" s="39"/>
      <c r="L155" s="39"/>
      <c r="M155" s="39"/>
      <c r="N155" s="39"/>
      <c r="O155" s="39"/>
      <c r="P155" s="39"/>
      <c r="Q155" s="39"/>
      <c r="R155" s="39"/>
      <c r="S155" s="39"/>
      <c r="T155" s="39"/>
      <c r="U155" s="39"/>
      <c r="V155" s="39"/>
      <c r="W155" s="39"/>
      <c r="X155" s="39"/>
      <c r="Y155" s="39"/>
    </row>
    <row r="156" ht="12.0" customHeight="1">
      <c r="A156" s="40"/>
      <c r="B156" s="39"/>
      <c r="C156" s="39"/>
      <c r="D156" s="41"/>
      <c r="E156" s="41"/>
      <c r="F156" s="39"/>
      <c r="G156" s="39"/>
      <c r="H156" s="39"/>
      <c r="I156" s="39"/>
      <c r="J156" s="39"/>
      <c r="K156" s="39"/>
      <c r="L156" s="39"/>
      <c r="M156" s="39"/>
      <c r="N156" s="39"/>
      <c r="O156" s="39"/>
      <c r="P156" s="39"/>
      <c r="Q156" s="39"/>
      <c r="R156" s="39"/>
      <c r="S156" s="39"/>
      <c r="T156" s="39"/>
      <c r="U156" s="39"/>
      <c r="V156" s="39"/>
      <c r="W156" s="39"/>
      <c r="X156" s="39"/>
      <c r="Y156" s="39"/>
    </row>
    <row r="157" ht="12.0" customHeight="1">
      <c r="A157" s="40"/>
      <c r="B157" s="39"/>
      <c r="C157" s="39"/>
      <c r="D157" s="41"/>
      <c r="E157" s="41"/>
      <c r="F157" s="39"/>
      <c r="G157" s="39"/>
      <c r="H157" s="39"/>
      <c r="I157" s="39"/>
      <c r="J157" s="39"/>
      <c r="K157" s="39"/>
      <c r="L157" s="39"/>
      <c r="M157" s="39"/>
      <c r="N157" s="39"/>
      <c r="O157" s="39"/>
      <c r="P157" s="39"/>
      <c r="Q157" s="39"/>
      <c r="R157" s="39"/>
      <c r="S157" s="39"/>
      <c r="T157" s="39"/>
      <c r="U157" s="39"/>
      <c r="V157" s="39"/>
      <c r="W157" s="39"/>
      <c r="X157" s="39"/>
      <c r="Y157" s="39"/>
    </row>
    <row r="158" ht="12.0" customHeight="1">
      <c r="A158" s="40"/>
      <c r="B158" s="39"/>
      <c r="C158" s="39"/>
      <c r="D158" s="41"/>
      <c r="E158" s="41"/>
      <c r="F158" s="39"/>
      <c r="G158" s="39"/>
      <c r="H158" s="39"/>
      <c r="I158" s="39"/>
      <c r="J158" s="39"/>
      <c r="K158" s="39"/>
      <c r="L158" s="39"/>
      <c r="M158" s="39"/>
      <c r="N158" s="39"/>
      <c r="O158" s="39"/>
      <c r="P158" s="39"/>
      <c r="Q158" s="39"/>
      <c r="R158" s="39"/>
      <c r="S158" s="39"/>
      <c r="T158" s="39"/>
      <c r="U158" s="39"/>
      <c r="V158" s="39"/>
      <c r="W158" s="39"/>
      <c r="X158" s="39"/>
      <c r="Y158" s="39"/>
    </row>
    <row r="159" ht="12.0" customHeight="1">
      <c r="A159" s="40"/>
      <c r="B159" s="39"/>
      <c r="C159" s="39"/>
      <c r="D159" s="41"/>
      <c r="E159" s="41"/>
      <c r="F159" s="39"/>
      <c r="G159" s="39"/>
      <c r="H159" s="39"/>
      <c r="I159" s="39"/>
      <c r="J159" s="39"/>
      <c r="K159" s="39"/>
      <c r="L159" s="39"/>
      <c r="M159" s="39"/>
      <c r="N159" s="39"/>
      <c r="O159" s="39"/>
      <c r="P159" s="39"/>
      <c r="Q159" s="39"/>
      <c r="R159" s="39"/>
      <c r="S159" s="39"/>
      <c r="T159" s="39"/>
      <c r="U159" s="39"/>
      <c r="V159" s="39"/>
      <c r="W159" s="39"/>
      <c r="X159" s="39"/>
      <c r="Y159" s="39"/>
    </row>
    <row r="160" ht="12.0" customHeight="1">
      <c r="A160" s="40"/>
      <c r="B160" s="39"/>
      <c r="C160" s="39"/>
      <c r="D160" s="41"/>
      <c r="E160" s="41"/>
      <c r="F160" s="39"/>
      <c r="G160" s="39"/>
      <c r="H160" s="39"/>
      <c r="I160" s="39"/>
      <c r="J160" s="39"/>
      <c r="K160" s="39"/>
      <c r="L160" s="39"/>
      <c r="M160" s="39"/>
      <c r="N160" s="39"/>
      <c r="O160" s="39"/>
      <c r="P160" s="39"/>
      <c r="Q160" s="39"/>
      <c r="R160" s="39"/>
      <c r="S160" s="39"/>
      <c r="T160" s="39"/>
      <c r="U160" s="39"/>
      <c r="V160" s="39"/>
      <c r="W160" s="39"/>
      <c r="X160" s="39"/>
      <c r="Y160" s="39"/>
    </row>
    <row r="161" ht="12.0" customHeight="1">
      <c r="A161" s="40"/>
      <c r="B161" s="39"/>
      <c r="C161" s="39"/>
      <c r="D161" s="41"/>
      <c r="E161" s="41"/>
      <c r="F161" s="39"/>
      <c r="G161" s="39"/>
      <c r="H161" s="39"/>
      <c r="I161" s="39"/>
      <c r="J161" s="39"/>
      <c r="K161" s="39"/>
      <c r="L161" s="39"/>
      <c r="M161" s="39"/>
      <c r="N161" s="39"/>
      <c r="O161" s="39"/>
      <c r="P161" s="39"/>
      <c r="Q161" s="39"/>
      <c r="R161" s="39"/>
      <c r="S161" s="39"/>
      <c r="T161" s="39"/>
      <c r="U161" s="39"/>
      <c r="V161" s="39"/>
      <c r="W161" s="39"/>
      <c r="X161" s="39"/>
      <c r="Y161" s="39"/>
    </row>
    <row r="162" ht="12.0" customHeight="1">
      <c r="A162" s="40"/>
      <c r="B162" s="39"/>
      <c r="C162" s="39"/>
      <c r="D162" s="41"/>
      <c r="E162" s="41"/>
      <c r="F162" s="39"/>
      <c r="G162" s="39"/>
      <c r="H162" s="39"/>
      <c r="I162" s="39"/>
      <c r="J162" s="39"/>
      <c r="K162" s="39"/>
      <c r="L162" s="39"/>
      <c r="M162" s="39"/>
      <c r="N162" s="39"/>
      <c r="O162" s="39"/>
      <c r="P162" s="39"/>
      <c r="Q162" s="39"/>
      <c r="R162" s="39"/>
      <c r="S162" s="39"/>
      <c r="T162" s="39"/>
      <c r="U162" s="39"/>
      <c r="V162" s="39"/>
      <c r="W162" s="39"/>
      <c r="X162" s="39"/>
      <c r="Y162" s="39"/>
    </row>
    <row r="163" ht="12.0" customHeight="1">
      <c r="A163" s="40"/>
      <c r="B163" s="39"/>
      <c r="C163" s="39"/>
      <c r="D163" s="41"/>
      <c r="E163" s="41"/>
      <c r="F163" s="39"/>
      <c r="G163" s="39"/>
      <c r="H163" s="39"/>
      <c r="I163" s="39"/>
      <c r="J163" s="39"/>
      <c r="K163" s="39"/>
      <c r="L163" s="39"/>
      <c r="M163" s="39"/>
      <c r="N163" s="39"/>
      <c r="O163" s="39"/>
      <c r="P163" s="39"/>
      <c r="Q163" s="39"/>
      <c r="R163" s="39"/>
      <c r="S163" s="39"/>
      <c r="T163" s="39"/>
      <c r="U163" s="39"/>
      <c r="V163" s="39"/>
      <c r="W163" s="39"/>
      <c r="X163" s="39"/>
      <c r="Y163" s="39"/>
    </row>
    <row r="164" ht="12.0" customHeight="1">
      <c r="A164" s="40"/>
      <c r="B164" s="39"/>
      <c r="C164" s="39"/>
      <c r="D164" s="41"/>
      <c r="E164" s="41"/>
      <c r="F164" s="39"/>
      <c r="G164" s="39"/>
      <c r="H164" s="39"/>
      <c r="I164" s="39"/>
      <c r="J164" s="39"/>
      <c r="K164" s="39"/>
      <c r="L164" s="39"/>
      <c r="M164" s="39"/>
      <c r="N164" s="39"/>
      <c r="O164" s="39"/>
      <c r="P164" s="39"/>
      <c r="Q164" s="39"/>
      <c r="R164" s="39"/>
      <c r="S164" s="39"/>
      <c r="T164" s="39"/>
      <c r="U164" s="39"/>
      <c r="V164" s="39"/>
      <c r="W164" s="39"/>
      <c r="X164" s="39"/>
      <c r="Y164" s="39"/>
    </row>
    <row r="165" ht="12.0" customHeight="1">
      <c r="A165" s="40"/>
      <c r="B165" s="39"/>
      <c r="C165" s="39"/>
      <c r="D165" s="41"/>
      <c r="E165" s="41"/>
      <c r="F165" s="39"/>
      <c r="G165" s="39"/>
      <c r="H165" s="39"/>
      <c r="I165" s="39"/>
      <c r="J165" s="39"/>
      <c r="K165" s="39"/>
      <c r="L165" s="39"/>
      <c r="M165" s="39"/>
      <c r="N165" s="39"/>
      <c r="O165" s="39"/>
      <c r="P165" s="39"/>
      <c r="Q165" s="39"/>
      <c r="R165" s="39"/>
      <c r="S165" s="39"/>
      <c r="T165" s="39"/>
      <c r="U165" s="39"/>
      <c r="V165" s="39"/>
      <c r="W165" s="39"/>
      <c r="X165" s="39"/>
      <c r="Y165" s="39"/>
    </row>
    <row r="166" ht="12.0" customHeight="1">
      <c r="A166" s="40"/>
      <c r="B166" s="39"/>
      <c r="C166" s="39"/>
      <c r="D166" s="41"/>
      <c r="E166" s="41"/>
      <c r="F166" s="39"/>
      <c r="G166" s="39"/>
      <c r="H166" s="39"/>
      <c r="I166" s="39"/>
      <c r="J166" s="39"/>
      <c r="K166" s="39"/>
      <c r="L166" s="39"/>
      <c r="M166" s="39"/>
      <c r="N166" s="39"/>
      <c r="O166" s="39"/>
      <c r="P166" s="39"/>
      <c r="Q166" s="39"/>
      <c r="R166" s="39"/>
      <c r="S166" s="39"/>
      <c r="T166" s="39"/>
      <c r="U166" s="39"/>
      <c r="V166" s="39"/>
      <c r="W166" s="39"/>
      <c r="X166" s="39"/>
      <c r="Y166" s="39"/>
    </row>
    <row r="167" ht="12.0" customHeight="1">
      <c r="A167" s="40"/>
      <c r="B167" s="39"/>
      <c r="C167" s="39"/>
      <c r="D167" s="41"/>
      <c r="E167" s="41"/>
      <c r="F167" s="39"/>
      <c r="G167" s="39"/>
      <c r="H167" s="39"/>
      <c r="I167" s="39"/>
      <c r="J167" s="39"/>
      <c r="K167" s="39"/>
      <c r="L167" s="39"/>
      <c r="M167" s="39"/>
      <c r="N167" s="39"/>
      <c r="O167" s="39"/>
      <c r="P167" s="39"/>
      <c r="Q167" s="39"/>
      <c r="R167" s="39"/>
      <c r="S167" s="39"/>
      <c r="T167" s="39"/>
      <c r="U167" s="39"/>
      <c r="V167" s="39"/>
      <c r="W167" s="39"/>
      <c r="X167" s="39"/>
      <c r="Y167" s="39"/>
    </row>
    <row r="168" ht="12.0" customHeight="1">
      <c r="A168" s="40"/>
      <c r="B168" s="39"/>
      <c r="C168" s="39"/>
      <c r="D168" s="41"/>
      <c r="E168" s="41"/>
      <c r="F168" s="39"/>
      <c r="G168" s="39"/>
      <c r="H168" s="39"/>
      <c r="I168" s="39"/>
      <c r="J168" s="39"/>
      <c r="K168" s="39"/>
      <c r="L168" s="39"/>
      <c r="M168" s="39"/>
      <c r="N168" s="39"/>
      <c r="O168" s="39"/>
      <c r="P168" s="39"/>
      <c r="Q168" s="39"/>
      <c r="R168" s="39"/>
      <c r="S168" s="39"/>
      <c r="T168" s="39"/>
      <c r="U168" s="39"/>
      <c r="V168" s="39"/>
      <c r="W168" s="39"/>
      <c r="X168" s="39"/>
      <c r="Y168" s="39"/>
    </row>
    <row r="169" ht="12.0" customHeight="1">
      <c r="A169" s="40"/>
      <c r="B169" s="39"/>
      <c r="C169" s="39"/>
      <c r="D169" s="41"/>
      <c r="E169" s="41"/>
      <c r="F169" s="39"/>
      <c r="G169" s="39"/>
      <c r="H169" s="39"/>
      <c r="I169" s="39"/>
      <c r="J169" s="39"/>
      <c r="K169" s="39"/>
      <c r="L169" s="39"/>
      <c r="M169" s="39"/>
      <c r="N169" s="39"/>
      <c r="O169" s="39"/>
      <c r="P169" s="39"/>
      <c r="Q169" s="39"/>
      <c r="R169" s="39"/>
      <c r="S169" s="39"/>
      <c r="T169" s="39"/>
      <c r="U169" s="39"/>
      <c r="V169" s="39"/>
      <c r="W169" s="39"/>
      <c r="X169" s="39"/>
      <c r="Y169" s="39"/>
    </row>
    <row r="170" ht="12.0" customHeight="1">
      <c r="A170" s="40"/>
      <c r="B170" s="39"/>
      <c r="C170" s="39"/>
      <c r="D170" s="41"/>
      <c r="E170" s="41"/>
      <c r="F170" s="39"/>
      <c r="G170" s="39"/>
      <c r="H170" s="39"/>
      <c r="I170" s="39"/>
      <c r="J170" s="39"/>
      <c r="K170" s="39"/>
      <c r="L170" s="39"/>
      <c r="M170" s="39"/>
      <c r="N170" s="39"/>
      <c r="O170" s="39"/>
      <c r="P170" s="39"/>
      <c r="Q170" s="39"/>
      <c r="R170" s="39"/>
      <c r="S170" s="39"/>
      <c r="T170" s="39"/>
      <c r="U170" s="39"/>
      <c r="V170" s="39"/>
      <c r="W170" s="39"/>
      <c r="X170" s="39"/>
      <c r="Y170" s="39"/>
    </row>
    <row r="171" ht="12.0" customHeight="1">
      <c r="A171" s="40"/>
      <c r="B171" s="39"/>
      <c r="C171" s="39"/>
      <c r="D171" s="41"/>
      <c r="E171" s="41"/>
      <c r="F171" s="39"/>
      <c r="G171" s="39"/>
      <c r="H171" s="39"/>
      <c r="I171" s="39"/>
      <c r="J171" s="39"/>
      <c r="K171" s="39"/>
      <c r="L171" s="39"/>
      <c r="M171" s="39"/>
      <c r="N171" s="39"/>
      <c r="O171" s="39"/>
      <c r="P171" s="39"/>
      <c r="Q171" s="39"/>
      <c r="R171" s="39"/>
      <c r="S171" s="39"/>
      <c r="T171" s="39"/>
      <c r="U171" s="39"/>
      <c r="V171" s="39"/>
      <c r="W171" s="39"/>
      <c r="X171" s="39"/>
      <c r="Y171" s="39"/>
    </row>
    <row r="172" ht="12.0" customHeight="1">
      <c r="A172" s="40"/>
      <c r="B172" s="39"/>
      <c r="C172" s="39"/>
      <c r="D172" s="41"/>
      <c r="E172" s="41"/>
      <c r="F172" s="39"/>
      <c r="G172" s="39"/>
      <c r="H172" s="39"/>
      <c r="I172" s="39"/>
      <c r="J172" s="39"/>
      <c r="K172" s="39"/>
      <c r="L172" s="39"/>
      <c r="M172" s="39"/>
      <c r="N172" s="39"/>
      <c r="O172" s="39"/>
      <c r="P172" s="39"/>
      <c r="Q172" s="39"/>
      <c r="R172" s="39"/>
      <c r="S172" s="39"/>
      <c r="T172" s="39"/>
      <c r="U172" s="39"/>
      <c r="V172" s="39"/>
      <c r="W172" s="39"/>
      <c r="X172" s="39"/>
      <c r="Y172" s="39"/>
    </row>
    <row r="173" ht="12.0" customHeight="1">
      <c r="A173" s="40"/>
      <c r="B173" s="39"/>
      <c r="C173" s="39"/>
      <c r="D173" s="41"/>
      <c r="E173" s="41"/>
      <c r="F173" s="39"/>
      <c r="G173" s="39"/>
      <c r="H173" s="39"/>
      <c r="I173" s="39"/>
      <c r="J173" s="39"/>
      <c r="K173" s="39"/>
      <c r="L173" s="39"/>
      <c r="M173" s="39"/>
      <c r="N173" s="39"/>
      <c r="O173" s="39"/>
      <c r="P173" s="39"/>
      <c r="Q173" s="39"/>
      <c r="R173" s="39"/>
      <c r="S173" s="39"/>
      <c r="T173" s="39"/>
      <c r="U173" s="39"/>
      <c r="V173" s="39"/>
      <c r="W173" s="39"/>
      <c r="X173" s="39"/>
      <c r="Y173" s="39"/>
    </row>
    <row r="174" ht="12.0" customHeight="1">
      <c r="A174" s="40"/>
      <c r="B174" s="39"/>
      <c r="C174" s="39"/>
      <c r="D174" s="41"/>
      <c r="E174" s="41"/>
      <c r="F174" s="39"/>
      <c r="G174" s="39"/>
      <c r="H174" s="39"/>
      <c r="I174" s="39"/>
      <c r="J174" s="39"/>
      <c r="K174" s="39"/>
      <c r="L174" s="39"/>
      <c r="M174" s="39"/>
      <c r="N174" s="39"/>
      <c r="O174" s="39"/>
      <c r="P174" s="39"/>
      <c r="Q174" s="39"/>
      <c r="R174" s="39"/>
      <c r="S174" s="39"/>
      <c r="T174" s="39"/>
      <c r="U174" s="39"/>
      <c r="V174" s="39"/>
      <c r="W174" s="39"/>
      <c r="X174" s="39"/>
      <c r="Y174" s="39"/>
    </row>
    <row r="175" ht="12.0" customHeight="1">
      <c r="A175" s="40"/>
      <c r="B175" s="39"/>
      <c r="C175" s="39"/>
      <c r="D175" s="41"/>
      <c r="E175" s="41"/>
      <c r="F175" s="39"/>
      <c r="G175" s="39"/>
      <c r="H175" s="39"/>
      <c r="I175" s="39"/>
      <c r="J175" s="39"/>
      <c r="K175" s="39"/>
      <c r="L175" s="39"/>
      <c r="M175" s="39"/>
      <c r="N175" s="39"/>
      <c r="O175" s="39"/>
      <c r="P175" s="39"/>
      <c r="Q175" s="39"/>
      <c r="R175" s="39"/>
      <c r="S175" s="39"/>
      <c r="T175" s="39"/>
      <c r="U175" s="39"/>
      <c r="V175" s="39"/>
      <c r="W175" s="39"/>
      <c r="X175" s="39"/>
      <c r="Y175" s="39"/>
    </row>
    <row r="176" ht="12.0" customHeight="1">
      <c r="A176" s="40"/>
      <c r="B176" s="39"/>
      <c r="C176" s="39"/>
      <c r="D176" s="41"/>
      <c r="E176" s="41"/>
      <c r="F176" s="39"/>
      <c r="G176" s="39"/>
      <c r="H176" s="39"/>
      <c r="I176" s="39"/>
      <c r="J176" s="39"/>
      <c r="K176" s="39"/>
      <c r="L176" s="39"/>
      <c r="M176" s="39"/>
      <c r="N176" s="39"/>
      <c r="O176" s="39"/>
      <c r="P176" s="39"/>
      <c r="Q176" s="39"/>
      <c r="R176" s="39"/>
      <c r="S176" s="39"/>
      <c r="T176" s="39"/>
      <c r="U176" s="39"/>
      <c r="V176" s="39"/>
      <c r="W176" s="39"/>
      <c r="X176" s="39"/>
      <c r="Y176" s="39"/>
    </row>
    <row r="177" ht="12.0" customHeight="1">
      <c r="A177" s="40"/>
      <c r="B177" s="39"/>
      <c r="C177" s="39"/>
      <c r="D177" s="41"/>
      <c r="E177" s="41"/>
      <c r="F177" s="39"/>
      <c r="G177" s="39"/>
      <c r="H177" s="39"/>
      <c r="I177" s="39"/>
      <c r="J177" s="39"/>
      <c r="K177" s="39"/>
      <c r="L177" s="39"/>
      <c r="M177" s="39"/>
      <c r="N177" s="39"/>
      <c r="O177" s="39"/>
      <c r="P177" s="39"/>
      <c r="Q177" s="39"/>
      <c r="R177" s="39"/>
      <c r="S177" s="39"/>
      <c r="T177" s="39"/>
      <c r="U177" s="39"/>
      <c r="V177" s="39"/>
      <c r="W177" s="39"/>
      <c r="X177" s="39"/>
      <c r="Y177" s="39"/>
    </row>
    <row r="178" ht="12.0" customHeight="1">
      <c r="A178" s="40"/>
      <c r="B178" s="39"/>
      <c r="C178" s="39"/>
      <c r="D178" s="41"/>
      <c r="E178" s="41"/>
      <c r="F178" s="39"/>
      <c r="G178" s="39"/>
      <c r="H178" s="39"/>
      <c r="I178" s="39"/>
      <c r="J178" s="39"/>
      <c r="K178" s="39"/>
      <c r="L178" s="39"/>
      <c r="M178" s="39"/>
      <c r="N178" s="39"/>
      <c r="O178" s="39"/>
      <c r="P178" s="39"/>
      <c r="Q178" s="39"/>
      <c r="R178" s="39"/>
      <c r="S178" s="39"/>
      <c r="T178" s="39"/>
      <c r="U178" s="39"/>
      <c r="V178" s="39"/>
      <c r="W178" s="39"/>
      <c r="X178" s="39"/>
      <c r="Y178" s="39"/>
    </row>
    <row r="179" ht="12.0" customHeight="1">
      <c r="A179" s="40"/>
      <c r="B179" s="39"/>
      <c r="C179" s="39"/>
      <c r="D179" s="41"/>
      <c r="E179" s="41"/>
      <c r="F179" s="39"/>
      <c r="G179" s="39"/>
      <c r="H179" s="39"/>
      <c r="I179" s="39"/>
      <c r="J179" s="39"/>
      <c r="K179" s="39"/>
      <c r="L179" s="39"/>
      <c r="M179" s="39"/>
      <c r="N179" s="39"/>
      <c r="O179" s="39"/>
      <c r="P179" s="39"/>
      <c r="Q179" s="39"/>
      <c r="R179" s="39"/>
      <c r="S179" s="39"/>
      <c r="T179" s="39"/>
      <c r="U179" s="39"/>
      <c r="V179" s="39"/>
      <c r="W179" s="39"/>
      <c r="X179" s="39"/>
      <c r="Y179" s="39"/>
    </row>
    <row r="180" ht="12.0" customHeight="1">
      <c r="A180" s="40"/>
      <c r="B180" s="39"/>
      <c r="C180" s="39"/>
      <c r="D180" s="41"/>
      <c r="E180" s="41"/>
      <c r="F180" s="39"/>
      <c r="G180" s="39"/>
      <c r="H180" s="39"/>
      <c r="I180" s="39"/>
      <c r="J180" s="39"/>
      <c r="K180" s="39"/>
      <c r="L180" s="39"/>
      <c r="M180" s="39"/>
      <c r="N180" s="39"/>
      <c r="O180" s="39"/>
      <c r="P180" s="39"/>
      <c r="Q180" s="39"/>
      <c r="R180" s="39"/>
      <c r="S180" s="39"/>
      <c r="T180" s="39"/>
      <c r="U180" s="39"/>
      <c r="V180" s="39"/>
      <c r="W180" s="39"/>
      <c r="X180" s="39"/>
      <c r="Y180" s="39"/>
    </row>
    <row r="181" ht="12.0" customHeight="1">
      <c r="A181" s="40"/>
      <c r="B181" s="39"/>
      <c r="C181" s="39"/>
      <c r="D181" s="41"/>
      <c r="E181" s="41"/>
      <c r="F181" s="39"/>
      <c r="G181" s="39"/>
      <c r="H181" s="39"/>
      <c r="I181" s="39"/>
      <c r="J181" s="39"/>
      <c r="K181" s="39"/>
      <c r="L181" s="39"/>
      <c r="M181" s="39"/>
      <c r="N181" s="39"/>
      <c r="O181" s="39"/>
      <c r="P181" s="39"/>
      <c r="Q181" s="39"/>
      <c r="R181" s="39"/>
      <c r="S181" s="39"/>
      <c r="T181" s="39"/>
      <c r="U181" s="39"/>
      <c r="V181" s="39"/>
      <c r="W181" s="39"/>
      <c r="X181" s="39"/>
      <c r="Y181" s="39"/>
    </row>
    <row r="182" ht="12.0" customHeight="1">
      <c r="A182" s="40"/>
      <c r="B182" s="39"/>
      <c r="C182" s="39"/>
      <c r="D182" s="41"/>
      <c r="E182" s="41"/>
      <c r="F182" s="39"/>
      <c r="G182" s="39"/>
      <c r="H182" s="39"/>
      <c r="I182" s="39"/>
      <c r="J182" s="39"/>
      <c r="K182" s="39"/>
      <c r="L182" s="39"/>
      <c r="M182" s="39"/>
      <c r="N182" s="39"/>
      <c r="O182" s="39"/>
      <c r="P182" s="39"/>
      <c r="Q182" s="39"/>
      <c r="R182" s="39"/>
      <c r="S182" s="39"/>
      <c r="T182" s="39"/>
      <c r="U182" s="39"/>
      <c r="V182" s="39"/>
      <c r="W182" s="39"/>
      <c r="X182" s="39"/>
      <c r="Y182" s="39"/>
    </row>
    <row r="183" ht="12.0" customHeight="1">
      <c r="A183" s="40"/>
      <c r="B183" s="39"/>
      <c r="C183" s="39"/>
      <c r="D183" s="41"/>
      <c r="E183" s="41"/>
      <c r="F183" s="39"/>
      <c r="G183" s="39"/>
      <c r="H183" s="39"/>
      <c r="I183" s="39"/>
      <c r="J183" s="39"/>
      <c r="K183" s="39"/>
      <c r="L183" s="39"/>
      <c r="M183" s="39"/>
      <c r="N183" s="39"/>
      <c r="O183" s="39"/>
      <c r="P183" s="39"/>
      <c r="Q183" s="39"/>
      <c r="R183" s="39"/>
      <c r="S183" s="39"/>
      <c r="T183" s="39"/>
      <c r="U183" s="39"/>
      <c r="V183" s="39"/>
      <c r="W183" s="39"/>
      <c r="X183" s="39"/>
      <c r="Y183" s="39"/>
    </row>
    <row r="184" ht="12.0" customHeight="1">
      <c r="A184" s="40"/>
      <c r="B184" s="39"/>
      <c r="C184" s="39"/>
      <c r="D184" s="41"/>
      <c r="E184" s="41"/>
      <c r="F184" s="39"/>
      <c r="G184" s="39"/>
      <c r="H184" s="39"/>
      <c r="I184" s="39"/>
      <c r="J184" s="39"/>
      <c r="K184" s="39"/>
      <c r="L184" s="39"/>
      <c r="M184" s="39"/>
      <c r="N184" s="39"/>
      <c r="O184" s="39"/>
      <c r="P184" s="39"/>
      <c r="Q184" s="39"/>
      <c r="R184" s="39"/>
      <c r="S184" s="39"/>
      <c r="T184" s="39"/>
      <c r="U184" s="39"/>
      <c r="V184" s="39"/>
      <c r="W184" s="39"/>
      <c r="X184" s="39"/>
      <c r="Y184" s="39"/>
    </row>
    <row r="185" ht="12.0" customHeight="1">
      <c r="A185" s="40"/>
      <c r="B185" s="39"/>
      <c r="C185" s="39"/>
      <c r="D185" s="41"/>
      <c r="E185" s="41"/>
      <c r="F185" s="39"/>
      <c r="G185" s="39"/>
      <c r="H185" s="39"/>
      <c r="I185" s="39"/>
      <c r="J185" s="39"/>
      <c r="K185" s="39"/>
      <c r="L185" s="39"/>
      <c r="M185" s="39"/>
      <c r="N185" s="39"/>
      <c r="O185" s="39"/>
      <c r="P185" s="39"/>
      <c r="Q185" s="39"/>
      <c r="R185" s="39"/>
      <c r="S185" s="39"/>
      <c r="T185" s="39"/>
      <c r="U185" s="39"/>
      <c r="V185" s="39"/>
      <c r="W185" s="39"/>
      <c r="X185" s="39"/>
      <c r="Y185" s="39"/>
    </row>
    <row r="186" ht="12.0" customHeight="1">
      <c r="A186" s="40"/>
      <c r="B186" s="39"/>
      <c r="C186" s="39"/>
      <c r="D186" s="41"/>
      <c r="E186" s="41"/>
      <c r="F186" s="39"/>
      <c r="G186" s="39"/>
      <c r="H186" s="39"/>
      <c r="I186" s="39"/>
      <c r="J186" s="39"/>
      <c r="K186" s="39"/>
      <c r="L186" s="39"/>
      <c r="M186" s="39"/>
      <c r="N186" s="39"/>
      <c r="O186" s="39"/>
      <c r="P186" s="39"/>
      <c r="Q186" s="39"/>
      <c r="R186" s="39"/>
      <c r="S186" s="39"/>
      <c r="T186" s="39"/>
      <c r="U186" s="39"/>
      <c r="V186" s="39"/>
      <c r="W186" s="39"/>
      <c r="X186" s="39"/>
      <c r="Y186" s="39"/>
    </row>
    <row r="187" ht="12.0" customHeight="1">
      <c r="A187" s="40"/>
      <c r="B187" s="39"/>
      <c r="C187" s="39"/>
      <c r="D187" s="41"/>
      <c r="E187" s="41"/>
      <c r="F187" s="39"/>
      <c r="G187" s="39"/>
      <c r="H187" s="39"/>
      <c r="I187" s="39"/>
      <c r="J187" s="39"/>
      <c r="K187" s="39"/>
      <c r="L187" s="39"/>
      <c r="M187" s="39"/>
      <c r="N187" s="39"/>
      <c r="O187" s="39"/>
      <c r="P187" s="39"/>
      <c r="Q187" s="39"/>
      <c r="R187" s="39"/>
      <c r="S187" s="39"/>
      <c r="T187" s="39"/>
      <c r="U187" s="39"/>
      <c r="V187" s="39"/>
      <c r="W187" s="39"/>
      <c r="X187" s="39"/>
      <c r="Y187" s="39"/>
    </row>
    <row r="188" ht="12.0" customHeight="1">
      <c r="A188" s="40"/>
      <c r="B188" s="39"/>
      <c r="C188" s="39"/>
      <c r="D188" s="41"/>
      <c r="E188" s="41"/>
      <c r="F188" s="39"/>
      <c r="G188" s="39"/>
      <c r="H188" s="39"/>
      <c r="I188" s="39"/>
      <c r="J188" s="39"/>
      <c r="K188" s="39"/>
      <c r="L188" s="39"/>
      <c r="M188" s="39"/>
      <c r="N188" s="39"/>
      <c r="O188" s="39"/>
      <c r="P188" s="39"/>
      <c r="Q188" s="39"/>
      <c r="R188" s="39"/>
      <c r="S188" s="39"/>
      <c r="T188" s="39"/>
      <c r="U188" s="39"/>
      <c r="V188" s="39"/>
      <c r="W188" s="39"/>
      <c r="X188" s="39"/>
      <c r="Y188" s="39"/>
    </row>
    <row r="189" ht="12.0" customHeight="1">
      <c r="A189" s="40"/>
      <c r="B189" s="39"/>
      <c r="C189" s="39"/>
      <c r="D189" s="41"/>
      <c r="E189" s="41"/>
      <c r="F189" s="39"/>
      <c r="G189" s="39"/>
      <c r="H189" s="39"/>
      <c r="I189" s="39"/>
      <c r="J189" s="39"/>
      <c r="K189" s="39"/>
      <c r="L189" s="39"/>
      <c r="M189" s="39"/>
      <c r="N189" s="39"/>
      <c r="O189" s="39"/>
      <c r="P189" s="39"/>
      <c r="Q189" s="39"/>
      <c r="R189" s="39"/>
      <c r="S189" s="39"/>
      <c r="T189" s="39"/>
      <c r="U189" s="39"/>
      <c r="V189" s="39"/>
      <c r="W189" s="39"/>
      <c r="X189" s="39"/>
      <c r="Y189" s="39"/>
    </row>
    <row r="190" ht="12.0" customHeight="1">
      <c r="A190" s="40"/>
      <c r="B190" s="39"/>
      <c r="C190" s="39"/>
      <c r="D190" s="41"/>
      <c r="E190" s="41"/>
      <c r="F190" s="39"/>
      <c r="G190" s="39"/>
      <c r="H190" s="39"/>
      <c r="I190" s="39"/>
      <c r="J190" s="39"/>
      <c r="K190" s="39"/>
      <c r="L190" s="39"/>
      <c r="M190" s="39"/>
      <c r="N190" s="39"/>
      <c r="O190" s="39"/>
      <c r="P190" s="39"/>
      <c r="Q190" s="39"/>
      <c r="R190" s="39"/>
      <c r="S190" s="39"/>
      <c r="T190" s="39"/>
      <c r="U190" s="39"/>
      <c r="V190" s="39"/>
      <c r="W190" s="39"/>
      <c r="X190" s="39"/>
      <c r="Y190" s="39"/>
    </row>
    <row r="191" ht="12.0" customHeight="1">
      <c r="A191" s="40"/>
      <c r="B191" s="39"/>
      <c r="C191" s="39"/>
      <c r="D191" s="41"/>
      <c r="E191" s="41"/>
      <c r="F191" s="39"/>
      <c r="G191" s="39"/>
      <c r="H191" s="39"/>
      <c r="I191" s="39"/>
      <c r="J191" s="39"/>
      <c r="K191" s="39"/>
      <c r="L191" s="39"/>
      <c r="M191" s="39"/>
      <c r="N191" s="39"/>
      <c r="O191" s="39"/>
      <c r="P191" s="39"/>
      <c r="Q191" s="39"/>
      <c r="R191" s="39"/>
      <c r="S191" s="39"/>
      <c r="T191" s="39"/>
      <c r="U191" s="39"/>
      <c r="V191" s="39"/>
      <c r="W191" s="39"/>
      <c r="X191" s="39"/>
      <c r="Y191" s="39"/>
    </row>
    <row r="192" ht="12.0" customHeight="1">
      <c r="A192" s="40"/>
      <c r="B192" s="39"/>
      <c r="C192" s="39"/>
      <c r="D192" s="41"/>
      <c r="E192" s="41"/>
      <c r="F192" s="39"/>
      <c r="G192" s="39"/>
      <c r="H192" s="39"/>
      <c r="I192" s="39"/>
      <c r="J192" s="39"/>
      <c r="K192" s="39"/>
      <c r="L192" s="39"/>
      <c r="M192" s="39"/>
      <c r="N192" s="39"/>
      <c r="O192" s="39"/>
      <c r="P192" s="39"/>
      <c r="Q192" s="39"/>
      <c r="R192" s="39"/>
      <c r="S192" s="39"/>
      <c r="T192" s="39"/>
      <c r="U192" s="39"/>
      <c r="V192" s="39"/>
      <c r="W192" s="39"/>
      <c r="X192" s="39"/>
      <c r="Y192" s="39"/>
    </row>
    <row r="193" ht="12.0" customHeight="1">
      <c r="A193" s="40"/>
      <c r="B193" s="39"/>
      <c r="C193" s="39"/>
      <c r="D193" s="41"/>
      <c r="E193" s="41"/>
      <c r="F193" s="39"/>
      <c r="G193" s="39"/>
      <c r="H193" s="39"/>
      <c r="I193" s="39"/>
      <c r="J193" s="39"/>
      <c r="K193" s="39"/>
      <c r="L193" s="39"/>
      <c r="M193" s="39"/>
      <c r="N193" s="39"/>
      <c r="O193" s="39"/>
      <c r="P193" s="39"/>
      <c r="Q193" s="39"/>
      <c r="R193" s="39"/>
      <c r="S193" s="39"/>
      <c r="T193" s="39"/>
      <c r="U193" s="39"/>
      <c r="V193" s="39"/>
      <c r="W193" s="39"/>
      <c r="X193" s="39"/>
      <c r="Y193" s="39"/>
    </row>
    <row r="194" ht="12.0" customHeight="1">
      <c r="A194" s="40"/>
      <c r="B194" s="39"/>
      <c r="C194" s="39"/>
      <c r="D194" s="41"/>
      <c r="E194" s="41"/>
      <c r="F194" s="39"/>
      <c r="G194" s="39"/>
      <c r="H194" s="39"/>
      <c r="I194" s="39"/>
      <c r="J194" s="39"/>
      <c r="K194" s="39"/>
      <c r="L194" s="39"/>
      <c r="M194" s="39"/>
      <c r="N194" s="39"/>
      <c r="O194" s="39"/>
      <c r="P194" s="39"/>
      <c r="Q194" s="39"/>
      <c r="R194" s="39"/>
      <c r="S194" s="39"/>
      <c r="T194" s="39"/>
      <c r="U194" s="39"/>
      <c r="V194" s="39"/>
      <c r="W194" s="39"/>
      <c r="X194" s="39"/>
      <c r="Y194" s="39"/>
    </row>
    <row r="195" ht="12.0" customHeight="1">
      <c r="A195" s="40"/>
      <c r="B195" s="39"/>
      <c r="C195" s="39"/>
      <c r="D195" s="41"/>
      <c r="E195" s="41"/>
      <c r="F195" s="39"/>
      <c r="G195" s="39"/>
      <c r="H195" s="39"/>
      <c r="I195" s="39"/>
      <c r="J195" s="39"/>
      <c r="K195" s="39"/>
      <c r="L195" s="39"/>
      <c r="M195" s="39"/>
      <c r="N195" s="39"/>
      <c r="O195" s="39"/>
      <c r="P195" s="39"/>
      <c r="Q195" s="39"/>
      <c r="R195" s="39"/>
      <c r="S195" s="39"/>
      <c r="T195" s="39"/>
      <c r="U195" s="39"/>
      <c r="V195" s="39"/>
      <c r="W195" s="39"/>
      <c r="X195" s="39"/>
      <c r="Y195" s="39"/>
    </row>
    <row r="196" ht="12.0" customHeight="1">
      <c r="A196" s="40"/>
      <c r="B196" s="39"/>
      <c r="C196" s="39"/>
      <c r="D196" s="41"/>
      <c r="E196" s="41"/>
      <c r="F196" s="39"/>
      <c r="G196" s="39"/>
      <c r="H196" s="39"/>
      <c r="I196" s="39"/>
      <c r="J196" s="39"/>
      <c r="K196" s="39"/>
      <c r="L196" s="39"/>
      <c r="M196" s="39"/>
      <c r="N196" s="39"/>
      <c r="O196" s="39"/>
      <c r="P196" s="39"/>
      <c r="Q196" s="39"/>
      <c r="R196" s="39"/>
      <c r="S196" s="39"/>
      <c r="T196" s="39"/>
      <c r="U196" s="39"/>
      <c r="V196" s="39"/>
      <c r="W196" s="39"/>
      <c r="X196" s="39"/>
      <c r="Y196" s="39"/>
    </row>
    <row r="197" ht="12.0" customHeight="1">
      <c r="A197" s="40"/>
      <c r="B197" s="39"/>
      <c r="C197" s="39"/>
      <c r="D197" s="41"/>
      <c r="E197" s="41"/>
      <c r="F197" s="39"/>
      <c r="G197" s="39"/>
      <c r="H197" s="39"/>
      <c r="I197" s="39"/>
      <c r="J197" s="39"/>
      <c r="K197" s="39"/>
      <c r="L197" s="39"/>
      <c r="M197" s="39"/>
      <c r="N197" s="39"/>
      <c r="O197" s="39"/>
      <c r="P197" s="39"/>
      <c r="Q197" s="39"/>
      <c r="R197" s="39"/>
      <c r="S197" s="39"/>
      <c r="T197" s="39"/>
      <c r="U197" s="39"/>
      <c r="V197" s="39"/>
      <c r="W197" s="39"/>
      <c r="X197" s="39"/>
      <c r="Y197" s="39"/>
    </row>
    <row r="198" ht="12.0" customHeight="1">
      <c r="A198" s="40"/>
      <c r="B198" s="39"/>
      <c r="C198" s="39"/>
      <c r="D198" s="41"/>
      <c r="E198" s="41"/>
      <c r="F198" s="39"/>
      <c r="G198" s="39"/>
      <c r="H198" s="39"/>
      <c r="I198" s="39"/>
      <c r="J198" s="39"/>
      <c r="K198" s="39"/>
      <c r="L198" s="39"/>
      <c r="M198" s="39"/>
      <c r="N198" s="39"/>
      <c r="O198" s="39"/>
      <c r="P198" s="39"/>
      <c r="Q198" s="39"/>
      <c r="R198" s="39"/>
      <c r="S198" s="39"/>
      <c r="T198" s="39"/>
      <c r="U198" s="39"/>
      <c r="V198" s="39"/>
      <c r="W198" s="39"/>
      <c r="X198" s="39"/>
      <c r="Y198" s="39"/>
    </row>
    <row r="199" ht="12.0" customHeight="1">
      <c r="A199" s="40"/>
      <c r="B199" s="39"/>
      <c r="C199" s="39"/>
      <c r="D199" s="41"/>
      <c r="E199" s="41"/>
      <c r="F199" s="39"/>
      <c r="G199" s="39"/>
      <c r="H199" s="39"/>
      <c r="I199" s="39"/>
      <c r="J199" s="39"/>
      <c r="K199" s="39"/>
      <c r="L199" s="39"/>
      <c r="M199" s="39"/>
      <c r="N199" s="39"/>
      <c r="O199" s="39"/>
      <c r="P199" s="39"/>
      <c r="Q199" s="39"/>
      <c r="R199" s="39"/>
      <c r="S199" s="39"/>
      <c r="T199" s="39"/>
      <c r="U199" s="39"/>
      <c r="V199" s="39"/>
      <c r="W199" s="39"/>
      <c r="X199" s="39"/>
      <c r="Y199" s="39"/>
    </row>
    <row r="200" ht="12.0" customHeight="1">
      <c r="A200" s="40"/>
      <c r="B200" s="39"/>
      <c r="C200" s="39"/>
      <c r="D200" s="41"/>
      <c r="E200" s="41"/>
      <c r="F200" s="39"/>
      <c r="G200" s="39"/>
      <c r="H200" s="39"/>
      <c r="I200" s="39"/>
      <c r="J200" s="39"/>
      <c r="K200" s="39"/>
      <c r="L200" s="39"/>
      <c r="M200" s="39"/>
      <c r="N200" s="39"/>
      <c r="O200" s="39"/>
      <c r="P200" s="39"/>
      <c r="Q200" s="39"/>
      <c r="R200" s="39"/>
      <c r="S200" s="39"/>
      <c r="T200" s="39"/>
      <c r="U200" s="39"/>
      <c r="V200" s="39"/>
      <c r="W200" s="39"/>
      <c r="X200" s="39"/>
      <c r="Y200" s="39"/>
    </row>
    <row r="201" ht="12.0" customHeight="1">
      <c r="A201" s="40"/>
      <c r="B201" s="39"/>
      <c r="C201" s="39"/>
      <c r="D201" s="41"/>
      <c r="E201" s="41"/>
      <c r="F201" s="39"/>
      <c r="G201" s="39"/>
      <c r="H201" s="39"/>
      <c r="I201" s="39"/>
      <c r="J201" s="39"/>
      <c r="K201" s="39"/>
      <c r="L201" s="39"/>
      <c r="M201" s="39"/>
      <c r="N201" s="39"/>
      <c r="O201" s="39"/>
      <c r="P201" s="39"/>
      <c r="Q201" s="39"/>
      <c r="R201" s="39"/>
      <c r="S201" s="39"/>
      <c r="T201" s="39"/>
      <c r="U201" s="39"/>
      <c r="V201" s="39"/>
      <c r="W201" s="39"/>
      <c r="X201" s="39"/>
      <c r="Y201" s="39"/>
    </row>
    <row r="202" ht="12.0" customHeight="1">
      <c r="A202" s="40"/>
      <c r="B202" s="39"/>
      <c r="C202" s="39"/>
      <c r="D202" s="41"/>
      <c r="E202" s="41"/>
      <c r="F202" s="39"/>
      <c r="G202" s="39"/>
      <c r="H202" s="39"/>
      <c r="I202" s="39"/>
      <c r="J202" s="39"/>
      <c r="K202" s="39"/>
      <c r="L202" s="39"/>
      <c r="M202" s="39"/>
      <c r="N202" s="39"/>
      <c r="O202" s="39"/>
      <c r="P202" s="39"/>
      <c r="Q202" s="39"/>
      <c r="R202" s="39"/>
      <c r="S202" s="39"/>
      <c r="T202" s="39"/>
      <c r="U202" s="39"/>
      <c r="V202" s="39"/>
      <c r="W202" s="39"/>
      <c r="X202" s="39"/>
      <c r="Y202" s="39"/>
    </row>
    <row r="203" ht="12.0" customHeight="1">
      <c r="A203" s="40"/>
      <c r="B203" s="39"/>
      <c r="C203" s="39"/>
      <c r="D203" s="41"/>
      <c r="E203" s="41"/>
      <c r="F203" s="39"/>
      <c r="G203" s="39"/>
      <c r="H203" s="39"/>
      <c r="I203" s="39"/>
      <c r="J203" s="39"/>
      <c r="K203" s="39"/>
      <c r="L203" s="39"/>
      <c r="M203" s="39"/>
      <c r="N203" s="39"/>
      <c r="O203" s="39"/>
      <c r="P203" s="39"/>
      <c r="Q203" s="39"/>
      <c r="R203" s="39"/>
      <c r="S203" s="39"/>
      <c r="T203" s="39"/>
      <c r="U203" s="39"/>
      <c r="V203" s="39"/>
      <c r="W203" s="39"/>
      <c r="X203" s="39"/>
      <c r="Y203" s="39"/>
    </row>
    <row r="204" ht="12.0" customHeight="1">
      <c r="A204" s="40"/>
      <c r="B204" s="39"/>
      <c r="C204" s="39"/>
      <c r="D204" s="41"/>
      <c r="E204" s="41"/>
      <c r="F204" s="39"/>
      <c r="G204" s="39"/>
      <c r="H204" s="39"/>
      <c r="I204" s="39"/>
      <c r="J204" s="39"/>
      <c r="K204" s="39"/>
      <c r="L204" s="39"/>
      <c r="M204" s="39"/>
      <c r="N204" s="39"/>
      <c r="O204" s="39"/>
      <c r="P204" s="39"/>
      <c r="Q204" s="39"/>
      <c r="R204" s="39"/>
      <c r="S204" s="39"/>
      <c r="T204" s="39"/>
      <c r="U204" s="39"/>
      <c r="V204" s="39"/>
      <c r="W204" s="39"/>
      <c r="X204" s="39"/>
      <c r="Y204" s="39"/>
    </row>
    <row r="205" ht="12.0" customHeight="1">
      <c r="A205" s="40"/>
      <c r="B205" s="39"/>
      <c r="C205" s="39"/>
      <c r="D205" s="41"/>
      <c r="E205" s="41"/>
      <c r="F205" s="39"/>
      <c r="G205" s="39"/>
      <c r="H205" s="39"/>
      <c r="I205" s="39"/>
      <c r="J205" s="39"/>
      <c r="K205" s="39"/>
      <c r="L205" s="39"/>
      <c r="M205" s="39"/>
      <c r="N205" s="39"/>
      <c r="O205" s="39"/>
      <c r="P205" s="39"/>
      <c r="Q205" s="39"/>
      <c r="R205" s="39"/>
      <c r="S205" s="39"/>
      <c r="T205" s="39"/>
      <c r="U205" s="39"/>
      <c r="V205" s="39"/>
      <c r="W205" s="39"/>
      <c r="X205" s="39"/>
      <c r="Y205" s="39"/>
    </row>
    <row r="206" ht="12.0" customHeight="1">
      <c r="A206" s="40"/>
      <c r="B206" s="39"/>
      <c r="C206" s="39"/>
      <c r="D206" s="41"/>
      <c r="E206" s="41"/>
      <c r="F206" s="39"/>
      <c r="G206" s="39"/>
      <c r="H206" s="39"/>
      <c r="I206" s="39"/>
      <c r="J206" s="39"/>
      <c r="K206" s="39"/>
      <c r="L206" s="39"/>
      <c r="M206" s="39"/>
      <c r="N206" s="39"/>
      <c r="O206" s="39"/>
      <c r="P206" s="39"/>
      <c r="Q206" s="39"/>
      <c r="R206" s="39"/>
      <c r="S206" s="39"/>
      <c r="T206" s="39"/>
      <c r="U206" s="39"/>
      <c r="V206" s="39"/>
      <c r="W206" s="39"/>
      <c r="X206" s="39"/>
      <c r="Y206" s="39"/>
    </row>
    <row r="207" ht="12.0" customHeight="1">
      <c r="A207" s="40"/>
      <c r="B207" s="39"/>
      <c r="C207" s="39"/>
      <c r="D207" s="41"/>
      <c r="E207" s="41"/>
      <c r="F207" s="39"/>
      <c r="G207" s="39"/>
      <c r="H207" s="39"/>
      <c r="I207" s="39"/>
      <c r="J207" s="39"/>
      <c r="K207" s="39"/>
      <c r="L207" s="39"/>
      <c r="M207" s="39"/>
      <c r="N207" s="39"/>
      <c r="O207" s="39"/>
      <c r="P207" s="39"/>
      <c r="Q207" s="39"/>
      <c r="R207" s="39"/>
      <c r="S207" s="39"/>
      <c r="T207" s="39"/>
      <c r="U207" s="39"/>
      <c r="V207" s="39"/>
      <c r="W207" s="39"/>
      <c r="X207" s="39"/>
      <c r="Y207" s="39"/>
    </row>
    <row r="208" ht="12.0" customHeight="1">
      <c r="A208" s="40"/>
      <c r="B208" s="39"/>
      <c r="C208" s="39"/>
      <c r="D208" s="41"/>
      <c r="E208" s="41"/>
      <c r="F208" s="39"/>
      <c r="G208" s="39"/>
      <c r="H208" s="39"/>
      <c r="I208" s="39"/>
      <c r="J208" s="39"/>
      <c r="K208" s="39"/>
      <c r="L208" s="39"/>
      <c r="M208" s="39"/>
      <c r="N208" s="39"/>
      <c r="O208" s="39"/>
      <c r="P208" s="39"/>
      <c r="Q208" s="39"/>
      <c r="R208" s="39"/>
      <c r="S208" s="39"/>
      <c r="T208" s="39"/>
      <c r="U208" s="39"/>
      <c r="V208" s="39"/>
      <c r="W208" s="39"/>
      <c r="X208" s="39"/>
      <c r="Y208" s="39"/>
    </row>
    <row r="209" ht="12.0" customHeight="1">
      <c r="A209" s="40"/>
      <c r="B209" s="39"/>
      <c r="C209" s="39"/>
      <c r="D209" s="41"/>
      <c r="E209" s="41"/>
      <c r="F209" s="39"/>
      <c r="G209" s="39"/>
      <c r="H209" s="39"/>
      <c r="I209" s="39"/>
      <c r="J209" s="39"/>
      <c r="K209" s="39"/>
      <c r="L209" s="39"/>
      <c r="M209" s="39"/>
      <c r="N209" s="39"/>
      <c r="O209" s="39"/>
      <c r="P209" s="39"/>
      <c r="Q209" s="39"/>
      <c r="R209" s="39"/>
      <c r="S209" s="39"/>
      <c r="T209" s="39"/>
      <c r="U209" s="39"/>
      <c r="V209" s="39"/>
      <c r="W209" s="39"/>
      <c r="X209" s="39"/>
      <c r="Y209" s="39"/>
    </row>
    <row r="210" ht="12.0" customHeight="1">
      <c r="A210" s="40"/>
      <c r="B210" s="39"/>
      <c r="C210" s="39"/>
      <c r="D210" s="41"/>
      <c r="E210" s="41"/>
      <c r="F210" s="39"/>
      <c r="G210" s="39"/>
      <c r="H210" s="39"/>
      <c r="I210" s="39"/>
      <c r="J210" s="39"/>
      <c r="K210" s="39"/>
      <c r="L210" s="39"/>
      <c r="M210" s="39"/>
      <c r="N210" s="39"/>
      <c r="O210" s="39"/>
      <c r="P210" s="39"/>
      <c r="Q210" s="39"/>
      <c r="R210" s="39"/>
      <c r="S210" s="39"/>
      <c r="T210" s="39"/>
      <c r="U210" s="39"/>
      <c r="V210" s="39"/>
      <c r="W210" s="39"/>
      <c r="X210" s="39"/>
      <c r="Y210" s="39"/>
    </row>
    <row r="211" ht="12.0" customHeight="1">
      <c r="A211" s="40"/>
      <c r="B211" s="39"/>
      <c r="C211" s="39"/>
      <c r="D211" s="41"/>
      <c r="E211" s="41"/>
      <c r="F211" s="39"/>
      <c r="G211" s="39"/>
      <c r="H211" s="39"/>
      <c r="I211" s="39"/>
      <c r="J211" s="39"/>
      <c r="K211" s="39"/>
      <c r="L211" s="39"/>
      <c r="M211" s="39"/>
      <c r="N211" s="39"/>
      <c r="O211" s="39"/>
      <c r="P211" s="39"/>
      <c r="Q211" s="39"/>
      <c r="R211" s="39"/>
      <c r="S211" s="39"/>
      <c r="T211" s="39"/>
      <c r="U211" s="39"/>
      <c r="V211" s="39"/>
      <c r="W211" s="39"/>
      <c r="X211" s="39"/>
      <c r="Y211" s="39"/>
    </row>
    <row r="212" ht="12.0" customHeight="1">
      <c r="A212" s="40"/>
      <c r="B212" s="39"/>
      <c r="C212" s="39"/>
      <c r="D212" s="41"/>
      <c r="E212" s="41"/>
      <c r="F212" s="39"/>
      <c r="G212" s="39"/>
      <c r="H212" s="39"/>
      <c r="I212" s="39"/>
      <c r="J212" s="39"/>
      <c r="K212" s="39"/>
      <c r="L212" s="39"/>
      <c r="M212" s="39"/>
      <c r="N212" s="39"/>
      <c r="O212" s="39"/>
      <c r="P212" s="39"/>
      <c r="Q212" s="39"/>
      <c r="R212" s="39"/>
      <c r="S212" s="39"/>
      <c r="T212" s="39"/>
      <c r="U212" s="39"/>
      <c r="V212" s="39"/>
      <c r="W212" s="39"/>
      <c r="X212" s="39"/>
      <c r="Y212" s="39"/>
    </row>
    <row r="213" ht="12.0" customHeight="1">
      <c r="A213" s="40"/>
      <c r="B213" s="39"/>
      <c r="C213" s="39"/>
      <c r="D213" s="41"/>
      <c r="E213" s="41"/>
      <c r="F213" s="39"/>
      <c r="G213" s="39"/>
      <c r="H213" s="39"/>
      <c r="I213" s="39"/>
      <c r="J213" s="39"/>
      <c r="K213" s="39"/>
      <c r="L213" s="39"/>
      <c r="M213" s="39"/>
      <c r="N213" s="39"/>
      <c r="O213" s="39"/>
      <c r="P213" s="39"/>
      <c r="Q213" s="39"/>
      <c r="R213" s="39"/>
      <c r="S213" s="39"/>
      <c r="T213" s="39"/>
      <c r="U213" s="39"/>
      <c r="V213" s="39"/>
      <c r="W213" s="39"/>
      <c r="X213" s="39"/>
      <c r="Y213" s="39"/>
    </row>
    <row r="214" ht="12.0" customHeight="1">
      <c r="A214" s="40"/>
      <c r="B214" s="39"/>
      <c r="C214" s="39"/>
      <c r="D214" s="41"/>
      <c r="E214" s="41"/>
      <c r="F214" s="39"/>
      <c r="G214" s="39"/>
      <c r="H214" s="39"/>
      <c r="I214" s="39"/>
      <c r="J214" s="39"/>
      <c r="K214" s="39"/>
      <c r="L214" s="39"/>
      <c r="M214" s="39"/>
      <c r="N214" s="39"/>
      <c r="O214" s="39"/>
      <c r="P214" s="39"/>
      <c r="Q214" s="39"/>
      <c r="R214" s="39"/>
      <c r="S214" s="39"/>
      <c r="T214" s="39"/>
      <c r="U214" s="39"/>
      <c r="V214" s="39"/>
      <c r="W214" s="39"/>
      <c r="X214" s="39"/>
      <c r="Y214" s="39"/>
    </row>
    <row r="215" ht="12.0" customHeight="1">
      <c r="A215" s="40"/>
      <c r="B215" s="39"/>
      <c r="C215" s="39"/>
      <c r="D215" s="41"/>
      <c r="E215" s="41"/>
      <c r="F215" s="39"/>
      <c r="G215" s="39"/>
      <c r="H215" s="39"/>
      <c r="I215" s="39"/>
      <c r="J215" s="39"/>
      <c r="K215" s="39"/>
      <c r="L215" s="39"/>
      <c r="M215" s="39"/>
      <c r="N215" s="39"/>
      <c r="O215" s="39"/>
      <c r="P215" s="39"/>
      <c r="Q215" s="39"/>
      <c r="R215" s="39"/>
      <c r="S215" s="39"/>
      <c r="T215" s="39"/>
      <c r="U215" s="39"/>
      <c r="V215" s="39"/>
      <c r="W215" s="39"/>
      <c r="X215" s="39"/>
      <c r="Y215" s="39"/>
    </row>
    <row r="216" ht="12.0" customHeight="1">
      <c r="A216" s="40"/>
      <c r="B216" s="39"/>
      <c r="C216" s="39"/>
      <c r="D216" s="41"/>
      <c r="E216" s="41"/>
      <c r="F216" s="39"/>
      <c r="G216" s="39"/>
      <c r="H216" s="39"/>
      <c r="I216" s="39"/>
      <c r="J216" s="39"/>
      <c r="K216" s="39"/>
      <c r="L216" s="39"/>
      <c r="M216" s="39"/>
      <c r="N216" s="39"/>
      <c r="O216" s="39"/>
      <c r="P216" s="39"/>
      <c r="Q216" s="39"/>
      <c r="R216" s="39"/>
      <c r="S216" s="39"/>
      <c r="T216" s="39"/>
      <c r="U216" s="39"/>
      <c r="V216" s="39"/>
      <c r="W216" s="39"/>
      <c r="X216" s="39"/>
      <c r="Y216" s="39"/>
    </row>
    <row r="217" ht="12.0" customHeight="1">
      <c r="A217" s="40"/>
      <c r="B217" s="39"/>
      <c r="C217" s="39"/>
      <c r="D217" s="41"/>
      <c r="E217" s="41"/>
      <c r="F217" s="39"/>
      <c r="G217" s="39"/>
      <c r="H217" s="39"/>
      <c r="I217" s="39"/>
      <c r="J217" s="39"/>
      <c r="K217" s="39"/>
      <c r="L217" s="39"/>
      <c r="M217" s="39"/>
      <c r="N217" s="39"/>
      <c r="O217" s="39"/>
      <c r="P217" s="39"/>
      <c r="Q217" s="39"/>
      <c r="R217" s="39"/>
      <c r="S217" s="39"/>
      <c r="T217" s="39"/>
      <c r="U217" s="39"/>
      <c r="V217" s="39"/>
      <c r="W217" s="39"/>
      <c r="X217" s="39"/>
      <c r="Y217" s="39"/>
    </row>
    <row r="218" ht="12.0" customHeight="1">
      <c r="A218" s="40"/>
      <c r="B218" s="39"/>
      <c r="C218" s="39"/>
      <c r="D218" s="41"/>
      <c r="E218" s="41"/>
      <c r="F218" s="39"/>
      <c r="G218" s="39"/>
      <c r="H218" s="39"/>
      <c r="I218" s="39"/>
      <c r="J218" s="39"/>
      <c r="K218" s="39"/>
      <c r="L218" s="39"/>
      <c r="M218" s="39"/>
      <c r="N218" s="39"/>
      <c r="O218" s="39"/>
      <c r="P218" s="39"/>
      <c r="Q218" s="39"/>
      <c r="R218" s="39"/>
      <c r="S218" s="39"/>
      <c r="T218" s="39"/>
      <c r="U218" s="39"/>
      <c r="V218" s="39"/>
      <c r="W218" s="39"/>
      <c r="X218" s="39"/>
      <c r="Y218" s="39"/>
    </row>
    <row r="219" ht="12.0" customHeight="1">
      <c r="A219" s="40"/>
      <c r="B219" s="39"/>
      <c r="C219" s="39"/>
      <c r="D219" s="41"/>
      <c r="E219" s="41"/>
      <c r="F219" s="39"/>
      <c r="G219" s="39"/>
      <c r="H219" s="39"/>
      <c r="I219" s="39"/>
      <c r="J219" s="39"/>
      <c r="K219" s="39"/>
      <c r="L219" s="39"/>
      <c r="M219" s="39"/>
      <c r="N219" s="39"/>
      <c r="O219" s="39"/>
      <c r="P219" s="39"/>
      <c r="Q219" s="39"/>
      <c r="R219" s="39"/>
      <c r="S219" s="39"/>
      <c r="T219" s="39"/>
      <c r="U219" s="39"/>
      <c r="V219" s="39"/>
      <c r="W219" s="39"/>
      <c r="X219" s="39"/>
      <c r="Y219" s="39"/>
    </row>
    <row r="220" ht="12.0" customHeight="1">
      <c r="A220" s="40"/>
      <c r="B220" s="39"/>
      <c r="C220" s="39"/>
      <c r="D220" s="41"/>
      <c r="E220" s="41"/>
      <c r="F220" s="39"/>
      <c r="G220" s="39"/>
      <c r="H220" s="39"/>
      <c r="I220" s="39"/>
      <c r="J220" s="39"/>
      <c r="K220" s="39"/>
      <c r="L220" s="39"/>
      <c r="M220" s="39"/>
      <c r="N220" s="39"/>
      <c r="O220" s="39"/>
      <c r="P220" s="39"/>
      <c r="Q220" s="39"/>
      <c r="R220" s="39"/>
      <c r="S220" s="39"/>
      <c r="T220" s="39"/>
      <c r="U220" s="39"/>
      <c r="V220" s="39"/>
      <c r="W220" s="39"/>
      <c r="X220" s="39"/>
      <c r="Y220" s="39"/>
    </row>
    <row r="221" ht="12.0" customHeight="1">
      <c r="A221" s="40"/>
      <c r="B221" s="39"/>
      <c r="C221" s="39"/>
      <c r="D221" s="41"/>
      <c r="E221" s="41"/>
      <c r="F221" s="39"/>
      <c r="G221" s="39"/>
      <c r="H221" s="39"/>
      <c r="I221" s="39"/>
      <c r="J221" s="39"/>
      <c r="K221" s="39"/>
      <c r="L221" s="39"/>
      <c r="M221" s="39"/>
      <c r="N221" s="39"/>
      <c r="O221" s="39"/>
      <c r="P221" s="39"/>
      <c r="Q221" s="39"/>
      <c r="R221" s="39"/>
      <c r="S221" s="39"/>
      <c r="T221" s="39"/>
      <c r="U221" s="39"/>
      <c r="V221" s="39"/>
      <c r="W221" s="39"/>
      <c r="X221" s="39"/>
      <c r="Y221" s="39"/>
    </row>
    <row r="222" ht="12.0" customHeight="1">
      <c r="A222" s="40"/>
      <c r="B222" s="39"/>
      <c r="C222" s="39"/>
      <c r="D222" s="41"/>
      <c r="E222" s="41"/>
      <c r="F222" s="39"/>
      <c r="G222" s="39"/>
      <c r="H222" s="39"/>
      <c r="I222" s="39"/>
      <c r="J222" s="39"/>
      <c r="K222" s="39"/>
      <c r="L222" s="39"/>
      <c r="M222" s="39"/>
      <c r="N222" s="39"/>
      <c r="O222" s="39"/>
      <c r="P222" s="39"/>
      <c r="Q222" s="39"/>
      <c r="R222" s="39"/>
      <c r="S222" s="39"/>
      <c r="T222" s="39"/>
      <c r="U222" s="39"/>
      <c r="V222" s="39"/>
      <c r="W222" s="39"/>
      <c r="X222" s="39"/>
      <c r="Y222" s="39"/>
    </row>
    <row r="223" ht="12.0" customHeight="1">
      <c r="A223" s="40"/>
      <c r="B223" s="39"/>
      <c r="C223" s="39"/>
      <c r="D223" s="41"/>
      <c r="E223" s="41"/>
      <c r="F223" s="39"/>
      <c r="G223" s="39"/>
      <c r="H223" s="39"/>
      <c r="I223" s="39"/>
      <c r="J223" s="39"/>
      <c r="K223" s="39"/>
      <c r="L223" s="39"/>
      <c r="M223" s="39"/>
      <c r="N223" s="39"/>
      <c r="O223" s="39"/>
      <c r="P223" s="39"/>
      <c r="Q223" s="39"/>
      <c r="R223" s="39"/>
      <c r="S223" s="39"/>
      <c r="T223" s="39"/>
      <c r="U223" s="39"/>
      <c r="V223" s="39"/>
      <c r="W223" s="39"/>
      <c r="X223" s="39"/>
      <c r="Y223" s="39"/>
    </row>
    <row r="224" ht="12.0" customHeight="1">
      <c r="A224" s="40"/>
      <c r="B224" s="39"/>
      <c r="C224" s="39"/>
      <c r="D224" s="41"/>
      <c r="E224" s="41"/>
      <c r="F224" s="39"/>
      <c r="G224" s="39"/>
      <c r="H224" s="39"/>
      <c r="I224" s="39"/>
      <c r="J224" s="39"/>
      <c r="K224" s="39"/>
      <c r="L224" s="39"/>
      <c r="M224" s="39"/>
      <c r="N224" s="39"/>
      <c r="O224" s="39"/>
      <c r="P224" s="39"/>
      <c r="Q224" s="39"/>
      <c r="R224" s="39"/>
      <c r="S224" s="39"/>
      <c r="T224" s="39"/>
      <c r="U224" s="39"/>
      <c r="V224" s="39"/>
      <c r="W224" s="39"/>
      <c r="X224" s="39"/>
      <c r="Y224" s="39"/>
    </row>
    <row r="225" ht="12.0" customHeight="1">
      <c r="A225" s="40"/>
      <c r="B225" s="39"/>
      <c r="C225" s="39"/>
      <c r="D225" s="41"/>
      <c r="E225" s="41"/>
      <c r="F225" s="39"/>
      <c r="G225" s="39"/>
      <c r="H225" s="39"/>
      <c r="I225" s="39"/>
      <c r="J225" s="39"/>
      <c r="K225" s="39"/>
      <c r="L225" s="39"/>
      <c r="M225" s="39"/>
      <c r="N225" s="39"/>
      <c r="O225" s="39"/>
      <c r="P225" s="39"/>
      <c r="Q225" s="39"/>
      <c r="R225" s="39"/>
      <c r="S225" s="39"/>
      <c r="T225" s="39"/>
      <c r="U225" s="39"/>
      <c r="V225" s="39"/>
      <c r="W225" s="39"/>
      <c r="X225" s="39"/>
      <c r="Y225" s="39"/>
    </row>
    <row r="226" ht="12.0" customHeight="1">
      <c r="A226" s="40"/>
      <c r="B226" s="39"/>
      <c r="C226" s="39"/>
      <c r="D226" s="41"/>
      <c r="E226" s="41"/>
      <c r="F226" s="39"/>
      <c r="G226" s="39"/>
      <c r="H226" s="39"/>
      <c r="I226" s="39"/>
      <c r="J226" s="39"/>
      <c r="K226" s="39"/>
      <c r="L226" s="39"/>
      <c r="M226" s="39"/>
      <c r="N226" s="39"/>
      <c r="O226" s="39"/>
      <c r="P226" s="39"/>
      <c r="Q226" s="39"/>
      <c r="R226" s="39"/>
      <c r="S226" s="39"/>
      <c r="T226" s="39"/>
      <c r="U226" s="39"/>
      <c r="V226" s="39"/>
      <c r="W226" s="39"/>
      <c r="X226" s="39"/>
      <c r="Y226" s="39"/>
    </row>
    <row r="227" ht="12.0" customHeight="1">
      <c r="A227" s="40"/>
      <c r="B227" s="39"/>
      <c r="C227" s="39"/>
      <c r="D227" s="41"/>
      <c r="E227" s="41"/>
      <c r="F227" s="39"/>
      <c r="G227" s="39"/>
      <c r="H227" s="39"/>
      <c r="I227" s="39"/>
      <c r="J227" s="39"/>
      <c r="K227" s="39"/>
      <c r="L227" s="39"/>
      <c r="M227" s="39"/>
      <c r="N227" s="39"/>
      <c r="O227" s="39"/>
      <c r="P227" s="39"/>
      <c r="Q227" s="39"/>
      <c r="R227" s="39"/>
      <c r="S227" s="39"/>
      <c r="T227" s="39"/>
      <c r="U227" s="39"/>
      <c r="V227" s="39"/>
      <c r="W227" s="39"/>
      <c r="X227" s="39"/>
      <c r="Y227" s="39"/>
    </row>
    <row r="228" ht="12.0" customHeight="1">
      <c r="A228" s="40"/>
      <c r="B228" s="39"/>
      <c r="C228" s="39"/>
      <c r="D228" s="41"/>
      <c r="E228" s="41"/>
      <c r="F228" s="39"/>
      <c r="G228" s="39"/>
      <c r="H228" s="39"/>
      <c r="I228" s="39"/>
      <c r="J228" s="39"/>
      <c r="K228" s="39"/>
      <c r="L228" s="39"/>
      <c r="M228" s="39"/>
      <c r="N228" s="39"/>
      <c r="O228" s="39"/>
      <c r="P228" s="39"/>
      <c r="Q228" s="39"/>
      <c r="R228" s="39"/>
      <c r="S228" s="39"/>
      <c r="T228" s="39"/>
      <c r="U228" s="39"/>
      <c r="V228" s="39"/>
      <c r="W228" s="39"/>
      <c r="X228" s="39"/>
      <c r="Y228" s="39"/>
    </row>
    <row r="229" ht="12.0" customHeight="1">
      <c r="A229" s="40"/>
      <c r="B229" s="39"/>
      <c r="C229" s="39"/>
      <c r="D229" s="41"/>
      <c r="E229" s="41"/>
      <c r="F229" s="39"/>
      <c r="G229" s="39"/>
      <c r="H229" s="39"/>
      <c r="I229" s="39"/>
      <c r="J229" s="39"/>
      <c r="K229" s="39"/>
      <c r="L229" s="39"/>
      <c r="M229" s="39"/>
      <c r="N229" s="39"/>
      <c r="O229" s="39"/>
      <c r="P229" s="39"/>
      <c r="Q229" s="39"/>
      <c r="R229" s="39"/>
      <c r="S229" s="39"/>
      <c r="T229" s="39"/>
      <c r="U229" s="39"/>
      <c r="V229" s="39"/>
      <c r="W229" s="39"/>
      <c r="X229" s="39"/>
      <c r="Y229" s="39"/>
    </row>
    <row r="230" ht="12.0" customHeight="1">
      <c r="A230" s="40"/>
      <c r="B230" s="39"/>
      <c r="C230" s="39"/>
      <c r="D230" s="41"/>
      <c r="E230" s="41"/>
      <c r="F230" s="39"/>
      <c r="G230" s="39"/>
      <c r="H230" s="39"/>
      <c r="I230" s="39"/>
      <c r="J230" s="39"/>
      <c r="K230" s="39"/>
      <c r="L230" s="39"/>
      <c r="M230" s="39"/>
      <c r="N230" s="39"/>
      <c r="O230" s="39"/>
      <c r="P230" s="39"/>
      <c r="Q230" s="39"/>
      <c r="R230" s="39"/>
      <c r="S230" s="39"/>
      <c r="T230" s="39"/>
      <c r="U230" s="39"/>
      <c r="V230" s="39"/>
      <c r="W230" s="39"/>
      <c r="X230" s="39"/>
      <c r="Y230" s="39"/>
    </row>
    <row r="231" ht="12.0" customHeight="1">
      <c r="A231" s="40"/>
      <c r="B231" s="39"/>
      <c r="C231" s="39"/>
      <c r="D231" s="41"/>
      <c r="E231" s="41"/>
      <c r="F231" s="39"/>
      <c r="G231" s="39"/>
      <c r="H231" s="39"/>
      <c r="I231" s="39"/>
      <c r="J231" s="39"/>
      <c r="K231" s="39"/>
      <c r="L231" s="39"/>
      <c r="M231" s="39"/>
      <c r="N231" s="39"/>
      <c r="O231" s="39"/>
      <c r="P231" s="39"/>
      <c r="Q231" s="39"/>
      <c r="R231" s="39"/>
      <c r="S231" s="39"/>
      <c r="T231" s="39"/>
      <c r="U231" s="39"/>
      <c r="V231" s="39"/>
      <c r="W231" s="39"/>
      <c r="X231" s="39"/>
      <c r="Y231" s="39"/>
    </row>
    <row r="232" ht="12.0" customHeight="1">
      <c r="A232" s="40"/>
      <c r="B232" s="39"/>
      <c r="C232" s="39"/>
      <c r="D232" s="41"/>
      <c r="E232" s="41"/>
      <c r="F232" s="39"/>
      <c r="G232" s="39"/>
      <c r="H232" s="39"/>
      <c r="I232" s="39"/>
      <c r="J232" s="39"/>
      <c r="K232" s="39"/>
      <c r="L232" s="39"/>
      <c r="M232" s="39"/>
      <c r="N232" s="39"/>
      <c r="O232" s="39"/>
      <c r="P232" s="39"/>
      <c r="Q232" s="39"/>
      <c r="R232" s="39"/>
      <c r="S232" s="39"/>
      <c r="T232" s="39"/>
      <c r="U232" s="39"/>
      <c r="V232" s="39"/>
      <c r="W232" s="39"/>
      <c r="X232" s="39"/>
      <c r="Y232" s="39"/>
    </row>
    <row r="233" ht="12.0" customHeight="1">
      <c r="A233" s="40"/>
      <c r="B233" s="39"/>
      <c r="C233" s="39"/>
      <c r="D233" s="41"/>
      <c r="E233" s="41"/>
      <c r="F233" s="39"/>
      <c r="G233" s="39"/>
      <c r="H233" s="39"/>
      <c r="I233" s="39"/>
      <c r="J233" s="39"/>
      <c r="K233" s="39"/>
      <c r="L233" s="39"/>
      <c r="M233" s="39"/>
      <c r="N233" s="39"/>
      <c r="O233" s="39"/>
      <c r="P233" s="39"/>
      <c r="Q233" s="39"/>
      <c r="R233" s="39"/>
      <c r="S233" s="39"/>
      <c r="T233" s="39"/>
      <c r="U233" s="39"/>
      <c r="V233" s="39"/>
      <c r="W233" s="39"/>
      <c r="X233" s="39"/>
      <c r="Y233" s="39"/>
    </row>
    <row r="234" ht="12.0" customHeight="1">
      <c r="A234" s="40"/>
      <c r="B234" s="39"/>
      <c r="C234" s="39"/>
      <c r="D234" s="41"/>
      <c r="E234" s="41"/>
      <c r="F234" s="39"/>
      <c r="G234" s="39"/>
      <c r="H234" s="39"/>
      <c r="I234" s="39"/>
      <c r="J234" s="39"/>
      <c r="K234" s="39"/>
      <c r="L234" s="39"/>
      <c r="M234" s="39"/>
      <c r="N234" s="39"/>
      <c r="O234" s="39"/>
      <c r="P234" s="39"/>
      <c r="Q234" s="39"/>
      <c r="R234" s="39"/>
      <c r="S234" s="39"/>
      <c r="T234" s="39"/>
      <c r="U234" s="39"/>
      <c r="V234" s="39"/>
      <c r="W234" s="39"/>
      <c r="X234" s="39"/>
      <c r="Y234" s="39"/>
    </row>
    <row r="235" ht="12.0" customHeight="1">
      <c r="A235" s="40"/>
      <c r="B235" s="39"/>
      <c r="C235" s="39"/>
      <c r="D235" s="41"/>
      <c r="E235" s="41"/>
      <c r="F235" s="39"/>
      <c r="G235" s="39"/>
      <c r="H235" s="39"/>
      <c r="I235" s="39"/>
      <c r="J235" s="39"/>
      <c r="K235" s="39"/>
      <c r="L235" s="39"/>
      <c r="M235" s="39"/>
      <c r="N235" s="39"/>
      <c r="O235" s="39"/>
      <c r="P235" s="39"/>
      <c r="Q235" s="39"/>
      <c r="R235" s="39"/>
      <c r="S235" s="39"/>
      <c r="T235" s="39"/>
      <c r="U235" s="39"/>
      <c r="V235" s="39"/>
      <c r="W235" s="39"/>
      <c r="X235" s="39"/>
      <c r="Y235" s="39"/>
    </row>
    <row r="236" ht="12.0" customHeight="1">
      <c r="A236" s="40"/>
      <c r="B236" s="39"/>
      <c r="C236" s="39"/>
      <c r="D236" s="41"/>
      <c r="E236" s="41"/>
      <c r="F236" s="39"/>
      <c r="G236" s="39"/>
      <c r="H236" s="39"/>
      <c r="I236" s="39"/>
      <c r="J236" s="39"/>
      <c r="K236" s="39"/>
      <c r="L236" s="39"/>
      <c r="M236" s="39"/>
      <c r="N236" s="39"/>
      <c r="O236" s="39"/>
      <c r="P236" s="39"/>
      <c r="Q236" s="39"/>
      <c r="R236" s="39"/>
      <c r="S236" s="39"/>
      <c r="T236" s="39"/>
      <c r="U236" s="39"/>
      <c r="V236" s="39"/>
      <c r="W236" s="39"/>
      <c r="X236" s="39"/>
      <c r="Y236" s="39"/>
    </row>
    <row r="237" ht="12.0" customHeight="1">
      <c r="A237" s="40"/>
      <c r="B237" s="39"/>
      <c r="C237" s="39"/>
      <c r="D237" s="41"/>
      <c r="E237" s="41"/>
      <c r="F237" s="39"/>
      <c r="G237" s="39"/>
      <c r="H237" s="39"/>
      <c r="I237" s="39"/>
      <c r="J237" s="39"/>
      <c r="K237" s="39"/>
      <c r="L237" s="39"/>
      <c r="M237" s="39"/>
      <c r="N237" s="39"/>
      <c r="O237" s="39"/>
      <c r="P237" s="39"/>
      <c r="Q237" s="39"/>
      <c r="R237" s="39"/>
      <c r="S237" s="39"/>
      <c r="T237" s="39"/>
      <c r="U237" s="39"/>
      <c r="V237" s="39"/>
      <c r="W237" s="39"/>
      <c r="X237" s="39"/>
      <c r="Y237" s="39"/>
    </row>
    <row r="238" ht="12.0" customHeight="1">
      <c r="A238" s="40"/>
      <c r="B238" s="39"/>
      <c r="C238" s="39"/>
      <c r="D238" s="41"/>
      <c r="E238" s="41"/>
      <c r="F238" s="39"/>
      <c r="G238" s="39"/>
      <c r="H238" s="39"/>
      <c r="I238" s="39"/>
      <c r="J238" s="39"/>
      <c r="K238" s="39"/>
      <c r="L238" s="39"/>
      <c r="M238" s="39"/>
      <c r="N238" s="39"/>
      <c r="O238" s="39"/>
      <c r="P238" s="39"/>
      <c r="Q238" s="39"/>
      <c r="R238" s="39"/>
      <c r="S238" s="39"/>
      <c r="T238" s="39"/>
      <c r="U238" s="39"/>
      <c r="V238" s="39"/>
      <c r="W238" s="39"/>
      <c r="X238" s="39"/>
      <c r="Y238" s="39"/>
    </row>
    <row r="239" ht="12.0" customHeight="1">
      <c r="A239" s="40"/>
      <c r="B239" s="39"/>
      <c r="C239" s="39"/>
      <c r="D239" s="41"/>
      <c r="E239" s="41"/>
      <c r="F239" s="39"/>
      <c r="G239" s="39"/>
      <c r="H239" s="39"/>
      <c r="I239" s="39"/>
      <c r="J239" s="39"/>
      <c r="K239" s="39"/>
      <c r="L239" s="39"/>
      <c r="M239" s="39"/>
      <c r="N239" s="39"/>
      <c r="O239" s="39"/>
      <c r="P239" s="39"/>
      <c r="Q239" s="39"/>
      <c r="R239" s="39"/>
      <c r="S239" s="39"/>
      <c r="T239" s="39"/>
      <c r="U239" s="39"/>
      <c r="V239" s="39"/>
      <c r="W239" s="39"/>
      <c r="X239" s="39"/>
      <c r="Y239" s="39"/>
    </row>
    <row r="240" ht="12.0" customHeight="1">
      <c r="A240" s="40"/>
      <c r="B240" s="39"/>
      <c r="C240" s="39"/>
      <c r="D240" s="41"/>
      <c r="E240" s="41"/>
      <c r="F240" s="39"/>
      <c r="G240" s="39"/>
      <c r="H240" s="39"/>
      <c r="I240" s="39"/>
      <c r="J240" s="39"/>
      <c r="K240" s="39"/>
      <c r="L240" s="39"/>
      <c r="M240" s="39"/>
      <c r="N240" s="39"/>
      <c r="O240" s="39"/>
      <c r="P240" s="39"/>
      <c r="Q240" s="39"/>
      <c r="R240" s="39"/>
      <c r="S240" s="39"/>
      <c r="T240" s="39"/>
      <c r="U240" s="39"/>
      <c r="V240" s="39"/>
      <c r="W240" s="39"/>
      <c r="X240" s="39"/>
      <c r="Y240" s="39"/>
    </row>
    <row r="241" ht="12.0" customHeight="1">
      <c r="A241" s="40"/>
      <c r="B241" s="39"/>
      <c r="C241" s="39"/>
      <c r="D241" s="41"/>
      <c r="E241" s="41"/>
      <c r="F241" s="39"/>
      <c r="G241" s="39"/>
      <c r="H241" s="39"/>
      <c r="I241" s="39"/>
      <c r="J241" s="39"/>
      <c r="K241" s="39"/>
      <c r="L241" s="39"/>
      <c r="M241" s="39"/>
      <c r="N241" s="39"/>
      <c r="O241" s="39"/>
      <c r="P241" s="39"/>
      <c r="Q241" s="39"/>
      <c r="R241" s="39"/>
      <c r="S241" s="39"/>
      <c r="T241" s="39"/>
      <c r="U241" s="39"/>
      <c r="V241" s="39"/>
      <c r="W241" s="39"/>
      <c r="X241" s="39"/>
      <c r="Y241" s="39"/>
    </row>
    <row r="242" ht="12.0" customHeight="1">
      <c r="A242" s="40"/>
      <c r="B242" s="39"/>
      <c r="C242" s="39"/>
      <c r="D242" s="41"/>
      <c r="E242" s="41"/>
      <c r="F242" s="39"/>
      <c r="G242" s="39"/>
      <c r="H242" s="39"/>
      <c r="I242" s="39"/>
      <c r="J242" s="39"/>
      <c r="K242" s="39"/>
      <c r="L242" s="39"/>
      <c r="M242" s="39"/>
      <c r="N242" s="39"/>
      <c r="O242" s="39"/>
      <c r="P242" s="39"/>
      <c r="Q242" s="39"/>
      <c r="R242" s="39"/>
      <c r="S242" s="39"/>
      <c r="T242" s="39"/>
      <c r="U242" s="39"/>
      <c r="V242" s="39"/>
      <c r="W242" s="39"/>
      <c r="X242" s="39"/>
      <c r="Y242" s="39"/>
    </row>
    <row r="243" ht="12.0" customHeight="1">
      <c r="A243" s="40"/>
      <c r="B243" s="39"/>
      <c r="C243" s="39"/>
      <c r="D243" s="41"/>
      <c r="E243" s="41"/>
      <c r="F243" s="39"/>
      <c r="G243" s="39"/>
      <c r="H243" s="39"/>
      <c r="I243" s="39"/>
      <c r="J243" s="39"/>
      <c r="K243" s="39"/>
      <c r="L243" s="39"/>
      <c r="M243" s="39"/>
      <c r="N243" s="39"/>
      <c r="O243" s="39"/>
      <c r="P243" s="39"/>
      <c r="Q243" s="39"/>
      <c r="R243" s="39"/>
      <c r="S243" s="39"/>
      <c r="T243" s="39"/>
      <c r="U243" s="39"/>
      <c r="V243" s="39"/>
      <c r="W243" s="39"/>
      <c r="X243" s="39"/>
      <c r="Y243" s="39"/>
    </row>
    <row r="244" ht="12.0" customHeight="1">
      <c r="A244" s="40"/>
      <c r="B244" s="39"/>
      <c r="C244" s="39"/>
      <c r="D244" s="41"/>
      <c r="E244" s="41"/>
      <c r="F244" s="39"/>
      <c r="G244" s="39"/>
      <c r="H244" s="39"/>
      <c r="I244" s="39"/>
      <c r="J244" s="39"/>
      <c r="K244" s="39"/>
      <c r="L244" s="39"/>
      <c r="M244" s="39"/>
      <c r="N244" s="39"/>
      <c r="O244" s="39"/>
      <c r="P244" s="39"/>
      <c r="Q244" s="39"/>
      <c r="R244" s="39"/>
      <c r="S244" s="39"/>
      <c r="T244" s="39"/>
      <c r="U244" s="39"/>
      <c r="V244" s="39"/>
      <c r="W244" s="39"/>
      <c r="X244" s="39"/>
      <c r="Y244" s="39"/>
    </row>
    <row r="245" ht="12.0" customHeight="1">
      <c r="A245" s="40"/>
      <c r="B245" s="39"/>
      <c r="C245" s="39"/>
      <c r="D245" s="41"/>
      <c r="E245" s="41"/>
      <c r="F245" s="39"/>
      <c r="G245" s="39"/>
      <c r="H245" s="39"/>
      <c r="I245" s="39"/>
      <c r="J245" s="39"/>
      <c r="K245" s="39"/>
      <c r="L245" s="39"/>
      <c r="M245" s="39"/>
      <c r="N245" s="39"/>
      <c r="O245" s="39"/>
      <c r="P245" s="39"/>
      <c r="Q245" s="39"/>
      <c r="R245" s="39"/>
      <c r="S245" s="39"/>
      <c r="T245" s="39"/>
      <c r="U245" s="39"/>
      <c r="V245" s="39"/>
      <c r="W245" s="39"/>
      <c r="X245" s="39"/>
      <c r="Y245" s="39"/>
    </row>
    <row r="246" ht="12.0" customHeight="1">
      <c r="A246" s="40"/>
      <c r="B246" s="39"/>
      <c r="C246" s="39"/>
      <c r="D246" s="41"/>
      <c r="E246" s="41"/>
      <c r="F246" s="39"/>
      <c r="G246" s="39"/>
      <c r="H246" s="39"/>
      <c r="I246" s="39"/>
      <c r="J246" s="39"/>
      <c r="K246" s="39"/>
      <c r="L246" s="39"/>
      <c r="M246" s="39"/>
      <c r="N246" s="39"/>
      <c r="O246" s="39"/>
      <c r="P246" s="39"/>
      <c r="Q246" s="39"/>
      <c r="R246" s="39"/>
      <c r="S246" s="39"/>
      <c r="T246" s="39"/>
      <c r="U246" s="39"/>
      <c r="V246" s="39"/>
      <c r="W246" s="39"/>
      <c r="X246" s="39"/>
      <c r="Y246" s="39"/>
    </row>
    <row r="247" ht="12.0" customHeight="1">
      <c r="A247" s="40"/>
      <c r="B247" s="39"/>
      <c r="C247" s="39"/>
      <c r="D247" s="41"/>
      <c r="E247" s="41"/>
      <c r="F247" s="39"/>
      <c r="G247" s="39"/>
      <c r="H247" s="39"/>
      <c r="I247" s="39"/>
      <c r="J247" s="39"/>
      <c r="K247" s="39"/>
      <c r="L247" s="39"/>
      <c r="M247" s="39"/>
      <c r="N247" s="39"/>
      <c r="O247" s="39"/>
      <c r="P247" s="39"/>
      <c r="Q247" s="39"/>
      <c r="R247" s="39"/>
      <c r="S247" s="39"/>
      <c r="T247" s="39"/>
      <c r="U247" s="39"/>
      <c r="V247" s="39"/>
      <c r="W247" s="39"/>
      <c r="X247" s="39"/>
      <c r="Y247" s="39"/>
    </row>
    <row r="248" ht="12.0" customHeight="1">
      <c r="A248" s="40"/>
      <c r="B248" s="39"/>
      <c r="C248" s="39"/>
      <c r="D248" s="41"/>
      <c r="E248" s="41"/>
      <c r="F248" s="39"/>
      <c r="G248" s="39"/>
      <c r="H248" s="39"/>
      <c r="I248" s="39"/>
      <c r="J248" s="39"/>
      <c r="K248" s="39"/>
      <c r="L248" s="39"/>
      <c r="M248" s="39"/>
      <c r="N248" s="39"/>
      <c r="O248" s="39"/>
      <c r="P248" s="39"/>
      <c r="Q248" s="39"/>
      <c r="R248" s="39"/>
      <c r="S248" s="39"/>
      <c r="T248" s="39"/>
      <c r="U248" s="39"/>
      <c r="V248" s="39"/>
      <c r="W248" s="39"/>
      <c r="X248" s="39"/>
      <c r="Y248" s="39"/>
    </row>
    <row r="249" ht="12.0" customHeight="1">
      <c r="A249" s="40"/>
      <c r="B249" s="39"/>
      <c r="C249" s="39"/>
      <c r="D249" s="41"/>
      <c r="E249" s="41"/>
      <c r="F249" s="39"/>
      <c r="G249" s="39"/>
      <c r="H249" s="39"/>
      <c r="I249" s="39"/>
      <c r="J249" s="39"/>
      <c r="K249" s="39"/>
      <c r="L249" s="39"/>
      <c r="M249" s="39"/>
      <c r="N249" s="39"/>
      <c r="O249" s="39"/>
      <c r="P249" s="39"/>
      <c r="Q249" s="39"/>
      <c r="R249" s="39"/>
      <c r="S249" s="39"/>
      <c r="T249" s="39"/>
      <c r="U249" s="39"/>
      <c r="V249" s="39"/>
      <c r="W249" s="39"/>
      <c r="X249" s="39"/>
      <c r="Y249" s="39"/>
    </row>
    <row r="250" ht="12.0" customHeight="1">
      <c r="A250" s="40"/>
      <c r="B250" s="39"/>
      <c r="C250" s="39"/>
      <c r="D250" s="41"/>
      <c r="E250" s="41"/>
      <c r="F250" s="39"/>
      <c r="G250" s="39"/>
      <c r="H250" s="39"/>
      <c r="I250" s="39"/>
      <c r="J250" s="39"/>
      <c r="K250" s="39"/>
      <c r="L250" s="39"/>
      <c r="M250" s="39"/>
      <c r="N250" s="39"/>
      <c r="O250" s="39"/>
      <c r="P250" s="39"/>
      <c r="Q250" s="39"/>
      <c r="R250" s="39"/>
      <c r="S250" s="39"/>
      <c r="T250" s="39"/>
      <c r="U250" s="39"/>
      <c r="V250" s="39"/>
      <c r="W250" s="39"/>
      <c r="X250" s="39"/>
      <c r="Y250" s="39"/>
    </row>
    <row r="251" ht="12.0" customHeight="1">
      <c r="A251" s="40"/>
      <c r="B251" s="39"/>
      <c r="C251" s="39"/>
      <c r="D251" s="41"/>
      <c r="E251" s="41"/>
      <c r="F251" s="39"/>
      <c r="G251" s="39"/>
      <c r="H251" s="39"/>
      <c r="I251" s="39"/>
      <c r="J251" s="39"/>
      <c r="K251" s="39"/>
      <c r="L251" s="39"/>
      <c r="M251" s="39"/>
      <c r="N251" s="39"/>
      <c r="O251" s="39"/>
      <c r="P251" s="39"/>
      <c r="Q251" s="39"/>
      <c r="R251" s="39"/>
      <c r="S251" s="39"/>
      <c r="T251" s="39"/>
      <c r="U251" s="39"/>
      <c r="V251" s="39"/>
      <c r="W251" s="39"/>
      <c r="X251" s="39"/>
      <c r="Y251" s="39"/>
    </row>
    <row r="252" ht="12.0" customHeight="1">
      <c r="A252" s="40"/>
      <c r="B252" s="39"/>
      <c r="C252" s="39"/>
      <c r="D252" s="41"/>
      <c r="E252" s="41"/>
      <c r="F252" s="39"/>
      <c r="G252" s="39"/>
      <c r="H252" s="39"/>
      <c r="I252" s="39"/>
      <c r="J252" s="39"/>
      <c r="K252" s="39"/>
      <c r="L252" s="39"/>
      <c r="M252" s="39"/>
      <c r="N252" s="39"/>
      <c r="O252" s="39"/>
      <c r="P252" s="39"/>
      <c r="Q252" s="39"/>
      <c r="R252" s="39"/>
      <c r="S252" s="39"/>
      <c r="T252" s="39"/>
      <c r="U252" s="39"/>
      <c r="V252" s="39"/>
      <c r="W252" s="39"/>
      <c r="X252" s="39"/>
      <c r="Y252" s="39"/>
    </row>
    <row r="253" ht="12.0" customHeight="1">
      <c r="A253" s="40"/>
      <c r="B253" s="39"/>
      <c r="C253" s="39"/>
      <c r="D253" s="41"/>
      <c r="E253" s="41"/>
      <c r="F253" s="39"/>
      <c r="G253" s="39"/>
      <c r="H253" s="39"/>
      <c r="I253" s="39"/>
      <c r="J253" s="39"/>
      <c r="K253" s="39"/>
      <c r="L253" s="39"/>
      <c r="M253" s="39"/>
      <c r="N253" s="39"/>
      <c r="O253" s="39"/>
      <c r="P253" s="39"/>
      <c r="Q253" s="39"/>
      <c r="R253" s="39"/>
      <c r="S253" s="39"/>
      <c r="T253" s="39"/>
      <c r="U253" s="39"/>
      <c r="V253" s="39"/>
      <c r="W253" s="39"/>
      <c r="X253" s="39"/>
      <c r="Y253" s="39"/>
    </row>
    <row r="254" ht="12.0" customHeight="1">
      <c r="A254" s="40"/>
      <c r="B254" s="39"/>
      <c r="C254" s="39"/>
      <c r="D254" s="41"/>
      <c r="E254" s="41"/>
      <c r="F254" s="39"/>
      <c r="G254" s="39"/>
      <c r="H254" s="39"/>
      <c r="I254" s="39"/>
      <c r="J254" s="39"/>
      <c r="K254" s="39"/>
      <c r="L254" s="39"/>
      <c r="M254" s="39"/>
      <c r="N254" s="39"/>
      <c r="O254" s="39"/>
      <c r="P254" s="39"/>
      <c r="Q254" s="39"/>
      <c r="R254" s="39"/>
      <c r="S254" s="39"/>
      <c r="T254" s="39"/>
      <c r="U254" s="39"/>
      <c r="V254" s="39"/>
      <c r="W254" s="39"/>
      <c r="X254" s="39"/>
      <c r="Y254" s="39"/>
    </row>
    <row r="255" ht="12.0" customHeight="1">
      <c r="A255" s="40"/>
      <c r="B255" s="39"/>
      <c r="C255" s="39"/>
      <c r="D255" s="41"/>
      <c r="E255" s="41"/>
      <c r="F255" s="39"/>
      <c r="G255" s="39"/>
      <c r="H255" s="39"/>
      <c r="I255" s="39"/>
      <c r="J255" s="39"/>
      <c r="K255" s="39"/>
      <c r="L255" s="39"/>
      <c r="M255" s="39"/>
      <c r="N255" s="39"/>
      <c r="O255" s="39"/>
      <c r="P255" s="39"/>
      <c r="Q255" s="39"/>
      <c r="R255" s="39"/>
      <c r="S255" s="39"/>
      <c r="T255" s="39"/>
      <c r="U255" s="39"/>
      <c r="V255" s="39"/>
      <c r="W255" s="39"/>
      <c r="X255" s="39"/>
      <c r="Y255" s="39"/>
    </row>
    <row r="256" ht="12.0" customHeight="1">
      <c r="A256" s="40"/>
      <c r="B256" s="39"/>
      <c r="C256" s="39"/>
      <c r="D256" s="41"/>
      <c r="E256" s="41"/>
      <c r="F256" s="39"/>
      <c r="G256" s="39"/>
      <c r="H256" s="39"/>
      <c r="I256" s="39"/>
      <c r="J256" s="39"/>
      <c r="K256" s="39"/>
      <c r="L256" s="39"/>
      <c r="M256" s="39"/>
      <c r="N256" s="39"/>
      <c r="O256" s="39"/>
      <c r="P256" s="39"/>
      <c r="Q256" s="39"/>
      <c r="R256" s="39"/>
      <c r="S256" s="39"/>
      <c r="T256" s="39"/>
      <c r="U256" s="39"/>
      <c r="V256" s="39"/>
      <c r="W256" s="39"/>
      <c r="X256" s="39"/>
      <c r="Y256" s="39"/>
    </row>
    <row r="257" ht="12.0" customHeight="1">
      <c r="A257" s="40"/>
      <c r="B257" s="39"/>
      <c r="C257" s="39"/>
      <c r="D257" s="41"/>
      <c r="E257" s="41"/>
      <c r="F257" s="39"/>
      <c r="G257" s="39"/>
      <c r="H257" s="39"/>
      <c r="I257" s="39"/>
      <c r="J257" s="39"/>
      <c r="K257" s="39"/>
      <c r="L257" s="39"/>
      <c r="M257" s="39"/>
      <c r="N257" s="39"/>
      <c r="O257" s="39"/>
      <c r="P257" s="39"/>
      <c r="Q257" s="39"/>
      <c r="R257" s="39"/>
      <c r="S257" s="39"/>
      <c r="T257" s="39"/>
      <c r="U257" s="39"/>
      <c r="V257" s="39"/>
      <c r="W257" s="39"/>
      <c r="X257" s="39"/>
      <c r="Y257" s="39"/>
    </row>
    <row r="258" ht="12.0" customHeight="1">
      <c r="A258" s="40"/>
      <c r="B258" s="39"/>
      <c r="C258" s="39"/>
      <c r="D258" s="41"/>
      <c r="E258" s="41"/>
      <c r="F258" s="39"/>
      <c r="G258" s="39"/>
      <c r="H258" s="39"/>
      <c r="I258" s="39"/>
      <c r="J258" s="39"/>
      <c r="K258" s="39"/>
      <c r="L258" s="39"/>
      <c r="M258" s="39"/>
      <c r="N258" s="39"/>
      <c r="O258" s="39"/>
      <c r="P258" s="39"/>
      <c r="Q258" s="39"/>
      <c r="R258" s="39"/>
      <c r="S258" s="39"/>
      <c r="T258" s="39"/>
      <c r="U258" s="39"/>
      <c r="V258" s="39"/>
      <c r="W258" s="39"/>
      <c r="X258" s="39"/>
      <c r="Y258" s="39"/>
    </row>
    <row r="259" ht="12.0" customHeight="1">
      <c r="A259" s="40"/>
      <c r="B259" s="39"/>
      <c r="C259" s="39"/>
      <c r="D259" s="41"/>
      <c r="E259" s="41"/>
      <c r="F259" s="39"/>
      <c r="G259" s="39"/>
      <c r="H259" s="39"/>
      <c r="I259" s="39"/>
      <c r="J259" s="39"/>
      <c r="K259" s="39"/>
      <c r="L259" s="39"/>
      <c r="M259" s="39"/>
      <c r="N259" s="39"/>
      <c r="O259" s="39"/>
      <c r="P259" s="39"/>
      <c r="Q259" s="39"/>
      <c r="R259" s="39"/>
      <c r="S259" s="39"/>
      <c r="T259" s="39"/>
      <c r="U259" s="39"/>
      <c r="V259" s="39"/>
      <c r="W259" s="39"/>
      <c r="X259" s="39"/>
      <c r="Y259" s="39"/>
    </row>
    <row r="260" ht="12.0" customHeight="1">
      <c r="A260" s="40"/>
      <c r="B260" s="39"/>
      <c r="C260" s="39"/>
      <c r="D260" s="41"/>
      <c r="E260" s="41"/>
      <c r="F260" s="39"/>
      <c r="G260" s="39"/>
      <c r="H260" s="39"/>
      <c r="I260" s="39"/>
      <c r="J260" s="39"/>
      <c r="K260" s="39"/>
      <c r="L260" s="39"/>
      <c r="M260" s="39"/>
      <c r="N260" s="39"/>
      <c r="O260" s="39"/>
      <c r="P260" s="39"/>
      <c r="Q260" s="39"/>
      <c r="R260" s="39"/>
      <c r="S260" s="39"/>
      <c r="T260" s="39"/>
      <c r="U260" s="39"/>
      <c r="V260" s="39"/>
      <c r="W260" s="39"/>
      <c r="X260" s="39"/>
      <c r="Y260" s="39"/>
    </row>
    <row r="261" ht="12.0" customHeight="1">
      <c r="A261" s="40"/>
      <c r="B261" s="39"/>
      <c r="C261" s="39"/>
      <c r="D261" s="41"/>
      <c r="E261" s="41"/>
      <c r="F261" s="39"/>
      <c r="G261" s="39"/>
      <c r="H261" s="39"/>
      <c r="I261" s="39"/>
      <c r="J261" s="39"/>
      <c r="K261" s="39"/>
      <c r="L261" s="39"/>
      <c r="M261" s="39"/>
      <c r="N261" s="39"/>
      <c r="O261" s="39"/>
      <c r="P261" s="39"/>
      <c r="Q261" s="39"/>
      <c r="R261" s="39"/>
      <c r="S261" s="39"/>
      <c r="T261" s="39"/>
      <c r="U261" s="39"/>
      <c r="V261" s="39"/>
      <c r="W261" s="39"/>
      <c r="X261" s="39"/>
      <c r="Y261" s="39"/>
    </row>
    <row r="262" ht="12.0" customHeight="1">
      <c r="A262" s="40"/>
      <c r="B262" s="39"/>
      <c r="C262" s="39"/>
      <c r="D262" s="41"/>
      <c r="E262" s="41"/>
      <c r="F262" s="39"/>
      <c r="G262" s="39"/>
      <c r="H262" s="39"/>
      <c r="I262" s="39"/>
      <c r="J262" s="39"/>
      <c r="K262" s="39"/>
      <c r="L262" s="39"/>
      <c r="M262" s="39"/>
      <c r="N262" s="39"/>
      <c r="O262" s="39"/>
      <c r="P262" s="39"/>
      <c r="Q262" s="39"/>
      <c r="R262" s="39"/>
      <c r="S262" s="39"/>
      <c r="T262" s="39"/>
      <c r="U262" s="39"/>
      <c r="V262" s="39"/>
      <c r="W262" s="39"/>
      <c r="X262" s="39"/>
      <c r="Y262" s="39"/>
    </row>
    <row r="263" ht="12.0" customHeight="1">
      <c r="A263" s="40"/>
      <c r="B263" s="39"/>
      <c r="C263" s="39"/>
      <c r="D263" s="41"/>
      <c r="E263" s="41"/>
      <c r="F263" s="39"/>
      <c r="G263" s="39"/>
      <c r="H263" s="39"/>
      <c r="I263" s="39"/>
      <c r="J263" s="39"/>
      <c r="K263" s="39"/>
      <c r="L263" s="39"/>
      <c r="M263" s="39"/>
      <c r="N263" s="39"/>
      <c r="O263" s="39"/>
      <c r="P263" s="39"/>
      <c r="Q263" s="39"/>
      <c r="R263" s="39"/>
      <c r="S263" s="39"/>
      <c r="T263" s="39"/>
      <c r="U263" s="39"/>
      <c r="V263" s="39"/>
      <c r="W263" s="39"/>
      <c r="X263" s="39"/>
      <c r="Y263" s="39"/>
    </row>
    <row r="264" ht="12.0" customHeight="1">
      <c r="A264" s="40"/>
      <c r="B264" s="39"/>
      <c r="C264" s="39"/>
      <c r="D264" s="41"/>
      <c r="E264" s="41"/>
      <c r="F264" s="39"/>
      <c r="G264" s="39"/>
      <c r="H264" s="39"/>
      <c r="I264" s="39"/>
      <c r="J264" s="39"/>
      <c r="K264" s="39"/>
      <c r="L264" s="39"/>
      <c r="M264" s="39"/>
      <c r="N264" s="39"/>
      <c r="O264" s="39"/>
      <c r="P264" s="39"/>
      <c r="Q264" s="39"/>
      <c r="R264" s="39"/>
      <c r="S264" s="39"/>
      <c r="T264" s="39"/>
      <c r="U264" s="39"/>
      <c r="V264" s="39"/>
      <c r="W264" s="39"/>
      <c r="X264" s="39"/>
      <c r="Y264" s="39"/>
    </row>
    <row r="265" ht="12.0" customHeight="1">
      <c r="A265" s="40"/>
      <c r="B265" s="39"/>
      <c r="C265" s="39"/>
      <c r="D265" s="41"/>
      <c r="E265" s="41"/>
      <c r="F265" s="39"/>
      <c r="G265" s="39"/>
      <c r="H265" s="39"/>
      <c r="I265" s="39"/>
      <c r="J265" s="39"/>
      <c r="K265" s="39"/>
      <c r="L265" s="39"/>
      <c r="M265" s="39"/>
      <c r="N265" s="39"/>
      <c r="O265" s="39"/>
      <c r="P265" s="39"/>
      <c r="Q265" s="39"/>
      <c r="R265" s="39"/>
      <c r="S265" s="39"/>
      <c r="T265" s="39"/>
      <c r="U265" s="39"/>
      <c r="V265" s="39"/>
      <c r="W265" s="39"/>
      <c r="X265" s="39"/>
      <c r="Y265" s="39"/>
    </row>
    <row r="266" ht="12.0" customHeight="1">
      <c r="A266" s="40"/>
      <c r="B266" s="39"/>
      <c r="C266" s="39"/>
      <c r="D266" s="41"/>
      <c r="E266" s="41"/>
      <c r="F266" s="39"/>
      <c r="G266" s="39"/>
      <c r="H266" s="39"/>
      <c r="I266" s="39"/>
      <c r="J266" s="39"/>
      <c r="K266" s="39"/>
      <c r="L266" s="39"/>
      <c r="M266" s="39"/>
      <c r="N266" s="39"/>
      <c r="O266" s="39"/>
      <c r="P266" s="39"/>
      <c r="Q266" s="39"/>
      <c r="R266" s="39"/>
      <c r="S266" s="39"/>
      <c r="T266" s="39"/>
      <c r="U266" s="39"/>
      <c r="V266" s="39"/>
      <c r="W266" s="39"/>
      <c r="X266" s="39"/>
      <c r="Y266" s="39"/>
    </row>
    <row r="267" ht="12.0" customHeight="1">
      <c r="A267" s="40"/>
      <c r="B267" s="39"/>
      <c r="C267" s="39"/>
      <c r="D267" s="41"/>
      <c r="E267" s="41"/>
      <c r="F267" s="39"/>
      <c r="G267" s="39"/>
      <c r="H267" s="39"/>
      <c r="I267" s="39"/>
      <c r="J267" s="39"/>
      <c r="K267" s="39"/>
      <c r="L267" s="39"/>
      <c r="M267" s="39"/>
      <c r="N267" s="39"/>
      <c r="O267" s="39"/>
      <c r="P267" s="39"/>
      <c r="Q267" s="39"/>
      <c r="R267" s="39"/>
      <c r="S267" s="39"/>
      <c r="T267" s="39"/>
      <c r="U267" s="39"/>
      <c r="V267" s="39"/>
      <c r="W267" s="39"/>
      <c r="X267" s="39"/>
      <c r="Y267" s="39"/>
    </row>
    <row r="268" ht="12.0" customHeight="1">
      <c r="A268" s="40"/>
      <c r="B268" s="39"/>
      <c r="C268" s="39"/>
      <c r="D268" s="41"/>
      <c r="E268" s="41"/>
      <c r="F268" s="39"/>
      <c r="G268" s="39"/>
      <c r="H268" s="39"/>
      <c r="I268" s="39"/>
      <c r="J268" s="39"/>
      <c r="K268" s="39"/>
      <c r="L268" s="39"/>
      <c r="M268" s="39"/>
      <c r="N268" s="39"/>
      <c r="O268" s="39"/>
      <c r="P268" s="39"/>
      <c r="Q268" s="39"/>
      <c r="R268" s="39"/>
      <c r="S268" s="39"/>
      <c r="T268" s="39"/>
      <c r="U268" s="39"/>
      <c r="V268" s="39"/>
      <c r="W268" s="39"/>
      <c r="X268" s="39"/>
      <c r="Y268" s="39"/>
    </row>
    <row r="269" ht="12.0" customHeight="1">
      <c r="A269" s="40"/>
      <c r="B269" s="39"/>
      <c r="C269" s="39"/>
      <c r="D269" s="41"/>
      <c r="E269" s="41"/>
      <c r="F269" s="39"/>
      <c r="G269" s="39"/>
      <c r="H269" s="39"/>
      <c r="I269" s="39"/>
      <c r="J269" s="39"/>
      <c r="K269" s="39"/>
      <c r="L269" s="39"/>
      <c r="M269" s="39"/>
      <c r="N269" s="39"/>
      <c r="O269" s="39"/>
      <c r="P269" s="39"/>
      <c r="Q269" s="39"/>
      <c r="R269" s="39"/>
      <c r="S269" s="39"/>
      <c r="T269" s="39"/>
      <c r="U269" s="39"/>
      <c r="V269" s="39"/>
      <c r="W269" s="39"/>
      <c r="X269" s="39"/>
      <c r="Y269" s="39"/>
    </row>
    <row r="270" ht="12.0" customHeight="1">
      <c r="A270" s="40"/>
      <c r="B270" s="39"/>
      <c r="C270" s="39"/>
      <c r="D270" s="41"/>
      <c r="E270" s="41"/>
      <c r="F270" s="39"/>
      <c r="G270" s="39"/>
      <c r="H270" s="39"/>
      <c r="I270" s="39"/>
      <c r="J270" s="39"/>
      <c r="K270" s="39"/>
      <c r="L270" s="39"/>
      <c r="M270" s="39"/>
      <c r="N270" s="39"/>
      <c r="O270" s="39"/>
      <c r="P270" s="39"/>
      <c r="Q270" s="39"/>
      <c r="R270" s="39"/>
      <c r="S270" s="39"/>
      <c r="T270" s="39"/>
      <c r="U270" s="39"/>
      <c r="V270" s="39"/>
      <c r="W270" s="39"/>
      <c r="X270" s="39"/>
      <c r="Y270" s="39"/>
    </row>
    <row r="271" ht="12.0" customHeight="1">
      <c r="A271" s="40"/>
      <c r="B271" s="39"/>
      <c r="C271" s="39"/>
      <c r="D271" s="41"/>
      <c r="E271" s="41"/>
      <c r="F271" s="39"/>
      <c r="G271" s="39"/>
      <c r="H271" s="39"/>
      <c r="I271" s="39"/>
      <c r="J271" s="39"/>
      <c r="K271" s="39"/>
      <c r="L271" s="39"/>
      <c r="M271" s="39"/>
      <c r="N271" s="39"/>
      <c r="O271" s="39"/>
      <c r="P271" s="39"/>
      <c r="Q271" s="39"/>
      <c r="R271" s="39"/>
      <c r="S271" s="39"/>
      <c r="T271" s="39"/>
      <c r="U271" s="39"/>
      <c r="V271" s="39"/>
      <c r="W271" s="39"/>
      <c r="X271" s="39"/>
      <c r="Y271" s="39"/>
    </row>
    <row r="272" ht="12.0" customHeight="1">
      <c r="A272" s="40"/>
      <c r="B272" s="39"/>
      <c r="C272" s="39"/>
      <c r="D272" s="41"/>
      <c r="E272" s="41"/>
      <c r="F272" s="39"/>
      <c r="G272" s="39"/>
      <c r="H272" s="39"/>
      <c r="I272" s="39"/>
      <c r="J272" s="39"/>
      <c r="K272" s="39"/>
      <c r="L272" s="39"/>
      <c r="M272" s="39"/>
      <c r="N272" s="39"/>
      <c r="O272" s="39"/>
      <c r="P272" s="39"/>
      <c r="Q272" s="39"/>
      <c r="R272" s="39"/>
      <c r="S272" s="39"/>
      <c r="T272" s="39"/>
      <c r="U272" s="39"/>
      <c r="V272" s="39"/>
      <c r="W272" s="39"/>
      <c r="X272" s="39"/>
      <c r="Y272" s="39"/>
    </row>
    <row r="273" ht="12.0" customHeight="1">
      <c r="A273" s="40"/>
      <c r="B273" s="39"/>
      <c r="C273" s="39"/>
      <c r="D273" s="41"/>
      <c r="E273" s="41"/>
      <c r="F273" s="39"/>
      <c r="G273" s="39"/>
      <c r="H273" s="39"/>
      <c r="I273" s="39"/>
      <c r="J273" s="39"/>
      <c r="K273" s="39"/>
      <c r="L273" s="39"/>
      <c r="M273" s="39"/>
      <c r="N273" s="39"/>
      <c r="O273" s="39"/>
      <c r="P273" s="39"/>
      <c r="Q273" s="39"/>
      <c r="R273" s="39"/>
      <c r="S273" s="39"/>
      <c r="T273" s="39"/>
      <c r="U273" s="39"/>
      <c r="V273" s="39"/>
      <c r="W273" s="39"/>
      <c r="X273" s="39"/>
      <c r="Y273" s="39"/>
    </row>
    <row r="274" ht="12.0" customHeight="1">
      <c r="A274" s="40"/>
      <c r="B274" s="39"/>
      <c r="C274" s="39"/>
      <c r="D274" s="41"/>
      <c r="E274" s="41"/>
      <c r="F274" s="39"/>
      <c r="G274" s="39"/>
      <c r="H274" s="39"/>
      <c r="I274" s="39"/>
      <c r="J274" s="39"/>
      <c r="K274" s="39"/>
      <c r="L274" s="39"/>
      <c r="M274" s="39"/>
      <c r="N274" s="39"/>
      <c r="O274" s="39"/>
      <c r="P274" s="39"/>
      <c r="Q274" s="39"/>
      <c r="R274" s="39"/>
      <c r="S274" s="39"/>
      <c r="T274" s="39"/>
      <c r="U274" s="39"/>
      <c r="V274" s="39"/>
      <c r="W274" s="39"/>
      <c r="X274" s="39"/>
      <c r="Y274" s="39"/>
    </row>
    <row r="275" ht="12.0" customHeight="1">
      <c r="A275" s="40"/>
      <c r="B275" s="39"/>
      <c r="C275" s="39"/>
      <c r="D275" s="41"/>
      <c r="E275" s="41"/>
      <c r="F275" s="39"/>
      <c r="G275" s="39"/>
      <c r="H275" s="39"/>
      <c r="I275" s="39"/>
      <c r="J275" s="39"/>
      <c r="K275" s="39"/>
      <c r="L275" s="39"/>
      <c r="M275" s="39"/>
      <c r="N275" s="39"/>
      <c r="O275" s="39"/>
      <c r="P275" s="39"/>
      <c r="Q275" s="39"/>
      <c r="R275" s="39"/>
      <c r="S275" s="39"/>
      <c r="T275" s="39"/>
      <c r="U275" s="39"/>
      <c r="V275" s="39"/>
      <c r="W275" s="39"/>
      <c r="X275" s="39"/>
      <c r="Y275" s="39"/>
    </row>
    <row r="276" ht="12.0" customHeight="1">
      <c r="A276" s="40"/>
      <c r="B276" s="39"/>
      <c r="C276" s="39"/>
      <c r="D276" s="41"/>
      <c r="E276" s="41"/>
      <c r="F276" s="39"/>
      <c r="G276" s="39"/>
      <c r="H276" s="39"/>
      <c r="I276" s="39"/>
      <c r="J276" s="39"/>
      <c r="K276" s="39"/>
      <c r="L276" s="39"/>
      <c r="M276" s="39"/>
      <c r="N276" s="39"/>
      <c r="O276" s="39"/>
      <c r="P276" s="39"/>
      <c r="Q276" s="39"/>
      <c r="R276" s="39"/>
      <c r="S276" s="39"/>
      <c r="T276" s="39"/>
      <c r="U276" s="39"/>
      <c r="V276" s="39"/>
      <c r="W276" s="39"/>
      <c r="X276" s="39"/>
      <c r="Y276" s="39"/>
    </row>
    <row r="277" ht="12.0" customHeight="1">
      <c r="A277" s="40"/>
      <c r="B277" s="39"/>
      <c r="C277" s="39"/>
      <c r="D277" s="41"/>
      <c r="E277" s="41"/>
      <c r="F277" s="39"/>
      <c r="G277" s="39"/>
      <c r="H277" s="39"/>
      <c r="I277" s="39"/>
      <c r="J277" s="39"/>
      <c r="K277" s="39"/>
      <c r="L277" s="39"/>
      <c r="M277" s="39"/>
      <c r="N277" s="39"/>
      <c r="O277" s="39"/>
      <c r="P277" s="39"/>
      <c r="Q277" s="39"/>
      <c r="R277" s="39"/>
      <c r="S277" s="39"/>
      <c r="T277" s="39"/>
      <c r="U277" s="39"/>
      <c r="V277" s="39"/>
      <c r="W277" s="39"/>
      <c r="X277" s="39"/>
      <c r="Y277" s="39"/>
    </row>
    <row r="278" ht="12.0" customHeight="1">
      <c r="A278" s="40"/>
      <c r="B278" s="39"/>
      <c r="C278" s="39"/>
      <c r="D278" s="41"/>
      <c r="E278" s="41"/>
      <c r="F278" s="39"/>
      <c r="G278" s="39"/>
      <c r="H278" s="39"/>
      <c r="I278" s="39"/>
      <c r="J278" s="39"/>
      <c r="K278" s="39"/>
      <c r="L278" s="39"/>
      <c r="M278" s="39"/>
      <c r="N278" s="39"/>
      <c r="O278" s="39"/>
      <c r="P278" s="39"/>
      <c r="Q278" s="39"/>
      <c r="R278" s="39"/>
      <c r="S278" s="39"/>
      <c r="T278" s="39"/>
      <c r="U278" s="39"/>
      <c r="V278" s="39"/>
      <c r="W278" s="39"/>
      <c r="X278" s="39"/>
      <c r="Y278" s="39"/>
    </row>
    <row r="279" ht="12.0" customHeight="1">
      <c r="A279" s="40"/>
      <c r="B279" s="39"/>
      <c r="C279" s="39"/>
      <c r="D279" s="41"/>
      <c r="E279" s="41"/>
      <c r="F279" s="39"/>
      <c r="G279" s="39"/>
      <c r="H279" s="39"/>
      <c r="I279" s="39"/>
      <c r="J279" s="39"/>
      <c r="K279" s="39"/>
      <c r="L279" s="39"/>
      <c r="M279" s="39"/>
      <c r="N279" s="39"/>
      <c r="O279" s="39"/>
      <c r="P279" s="39"/>
      <c r="Q279" s="39"/>
      <c r="R279" s="39"/>
      <c r="S279" s="39"/>
      <c r="T279" s="39"/>
      <c r="U279" s="39"/>
      <c r="V279" s="39"/>
      <c r="W279" s="39"/>
      <c r="X279" s="39"/>
      <c r="Y279" s="39"/>
    </row>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20">
    <mergeCell ref="F15:F20"/>
    <mergeCell ref="F22:F29"/>
    <mergeCell ref="F31:F40"/>
    <mergeCell ref="F42:F50"/>
    <mergeCell ref="F52:F64"/>
    <mergeCell ref="F67:F76"/>
    <mergeCell ref="A31:A40"/>
    <mergeCell ref="A42:A50"/>
    <mergeCell ref="A52:A64"/>
    <mergeCell ref="A67:A76"/>
    <mergeCell ref="A78:A79"/>
    <mergeCell ref="B78:F78"/>
    <mergeCell ref="B79:F79"/>
    <mergeCell ref="A1:E1"/>
    <mergeCell ref="A5:A8"/>
    <mergeCell ref="E5:E7"/>
    <mergeCell ref="A10:A13"/>
    <mergeCell ref="E10:E12"/>
    <mergeCell ref="A15:A20"/>
    <mergeCell ref="A22:A29"/>
  </mergeCells>
  <printOptions/>
  <pageMargins bottom="0.75" footer="0.0" header="0.0" left="0.7" right="0.7" top="0.75"/>
  <pageSetup orientation="landscape"/>
  <drawing r:id="rId1"/>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4CCCC"/>
    <pageSetUpPr fitToPage="1"/>
  </sheetPr>
  <sheetViews>
    <sheetView showGridLines="0" workbookViewId="0"/>
  </sheetViews>
  <sheetFormatPr customHeight="1" defaultColWidth="12.63" defaultRowHeight="15.0"/>
  <cols>
    <col customWidth="1" min="1" max="1" width="3.0"/>
    <col customWidth="1" min="2" max="2" width="22.88"/>
    <col customWidth="1" min="3" max="3" width="13.38"/>
    <col customWidth="1" min="4" max="4" width="7.13"/>
    <col customWidth="1" min="5" max="5" width="3.75"/>
    <col customWidth="1" min="6" max="6" width="5.75"/>
    <col customWidth="1" min="7" max="7" width="3.75"/>
    <col customWidth="1" min="8" max="8" width="5.75"/>
    <col customWidth="1" min="9" max="9" width="3.75"/>
    <col customWidth="1" min="10" max="10" width="5.75"/>
    <col customWidth="1" min="11" max="11" width="3.75"/>
    <col customWidth="1" min="12" max="12" width="5.75"/>
    <col customWidth="1" min="13" max="13" width="3.75"/>
    <col customWidth="1" min="14" max="14" width="5.75"/>
    <col customWidth="1" min="15" max="15" width="3.75"/>
    <col customWidth="1" min="16" max="16" width="5.75"/>
    <col customWidth="1" min="17" max="17" width="3.75"/>
    <col customWidth="1" min="18" max="18" width="5.75"/>
    <col customWidth="1" min="19" max="19" width="3.75"/>
    <col customWidth="1" min="20" max="20" width="5.75"/>
    <col customWidth="1" min="21" max="21" width="3.75"/>
    <col customWidth="1" min="22" max="22" width="5.75"/>
    <col customWidth="1" min="23" max="23" width="3.75"/>
    <col customWidth="1" min="24" max="24" width="5.75"/>
    <col customWidth="1" min="25" max="25" width="8.13"/>
  </cols>
  <sheetData>
    <row r="1" ht="12.75" customHeight="1">
      <c r="A1" s="115"/>
      <c r="B1" s="115"/>
      <c r="C1" s="115"/>
      <c r="D1" s="115"/>
      <c r="E1" s="191" t="s">
        <v>308</v>
      </c>
      <c r="F1" s="120"/>
      <c r="G1" s="192" t="s">
        <v>309</v>
      </c>
      <c r="H1" s="120"/>
      <c r="I1" s="192" t="s">
        <v>310</v>
      </c>
      <c r="J1" s="120"/>
      <c r="K1" s="192" t="s">
        <v>311</v>
      </c>
      <c r="L1" s="120"/>
      <c r="M1" s="192" t="s">
        <v>312</v>
      </c>
      <c r="N1" s="120"/>
      <c r="O1" s="193" t="s">
        <v>104</v>
      </c>
      <c r="P1" s="120"/>
      <c r="Q1" s="193" t="s">
        <v>106</v>
      </c>
      <c r="R1" s="120"/>
      <c r="S1" s="193" t="s">
        <v>107</v>
      </c>
      <c r="T1" s="120"/>
      <c r="U1" s="193" t="s">
        <v>108</v>
      </c>
      <c r="V1" s="120"/>
      <c r="W1" s="192" t="s">
        <v>145</v>
      </c>
      <c r="X1" s="120"/>
      <c r="Y1" s="121" t="s">
        <v>110</v>
      </c>
      <c r="Z1" s="122" t="s">
        <v>210</v>
      </c>
    </row>
    <row r="2">
      <c r="A2" s="115"/>
      <c r="B2" s="115"/>
      <c r="C2" s="115"/>
      <c r="D2" s="115"/>
      <c r="E2" s="123"/>
      <c r="F2" s="117"/>
      <c r="G2" s="124"/>
      <c r="H2" s="117"/>
      <c r="I2" s="124"/>
      <c r="J2" s="117"/>
      <c r="K2" s="124"/>
      <c r="L2" s="117"/>
      <c r="M2" s="124"/>
      <c r="N2" s="117"/>
      <c r="O2" s="124"/>
      <c r="P2" s="117"/>
      <c r="Q2" s="124"/>
      <c r="R2" s="117"/>
      <c r="S2" s="124"/>
      <c r="T2" s="117"/>
      <c r="U2" s="124"/>
      <c r="V2" s="117"/>
      <c r="W2" s="124"/>
      <c r="X2" s="117"/>
      <c r="Y2" s="117"/>
      <c r="Z2" s="125"/>
    </row>
    <row r="3">
      <c r="A3" s="115"/>
      <c r="B3" s="115"/>
      <c r="C3" s="115"/>
      <c r="D3" s="115"/>
      <c r="E3" s="123"/>
      <c r="F3" s="117"/>
      <c r="G3" s="124"/>
      <c r="H3" s="117"/>
      <c r="I3" s="124"/>
      <c r="J3" s="117"/>
      <c r="K3" s="124"/>
      <c r="L3" s="117"/>
      <c r="M3" s="124"/>
      <c r="N3" s="117"/>
      <c r="O3" s="124"/>
      <c r="P3" s="117"/>
      <c r="Q3" s="124"/>
      <c r="R3" s="117"/>
      <c r="S3" s="124"/>
      <c r="T3" s="117"/>
      <c r="U3" s="124"/>
      <c r="V3" s="117"/>
      <c r="W3" s="124"/>
      <c r="X3" s="117"/>
      <c r="Y3" s="117"/>
      <c r="Z3" s="125"/>
    </row>
    <row r="4">
      <c r="A4" s="115"/>
      <c r="B4" s="115"/>
      <c r="C4" s="115"/>
      <c r="D4" s="115"/>
      <c r="E4" s="123"/>
      <c r="F4" s="117"/>
      <c r="G4" s="124"/>
      <c r="H4" s="117"/>
      <c r="I4" s="124"/>
      <c r="J4" s="117"/>
      <c r="K4" s="124"/>
      <c r="L4" s="117"/>
      <c r="M4" s="124"/>
      <c r="N4" s="117"/>
      <c r="O4" s="124"/>
      <c r="P4" s="117"/>
      <c r="Q4" s="124"/>
      <c r="R4" s="117"/>
      <c r="S4" s="124"/>
      <c r="T4" s="117"/>
      <c r="U4" s="124"/>
      <c r="V4" s="117"/>
      <c r="W4" s="124"/>
      <c r="X4" s="117"/>
      <c r="Y4" s="117"/>
      <c r="Z4" s="125"/>
    </row>
    <row r="5">
      <c r="A5" s="115"/>
      <c r="B5" s="115"/>
      <c r="C5" s="115"/>
      <c r="D5" s="115"/>
      <c r="E5" s="123"/>
      <c r="F5" s="117"/>
      <c r="G5" s="124"/>
      <c r="H5" s="117"/>
      <c r="I5" s="124"/>
      <c r="J5" s="117"/>
      <c r="K5" s="124"/>
      <c r="L5" s="117"/>
      <c r="M5" s="124"/>
      <c r="N5" s="117"/>
      <c r="O5" s="124"/>
      <c r="P5" s="117"/>
      <c r="Q5" s="124"/>
      <c r="R5" s="117"/>
      <c r="S5" s="124"/>
      <c r="T5" s="117"/>
      <c r="U5" s="124"/>
      <c r="V5" s="117"/>
      <c r="W5" s="124"/>
      <c r="X5" s="117"/>
      <c r="Y5" s="117"/>
      <c r="Z5" s="125"/>
    </row>
    <row r="6">
      <c r="A6" s="115"/>
      <c r="B6" s="115"/>
      <c r="C6" s="115"/>
      <c r="D6" s="115"/>
      <c r="E6" s="123"/>
      <c r="F6" s="117"/>
      <c r="G6" s="124"/>
      <c r="H6" s="117"/>
      <c r="I6" s="124"/>
      <c r="J6" s="117"/>
      <c r="K6" s="124"/>
      <c r="L6" s="117"/>
      <c r="M6" s="124"/>
      <c r="N6" s="117"/>
      <c r="O6" s="124"/>
      <c r="P6" s="117"/>
      <c r="Q6" s="124"/>
      <c r="R6" s="117"/>
      <c r="S6" s="124"/>
      <c r="T6" s="117"/>
      <c r="U6" s="124"/>
      <c r="V6" s="117"/>
      <c r="W6" s="124"/>
      <c r="X6" s="117"/>
      <c r="Y6" s="117"/>
      <c r="Z6" s="125"/>
    </row>
    <row r="7">
      <c r="A7" s="115"/>
      <c r="B7" s="115"/>
      <c r="C7" s="115"/>
      <c r="D7" s="115"/>
      <c r="E7" s="123"/>
      <c r="F7" s="117"/>
      <c r="G7" s="124"/>
      <c r="H7" s="117"/>
      <c r="I7" s="124"/>
      <c r="J7" s="117"/>
      <c r="K7" s="124"/>
      <c r="L7" s="117"/>
      <c r="M7" s="124"/>
      <c r="N7" s="117"/>
      <c r="O7" s="124"/>
      <c r="P7" s="117"/>
      <c r="Q7" s="124"/>
      <c r="R7" s="117"/>
      <c r="S7" s="124"/>
      <c r="T7" s="117"/>
      <c r="U7" s="124"/>
      <c r="V7" s="117"/>
      <c r="W7" s="124"/>
      <c r="X7" s="117"/>
      <c r="Y7" s="117"/>
      <c r="Z7" s="125"/>
    </row>
    <row r="8">
      <c r="A8" s="115"/>
      <c r="B8" s="115"/>
      <c r="C8" s="115"/>
      <c r="D8" s="115"/>
      <c r="E8" s="123"/>
      <c r="F8" s="117"/>
      <c r="G8" s="124"/>
      <c r="H8" s="117"/>
      <c r="I8" s="124"/>
      <c r="J8" s="117"/>
      <c r="K8" s="124"/>
      <c r="L8" s="117"/>
      <c r="M8" s="124"/>
      <c r="N8" s="117"/>
      <c r="O8" s="124"/>
      <c r="P8" s="117"/>
      <c r="Q8" s="124"/>
      <c r="R8" s="117"/>
      <c r="S8" s="124"/>
      <c r="T8" s="117"/>
      <c r="U8" s="124"/>
      <c r="V8" s="117"/>
      <c r="W8" s="124"/>
      <c r="X8" s="117"/>
      <c r="Y8" s="117"/>
      <c r="Z8" s="125"/>
    </row>
    <row r="9">
      <c r="A9" s="115"/>
      <c r="B9" s="115"/>
      <c r="C9" s="115"/>
      <c r="D9" s="115"/>
      <c r="E9" s="123"/>
      <c r="F9" s="117"/>
      <c r="G9" s="124"/>
      <c r="H9" s="117"/>
      <c r="I9" s="124"/>
      <c r="J9" s="117"/>
      <c r="K9" s="124"/>
      <c r="L9" s="117"/>
      <c r="M9" s="124"/>
      <c r="N9" s="117"/>
      <c r="O9" s="124"/>
      <c r="P9" s="117"/>
      <c r="Q9" s="124"/>
      <c r="R9" s="117"/>
      <c r="S9" s="124"/>
      <c r="T9" s="117"/>
      <c r="U9" s="124"/>
      <c r="V9" s="117"/>
      <c r="W9" s="124"/>
      <c r="X9" s="117"/>
      <c r="Y9" s="117"/>
      <c r="Z9" s="125"/>
    </row>
    <row r="10" ht="12.0" customHeight="1">
      <c r="A10" s="115"/>
      <c r="B10" s="115"/>
      <c r="C10" s="115"/>
      <c r="D10" s="115"/>
      <c r="E10" s="123"/>
      <c r="F10" s="117"/>
      <c r="G10" s="124"/>
      <c r="H10" s="117"/>
      <c r="I10" s="124"/>
      <c r="J10" s="117"/>
      <c r="K10" s="124"/>
      <c r="L10" s="117"/>
      <c r="M10" s="124"/>
      <c r="N10" s="117"/>
      <c r="O10" s="124"/>
      <c r="P10" s="117"/>
      <c r="Q10" s="124"/>
      <c r="R10" s="117"/>
      <c r="S10" s="124"/>
      <c r="T10" s="117"/>
      <c r="U10" s="124"/>
      <c r="V10" s="117"/>
      <c r="W10" s="124"/>
      <c r="X10" s="117"/>
      <c r="Y10" s="117"/>
      <c r="Z10" s="125"/>
    </row>
    <row r="11" ht="11.25" customHeight="1">
      <c r="A11" s="115"/>
      <c r="B11" s="115"/>
      <c r="C11" s="115"/>
      <c r="D11" s="115"/>
      <c r="E11" s="123"/>
      <c r="F11" s="117"/>
      <c r="G11" s="124"/>
      <c r="H11" s="117"/>
      <c r="I11" s="124"/>
      <c r="J11" s="117"/>
      <c r="K11" s="124"/>
      <c r="L11" s="117"/>
      <c r="M11" s="124"/>
      <c r="N11" s="117"/>
      <c r="O11" s="124"/>
      <c r="P11" s="117"/>
      <c r="Q11" s="124"/>
      <c r="R11" s="117"/>
      <c r="S11" s="124"/>
      <c r="T11" s="117"/>
      <c r="U11" s="124"/>
      <c r="V11" s="117"/>
      <c r="W11" s="124"/>
      <c r="X11" s="117"/>
      <c r="Y11" s="117"/>
      <c r="Z11" s="125"/>
    </row>
    <row r="12" ht="11.25" customHeight="1">
      <c r="A12" s="115"/>
      <c r="B12" s="115"/>
      <c r="C12" s="115"/>
      <c r="D12" s="115"/>
      <c r="E12" s="123"/>
      <c r="F12" s="117"/>
      <c r="G12" s="124"/>
      <c r="H12" s="117"/>
      <c r="I12" s="124"/>
      <c r="J12" s="117"/>
      <c r="K12" s="124"/>
      <c r="L12" s="117"/>
      <c r="M12" s="124"/>
      <c r="N12" s="117"/>
      <c r="O12" s="124"/>
      <c r="P12" s="117"/>
      <c r="Q12" s="124"/>
      <c r="R12" s="117"/>
      <c r="S12" s="124"/>
      <c r="T12" s="117"/>
      <c r="U12" s="124"/>
      <c r="V12" s="117"/>
      <c r="W12" s="124"/>
      <c r="X12" s="117"/>
      <c r="Y12" s="117"/>
      <c r="Z12" s="125"/>
    </row>
    <row r="13" ht="11.25" customHeight="1">
      <c r="A13" s="115"/>
      <c r="B13" s="126" t="s">
        <v>401</v>
      </c>
      <c r="C13" s="115"/>
      <c r="D13" s="115"/>
      <c r="E13" s="123"/>
      <c r="F13" s="117"/>
      <c r="G13" s="124"/>
      <c r="H13" s="117"/>
      <c r="I13" s="124"/>
      <c r="J13" s="117"/>
      <c r="K13" s="124"/>
      <c r="L13" s="117"/>
      <c r="M13" s="124"/>
      <c r="N13" s="117"/>
      <c r="O13" s="124"/>
      <c r="P13" s="117"/>
      <c r="Q13" s="124"/>
      <c r="R13" s="117"/>
      <c r="S13" s="124"/>
      <c r="T13" s="117"/>
      <c r="U13" s="124"/>
      <c r="V13" s="117"/>
      <c r="W13" s="124"/>
      <c r="X13" s="117"/>
      <c r="Y13" s="117"/>
      <c r="Z13" s="125"/>
    </row>
    <row r="14" ht="11.25" customHeight="1">
      <c r="A14" s="115"/>
      <c r="B14" s="127"/>
      <c r="C14" s="128"/>
      <c r="D14" s="128"/>
      <c r="E14" s="123"/>
      <c r="F14" s="117"/>
      <c r="G14" s="124"/>
      <c r="H14" s="117"/>
      <c r="I14" s="124"/>
      <c r="J14" s="117"/>
      <c r="K14" s="124"/>
      <c r="L14" s="117"/>
      <c r="M14" s="124"/>
      <c r="N14" s="117"/>
      <c r="O14" s="124"/>
      <c r="P14" s="117"/>
      <c r="Q14" s="124"/>
      <c r="R14" s="117"/>
      <c r="S14" s="124"/>
      <c r="T14" s="117"/>
      <c r="U14" s="124"/>
      <c r="V14" s="117"/>
      <c r="W14" s="124"/>
      <c r="X14" s="117"/>
      <c r="Y14" s="117"/>
      <c r="Z14" s="125"/>
    </row>
    <row r="15" ht="11.25" customHeight="1">
      <c r="A15" s="115"/>
      <c r="B15" s="129" t="s">
        <v>266</v>
      </c>
      <c r="C15" s="128">
        <v>1900.0</v>
      </c>
      <c r="E15" s="123"/>
      <c r="F15" s="117"/>
      <c r="G15" s="124"/>
      <c r="H15" s="117"/>
      <c r="I15" s="124"/>
      <c r="J15" s="117"/>
      <c r="K15" s="124"/>
      <c r="L15" s="117"/>
      <c r="M15" s="124"/>
      <c r="N15" s="117"/>
      <c r="O15" s="124"/>
      <c r="P15" s="117"/>
      <c r="Q15" s="124"/>
      <c r="R15" s="117"/>
      <c r="S15" s="124"/>
      <c r="T15" s="117"/>
      <c r="U15" s="124"/>
      <c r="V15" s="117"/>
      <c r="W15" s="124"/>
      <c r="X15" s="117"/>
      <c r="Y15" s="117"/>
      <c r="Z15" s="125"/>
    </row>
    <row r="16" ht="13.5" customHeight="1">
      <c r="A16" s="115"/>
      <c r="B16" s="127"/>
      <c r="C16" s="130">
        <v>1956.0</v>
      </c>
      <c r="E16" s="195" t="s">
        <v>212</v>
      </c>
      <c r="F16" s="134"/>
      <c r="G16" s="197" t="s">
        <v>213</v>
      </c>
      <c r="H16" s="134"/>
      <c r="I16" s="197" t="s">
        <v>214</v>
      </c>
      <c r="J16" s="134"/>
      <c r="K16" s="197" t="s">
        <v>215</v>
      </c>
      <c r="L16" s="134"/>
      <c r="M16" s="197" t="s">
        <v>267</v>
      </c>
      <c r="N16" s="134"/>
      <c r="O16" s="196" t="s">
        <v>216</v>
      </c>
      <c r="P16" s="134"/>
      <c r="Q16" s="196" t="s">
        <v>217</v>
      </c>
      <c r="R16" s="134"/>
      <c r="S16" s="196" t="s">
        <v>218</v>
      </c>
      <c r="T16" s="134"/>
      <c r="U16" s="196" t="s">
        <v>118</v>
      </c>
      <c r="V16" s="134"/>
      <c r="W16" s="197" t="s">
        <v>119</v>
      </c>
      <c r="X16" s="134"/>
      <c r="Y16" s="117"/>
      <c r="Z16" s="125"/>
    </row>
    <row r="17" ht="13.5" customHeight="1">
      <c r="A17" s="135"/>
      <c r="B17" s="136" t="s">
        <v>313</v>
      </c>
      <c r="C17" s="137"/>
      <c r="D17" s="137" t="s">
        <v>121</v>
      </c>
      <c r="E17" s="233">
        <v>45955.0</v>
      </c>
      <c r="F17" s="139"/>
      <c r="G17" s="198">
        <v>46004.0</v>
      </c>
      <c r="H17" s="139"/>
      <c r="I17" s="140">
        <v>46060.0</v>
      </c>
      <c r="J17" s="139"/>
      <c r="K17" s="141" t="s">
        <v>314</v>
      </c>
      <c r="L17" s="139"/>
      <c r="M17" s="141" t="s">
        <v>315</v>
      </c>
      <c r="N17" s="139"/>
      <c r="O17" s="198">
        <v>45934.0</v>
      </c>
      <c r="P17" s="139"/>
      <c r="Q17" s="198">
        <v>45990.0</v>
      </c>
      <c r="R17" s="139"/>
      <c r="S17" s="141" t="s">
        <v>123</v>
      </c>
      <c r="T17" s="139"/>
      <c r="U17" s="141" t="s">
        <v>124</v>
      </c>
      <c r="V17" s="139"/>
      <c r="W17" s="142" t="s">
        <v>316</v>
      </c>
      <c r="X17" s="139"/>
      <c r="Y17" s="117"/>
      <c r="Z17" s="125"/>
    </row>
    <row r="18" ht="12.75" customHeight="1">
      <c r="A18" s="115"/>
      <c r="B18" s="143"/>
      <c r="C18" s="144"/>
      <c r="D18" s="144" t="s">
        <v>126</v>
      </c>
      <c r="E18" s="145">
        <v>100.0</v>
      </c>
      <c r="F18" s="139"/>
      <c r="G18" s="146">
        <v>100.0</v>
      </c>
      <c r="H18" s="139"/>
      <c r="I18" s="146">
        <v>100.0</v>
      </c>
      <c r="J18" s="139"/>
      <c r="K18" s="146">
        <v>100.0</v>
      </c>
      <c r="L18" s="139"/>
      <c r="M18" s="146">
        <v>100.0</v>
      </c>
      <c r="N18" s="139"/>
      <c r="O18" s="146">
        <v>50.0</v>
      </c>
      <c r="P18" s="139"/>
      <c r="Q18" s="146">
        <v>50.0</v>
      </c>
      <c r="R18" s="139"/>
      <c r="S18" s="146">
        <v>50.0</v>
      </c>
      <c r="T18" s="139"/>
      <c r="U18" s="146">
        <v>75.0</v>
      </c>
      <c r="V18" s="139"/>
      <c r="W18" s="146">
        <v>200.0</v>
      </c>
      <c r="X18" s="139"/>
      <c r="Y18" s="117"/>
      <c r="Z18" s="125"/>
    </row>
    <row r="19" ht="13.5" customHeight="1">
      <c r="A19" s="147"/>
      <c r="B19" s="147"/>
      <c r="C19" s="148"/>
      <c r="D19" s="148" t="s">
        <v>127</v>
      </c>
      <c r="E19" s="149">
        <v>6.0</v>
      </c>
      <c r="F19" s="150"/>
      <c r="G19" s="151">
        <v>6.0</v>
      </c>
      <c r="H19" s="150"/>
      <c r="I19" s="151">
        <v>6.0</v>
      </c>
      <c r="J19" s="150"/>
      <c r="K19" s="151">
        <v>10.0</v>
      </c>
      <c r="L19" s="150"/>
      <c r="M19" s="151">
        <v>5.0</v>
      </c>
      <c r="N19" s="150"/>
      <c r="O19" s="151">
        <v>0.0</v>
      </c>
      <c r="P19" s="150"/>
      <c r="Q19" s="151"/>
      <c r="R19" s="150"/>
      <c r="S19" s="151"/>
      <c r="T19" s="150"/>
      <c r="U19" s="151"/>
      <c r="V19" s="150"/>
      <c r="W19" s="151"/>
      <c r="X19" s="150"/>
      <c r="Y19" s="155"/>
      <c r="Z19" s="156"/>
    </row>
    <row r="20" ht="14.25" customHeight="1">
      <c r="A20" s="157">
        <v>1.0</v>
      </c>
      <c r="B20" s="158" t="s">
        <v>421</v>
      </c>
      <c r="C20" s="159" t="s">
        <v>104</v>
      </c>
      <c r="D20" s="159">
        <v>1955.0</v>
      </c>
      <c r="E20" s="160">
        <v>3.0</v>
      </c>
      <c r="F20" s="201">
        <f t="shared" ref="F20:F29" si="1">IF(E20="",0,$E$18*(1.01-(LOG(E20)/LOG($E$19))))</f>
        <v>39.68528072</v>
      </c>
      <c r="G20" s="234">
        <v>3.0</v>
      </c>
      <c r="H20" s="163">
        <f t="shared" ref="H20:H29" si="2">IF(G20="",0,$G$18*(1.01-(LOG(G20)/LOG($G$19))))</f>
        <v>39.68528072</v>
      </c>
      <c r="I20" s="164">
        <v>3.0</v>
      </c>
      <c r="J20" s="163">
        <f t="shared" ref="J20:J29" si="3">IF(I20="",0,$I$18*(1.01-(LOG(I20)/LOG($I$19))))</f>
        <v>39.68528072</v>
      </c>
      <c r="K20" s="164">
        <v>3.0</v>
      </c>
      <c r="L20" s="163">
        <f t="shared" ref="L20:L29" si="4">IF(K20="",0,$K$18*(1.01-(LOG(K20)/LOG($K$19))))</f>
        <v>53.28787453</v>
      </c>
      <c r="M20" s="162">
        <v>3.0</v>
      </c>
      <c r="N20" s="163">
        <f t="shared" ref="N20:N29" si="5">IF(M20="",0,$M$18*(1.01-(LOG(M20)/LOG($M$19))))</f>
        <v>32.73938055</v>
      </c>
      <c r="O20" s="162"/>
      <c r="P20" s="163">
        <f t="shared" ref="P20:P29" si="6">IF(O20="",0,$O$18*(1.01-(LOG(O20)/LOG($O$19))))</f>
        <v>0</v>
      </c>
      <c r="Q20" s="164"/>
      <c r="R20" s="163">
        <f t="shared" ref="R20:R29" si="7">IF(Q20="",0,$Q$18*(1.01-(LOG(Q20)/LOG($Q$19))))</f>
        <v>0</v>
      </c>
      <c r="S20" s="164"/>
      <c r="T20" s="163">
        <f t="shared" ref="T20:T29" si="8">IF(S20="",0,$S$18*(1.01-(LOG(S20)/LOG($S$19))))</f>
        <v>0</v>
      </c>
      <c r="U20" s="164"/>
      <c r="V20" s="163">
        <f t="shared" ref="V20:V29" si="9">IF(U20="",0,$U$18*(1.01-(LOG(U20)/LOG($U$19))))</f>
        <v>0</v>
      </c>
      <c r="W20" s="164"/>
      <c r="X20" s="163">
        <f t="shared" ref="X20:X29" si="10">IF(W20="",0,$W$18*(1.01-(LOG(W20)/LOG($W$19))))</f>
        <v>0</v>
      </c>
      <c r="Y20" s="169">
        <f t="shared" ref="Y20:Y29" si="11">SUM(F20,H20,J20,L20,N20,P20,R20,T20,V20,X20)</f>
        <v>205.0830972</v>
      </c>
      <c r="Z20" s="236">
        <f>SUM(Y20-J20)-N20</f>
        <v>132.658436</v>
      </c>
    </row>
    <row r="21" ht="15.75" customHeight="1">
      <c r="A21" s="172">
        <v>2.0</v>
      </c>
      <c r="B21" s="173" t="s">
        <v>422</v>
      </c>
      <c r="C21" s="174" t="s">
        <v>423</v>
      </c>
      <c r="D21" s="174"/>
      <c r="E21" s="175"/>
      <c r="F21" s="208">
        <f t="shared" si="1"/>
        <v>0</v>
      </c>
      <c r="G21" s="205"/>
      <c r="H21" s="167">
        <f t="shared" si="2"/>
        <v>0</v>
      </c>
      <c r="I21" s="178"/>
      <c r="J21" s="167">
        <f t="shared" si="3"/>
        <v>0</v>
      </c>
      <c r="K21" s="178">
        <v>9.0</v>
      </c>
      <c r="L21" s="167">
        <f t="shared" si="4"/>
        <v>5.575749056</v>
      </c>
      <c r="M21" s="177"/>
      <c r="N21" s="167">
        <f t="shared" si="5"/>
        <v>0</v>
      </c>
      <c r="O21" s="177"/>
      <c r="P21" s="167">
        <f t="shared" si="6"/>
        <v>0</v>
      </c>
      <c r="Q21" s="178"/>
      <c r="R21" s="167">
        <f t="shared" si="7"/>
        <v>0</v>
      </c>
      <c r="S21" s="178"/>
      <c r="T21" s="167">
        <f t="shared" si="8"/>
        <v>0</v>
      </c>
      <c r="U21" s="178"/>
      <c r="V21" s="167">
        <f t="shared" si="9"/>
        <v>0</v>
      </c>
      <c r="W21" s="178"/>
      <c r="X21" s="244">
        <f t="shared" si="10"/>
        <v>0</v>
      </c>
      <c r="Y21" s="180">
        <f t="shared" si="11"/>
        <v>5.575749056</v>
      </c>
      <c r="Z21" s="236">
        <f t="shared" ref="Z21:Z29" si="12">SUM(Y21)</f>
        <v>5.575749056</v>
      </c>
    </row>
    <row r="22" ht="15.75" customHeight="1">
      <c r="A22" s="172">
        <v>3.0</v>
      </c>
      <c r="B22" s="173"/>
      <c r="C22" s="174"/>
      <c r="D22" s="174"/>
      <c r="E22" s="175"/>
      <c r="F22" s="208">
        <f t="shared" si="1"/>
        <v>0</v>
      </c>
      <c r="G22" s="205"/>
      <c r="H22" s="167">
        <f t="shared" si="2"/>
        <v>0</v>
      </c>
      <c r="I22" s="178"/>
      <c r="J22" s="167">
        <f t="shared" si="3"/>
        <v>0</v>
      </c>
      <c r="K22" s="178"/>
      <c r="L22" s="167">
        <f t="shared" si="4"/>
        <v>0</v>
      </c>
      <c r="M22" s="177"/>
      <c r="N22" s="167">
        <f t="shared" si="5"/>
        <v>0</v>
      </c>
      <c r="O22" s="177"/>
      <c r="P22" s="167">
        <f t="shared" si="6"/>
        <v>0</v>
      </c>
      <c r="Q22" s="178"/>
      <c r="R22" s="167">
        <f t="shared" si="7"/>
        <v>0</v>
      </c>
      <c r="S22" s="178"/>
      <c r="T22" s="167">
        <f t="shared" si="8"/>
        <v>0</v>
      </c>
      <c r="U22" s="178"/>
      <c r="V22" s="167">
        <f t="shared" si="9"/>
        <v>0</v>
      </c>
      <c r="W22" s="178"/>
      <c r="X22" s="167">
        <f t="shared" si="10"/>
        <v>0</v>
      </c>
      <c r="Y22" s="180">
        <f t="shared" si="11"/>
        <v>0</v>
      </c>
      <c r="Z22" s="236">
        <f t="shared" si="12"/>
        <v>0</v>
      </c>
    </row>
    <row r="23" ht="15.75" customHeight="1">
      <c r="A23" s="172">
        <v>4.0</v>
      </c>
      <c r="B23" s="173"/>
      <c r="C23" s="174"/>
      <c r="D23" s="174"/>
      <c r="E23" s="175"/>
      <c r="F23" s="208">
        <f t="shared" si="1"/>
        <v>0</v>
      </c>
      <c r="G23" s="205"/>
      <c r="H23" s="167">
        <f t="shared" si="2"/>
        <v>0</v>
      </c>
      <c r="I23" s="178"/>
      <c r="J23" s="167">
        <f t="shared" si="3"/>
        <v>0</v>
      </c>
      <c r="K23" s="178"/>
      <c r="L23" s="167">
        <f t="shared" si="4"/>
        <v>0</v>
      </c>
      <c r="M23" s="177"/>
      <c r="N23" s="167">
        <f t="shared" si="5"/>
        <v>0</v>
      </c>
      <c r="O23" s="177"/>
      <c r="P23" s="167">
        <f t="shared" si="6"/>
        <v>0</v>
      </c>
      <c r="Q23" s="178"/>
      <c r="R23" s="167">
        <f t="shared" si="7"/>
        <v>0</v>
      </c>
      <c r="S23" s="178"/>
      <c r="T23" s="167">
        <f t="shared" si="8"/>
        <v>0</v>
      </c>
      <c r="U23" s="178"/>
      <c r="V23" s="167">
        <f t="shared" si="9"/>
        <v>0</v>
      </c>
      <c r="W23" s="178"/>
      <c r="X23" s="244">
        <f t="shared" si="10"/>
        <v>0</v>
      </c>
      <c r="Y23" s="180">
        <f t="shared" si="11"/>
        <v>0</v>
      </c>
      <c r="Z23" s="236">
        <f t="shared" si="12"/>
        <v>0</v>
      </c>
    </row>
    <row r="24" ht="15.75" customHeight="1">
      <c r="A24" s="172">
        <v>5.0</v>
      </c>
      <c r="B24" s="173"/>
      <c r="C24" s="174"/>
      <c r="D24" s="174"/>
      <c r="E24" s="175"/>
      <c r="F24" s="208">
        <f t="shared" si="1"/>
        <v>0</v>
      </c>
      <c r="G24" s="214"/>
      <c r="H24" s="167">
        <f t="shared" si="2"/>
        <v>0</v>
      </c>
      <c r="I24" s="178"/>
      <c r="J24" s="167">
        <f t="shared" si="3"/>
        <v>0</v>
      </c>
      <c r="K24" s="178"/>
      <c r="L24" s="167">
        <f t="shared" si="4"/>
        <v>0</v>
      </c>
      <c r="M24" s="177"/>
      <c r="N24" s="167">
        <f t="shared" si="5"/>
        <v>0</v>
      </c>
      <c r="O24" s="177"/>
      <c r="P24" s="167">
        <f t="shared" si="6"/>
        <v>0</v>
      </c>
      <c r="Q24" s="178"/>
      <c r="R24" s="167">
        <f t="shared" si="7"/>
        <v>0</v>
      </c>
      <c r="S24" s="178"/>
      <c r="T24" s="167">
        <f t="shared" si="8"/>
        <v>0</v>
      </c>
      <c r="U24" s="178"/>
      <c r="V24" s="167">
        <f t="shared" si="9"/>
        <v>0</v>
      </c>
      <c r="W24" s="178"/>
      <c r="X24" s="167">
        <f t="shared" si="10"/>
        <v>0</v>
      </c>
      <c r="Y24" s="180">
        <f t="shared" si="11"/>
        <v>0</v>
      </c>
      <c r="Z24" s="236">
        <f t="shared" si="12"/>
        <v>0</v>
      </c>
    </row>
    <row r="25" ht="15.75" customHeight="1">
      <c r="A25" s="172">
        <v>6.0</v>
      </c>
      <c r="B25" s="173"/>
      <c r="C25" s="174"/>
      <c r="D25" s="174"/>
      <c r="E25" s="175"/>
      <c r="F25" s="208">
        <f t="shared" si="1"/>
        <v>0</v>
      </c>
      <c r="G25" s="205"/>
      <c r="H25" s="167">
        <f t="shared" si="2"/>
        <v>0</v>
      </c>
      <c r="I25" s="178"/>
      <c r="J25" s="167">
        <f t="shared" si="3"/>
        <v>0</v>
      </c>
      <c r="K25" s="178"/>
      <c r="L25" s="167">
        <f t="shared" si="4"/>
        <v>0</v>
      </c>
      <c r="M25" s="177"/>
      <c r="N25" s="167">
        <f t="shared" si="5"/>
        <v>0</v>
      </c>
      <c r="O25" s="177"/>
      <c r="P25" s="167">
        <f t="shared" si="6"/>
        <v>0</v>
      </c>
      <c r="Q25" s="178"/>
      <c r="R25" s="167">
        <f t="shared" si="7"/>
        <v>0</v>
      </c>
      <c r="S25" s="178"/>
      <c r="T25" s="167">
        <f t="shared" si="8"/>
        <v>0</v>
      </c>
      <c r="U25" s="178"/>
      <c r="V25" s="167">
        <f t="shared" si="9"/>
        <v>0</v>
      </c>
      <c r="W25" s="178"/>
      <c r="X25" s="244">
        <f t="shared" si="10"/>
        <v>0</v>
      </c>
      <c r="Y25" s="180">
        <f t="shared" si="11"/>
        <v>0</v>
      </c>
      <c r="Z25" s="236">
        <f t="shared" si="12"/>
        <v>0</v>
      </c>
    </row>
    <row r="26" ht="15.75" customHeight="1">
      <c r="A26" s="172">
        <v>7.0</v>
      </c>
      <c r="B26" s="173"/>
      <c r="C26" s="174"/>
      <c r="D26" s="174"/>
      <c r="E26" s="175"/>
      <c r="F26" s="208">
        <f t="shared" si="1"/>
        <v>0</v>
      </c>
      <c r="G26" s="205"/>
      <c r="H26" s="167">
        <f t="shared" si="2"/>
        <v>0</v>
      </c>
      <c r="I26" s="178"/>
      <c r="J26" s="167">
        <f t="shared" si="3"/>
        <v>0</v>
      </c>
      <c r="K26" s="178"/>
      <c r="L26" s="167">
        <f t="shared" si="4"/>
        <v>0</v>
      </c>
      <c r="M26" s="177"/>
      <c r="N26" s="167">
        <f t="shared" si="5"/>
        <v>0</v>
      </c>
      <c r="O26" s="177"/>
      <c r="P26" s="167">
        <f t="shared" si="6"/>
        <v>0</v>
      </c>
      <c r="Q26" s="178"/>
      <c r="R26" s="167">
        <f t="shared" si="7"/>
        <v>0</v>
      </c>
      <c r="S26" s="178"/>
      <c r="T26" s="167">
        <f t="shared" si="8"/>
        <v>0</v>
      </c>
      <c r="U26" s="178"/>
      <c r="V26" s="167">
        <f t="shared" si="9"/>
        <v>0</v>
      </c>
      <c r="W26" s="178"/>
      <c r="X26" s="167">
        <f t="shared" si="10"/>
        <v>0</v>
      </c>
      <c r="Y26" s="180">
        <f t="shared" si="11"/>
        <v>0</v>
      </c>
      <c r="Z26" s="236">
        <f t="shared" si="12"/>
        <v>0</v>
      </c>
    </row>
    <row r="27" ht="15.75" customHeight="1">
      <c r="A27" s="172">
        <v>8.0</v>
      </c>
      <c r="B27" s="173"/>
      <c r="C27" s="174"/>
      <c r="D27" s="174"/>
      <c r="E27" s="175"/>
      <c r="F27" s="167">
        <f t="shared" si="1"/>
        <v>0</v>
      </c>
      <c r="G27" s="205"/>
      <c r="H27" s="167">
        <f t="shared" si="2"/>
        <v>0</v>
      </c>
      <c r="I27" s="178"/>
      <c r="J27" s="167">
        <f t="shared" si="3"/>
        <v>0</v>
      </c>
      <c r="K27" s="178"/>
      <c r="L27" s="167">
        <f t="shared" si="4"/>
        <v>0</v>
      </c>
      <c r="M27" s="177"/>
      <c r="N27" s="167">
        <f t="shared" si="5"/>
        <v>0</v>
      </c>
      <c r="O27" s="177"/>
      <c r="P27" s="167">
        <f t="shared" si="6"/>
        <v>0</v>
      </c>
      <c r="Q27" s="178"/>
      <c r="R27" s="167">
        <f t="shared" si="7"/>
        <v>0</v>
      </c>
      <c r="S27" s="178"/>
      <c r="T27" s="167">
        <f t="shared" si="8"/>
        <v>0</v>
      </c>
      <c r="U27" s="178"/>
      <c r="V27" s="167">
        <f t="shared" si="9"/>
        <v>0</v>
      </c>
      <c r="W27" s="178"/>
      <c r="X27" s="244">
        <f t="shared" si="10"/>
        <v>0</v>
      </c>
      <c r="Y27" s="180">
        <f t="shared" si="11"/>
        <v>0</v>
      </c>
      <c r="Z27" s="236">
        <f t="shared" si="12"/>
        <v>0</v>
      </c>
    </row>
    <row r="28" ht="15.75" customHeight="1">
      <c r="A28" s="172">
        <v>9.0</v>
      </c>
      <c r="B28" s="173"/>
      <c r="C28" s="174"/>
      <c r="D28" s="174"/>
      <c r="E28" s="175"/>
      <c r="F28" s="208">
        <f t="shared" si="1"/>
        <v>0</v>
      </c>
      <c r="G28" s="205"/>
      <c r="H28" s="167">
        <f t="shared" si="2"/>
        <v>0</v>
      </c>
      <c r="I28" s="178"/>
      <c r="J28" s="167">
        <f t="shared" si="3"/>
        <v>0</v>
      </c>
      <c r="K28" s="178"/>
      <c r="L28" s="167">
        <f t="shared" si="4"/>
        <v>0</v>
      </c>
      <c r="M28" s="177"/>
      <c r="N28" s="167">
        <f t="shared" si="5"/>
        <v>0</v>
      </c>
      <c r="O28" s="177"/>
      <c r="P28" s="167">
        <f t="shared" si="6"/>
        <v>0</v>
      </c>
      <c r="Q28" s="178"/>
      <c r="R28" s="167">
        <f t="shared" si="7"/>
        <v>0</v>
      </c>
      <c r="S28" s="178"/>
      <c r="T28" s="167">
        <f t="shared" si="8"/>
        <v>0</v>
      </c>
      <c r="U28" s="178"/>
      <c r="V28" s="167">
        <f t="shared" si="9"/>
        <v>0</v>
      </c>
      <c r="W28" s="178"/>
      <c r="X28" s="167">
        <f t="shared" si="10"/>
        <v>0</v>
      </c>
      <c r="Y28" s="180">
        <f t="shared" si="11"/>
        <v>0</v>
      </c>
      <c r="Z28" s="236">
        <f t="shared" si="12"/>
        <v>0</v>
      </c>
    </row>
    <row r="29" ht="15.75" customHeight="1">
      <c r="A29" s="172">
        <v>10.0</v>
      </c>
      <c r="B29" s="173"/>
      <c r="C29" s="174"/>
      <c r="D29" s="174"/>
      <c r="E29" s="175"/>
      <c r="F29" s="208">
        <f t="shared" si="1"/>
        <v>0</v>
      </c>
      <c r="G29" s="205"/>
      <c r="H29" s="167">
        <f t="shared" si="2"/>
        <v>0</v>
      </c>
      <c r="I29" s="178"/>
      <c r="J29" s="167">
        <f t="shared" si="3"/>
        <v>0</v>
      </c>
      <c r="K29" s="178"/>
      <c r="L29" s="167">
        <f t="shared" si="4"/>
        <v>0</v>
      </c>
      <c r="M29" s="177"/>
      <c r="N29" s="167">
        <f t="shared" si="5"/>
        <v>0</v>
      </c>
      <c r="O29" s="177"/>
      <c r="P29" s="167">
        <f t="shared" si="6"/>
        <v>0</v>
      </c>
      <c r="Q29" s="178"/>
      <c r="R29" s="167">
        <f t="shared" si="7"/>
        <v>0</v>
      </c>
      <c r="S29" s="178"/>
      <c r="T29" s="167">
        <f t="shared" si="8"/>
        <v>0</v>
      </c>
      <c r="U29" s="178"/>
      <c r="V29" s="167">
        <f t="shared" si="9"/>
        <v>0</v>
      </c>
      <c r="W29" s="178"/>
      <c r="X29" s="244">
        <f t="shared" si="10"/>
        <v>0</v>
      </c>
      <c r="Y29" s="180">
        <f t="shared" si="11"/>
        <v>0</v>
      </c>
      <c r="Z29" s="236">
        <f t="shared" si="12"/>
        <v>0</v>
      </c>
    </row>
    <row r="30" ht="15.75" customHeight="1">
      <c r="A30" s="115"/>
      <c r="B30" s="186"/>
      <c r="C30" s="186"/>
      <c r="D30" s="186"/>
      <c r="E30" s="187"/>
      <c r="F30" s="187"/>
      <c r="G30" s="187"/>
      <c r="H30" s="187"/>
      <c r="I30" s="187"/>
      <c r="J30" s="187"/>
      <c r="K30" s="187"/>
      <c r="L30" s="187"/>
      <c r="M30" s="187"/>
      <c r="N30" s="187"/>
      <c r="O30" s="187"/>
      <c r="P30" s="187"/>
      <c r="Q30" s="187"/>
      <c r="R30" s="187"/>
      <c r="S30" s="187"/>
      <c r="T30" s="187"/>
      <c r="U30" s="187"/>
      <c r="V30" s="187"/>
      <c r="W30" s="187"/>
      <c r="X30" s="187"/>
      <c r="Y30" s="187"/>
    </row>
    <row r="31" ht="34.5" customHeight="1">
      <c r="A31" s="115"/>
      <c r="B31" s="189"/>
      <c r="C31" s="190" t="s">
        <v>165</v>
      </c>
      <c r="X31" s="187"/>
    </row>
    <row r="32">
      <c r="A32" s="115"/>
      <c r="B32" s="186"/>
      <c r="X32" s="187"/>
    </row>
    <row r="33" ht="15.75" customHeight="1">
      <c r="A33" s="115"/>
      <c r="B33" s="186"/>
      <c r="C33" s="186"/>
      <c r="D33" s="186"/>
      <c r="E33" s="187"/>
      <c r="F33" s="187"/>
      <c r="G33" s="187"/>
      <c r="H33" s="187"/>
      <c r="I33" s="187"/>
      <c r="J33" s="187"/>
      <c r="K33" s="187"/>
      <c r="L33" s="187"/>
      <c r="M33" s="187"/>
      <c r="N33" s="187"/>
      <c r="O33" s="187"/>
      <c r="P33" s="187"/>
      <c r="Q33" s="187"/>
      <c r="R33" s="187"/>
      <c r="S33" s="187"/>
      <c r="T33" s="187"/>
      <c r="U33" s="187"/>
      <c r="V33" s="187"/>
      <c r="W33" s="187"/>
      <c r="X33" s="187"/>
      <c r="Y33" s="187"/>
    </row>
    <row r="34" ht="15.75" customHeight="1">
      <c r="A34" s="115"/>
      <c r="B34" s="186"/>
      <c r="C34" s="186"/>
      <c r="D34" s="186"/>
      <c r="E34" s="187"/>
      <c r="F34" s="187"/>
      <c r="G34" s="187"/>
      <c r="H34" s="187"/>
      <c r="I34" s="187"/>
      <c r="J34" s="187"/>
      <c r="K34" s="187"/>
      <c r="L34" s="187"/>
      <c r="M34" s="187"/>
      <c r="N34" s="187"/>
      <c r="O34" s="187"/>
      <c r="P34" s="187"/>
      <c r="Q34" s="187"/>
      <c r="R34" s="187"/>
      <c r="S34" s="187"/>
      <c r="T34" s="187"/>
      <c r="U34" s="187"/>
      <c r="V34" s="187"/>
      <c r="W34" s="187"/>
      <c r="X34" s="187"/>
      <c r="Y34" s="187"/>
    </row>
    <row r="35" ht="15.75" customHeight="1">
      <c r="A35" s="115"/>
      <c r="B35" s="186"/>
      <c r="C35" s="186"/>
      <c r="D35" s="186"/>
      <c r="E35" s="187"/>
      <c r="F35" s="187"/>
      <c r="G35" s="187"/>
      <c r="H35" s="187"/>
      <c r="I35" s="187"/>
      <c r="J35" s="187"/>
      <c r="K35" s="187"/>
      <c r="L35" s="187"/>
      <c r="M35" s="187"/>
      <c r="N35" s="187"/>
      <c r="O35" s="187"/>
      <c r="P35" s="187"/>
      <c r="Q35" s="187"/>
      <c r="R35" s="187"/>
      <c r="S35" s="187"/>
      <c r="T35" s="187"/>
      <c r="U35" s="187"/>
      <c r="V35" s="187"/>
      <c r="W35" s="187"/>
      <c r="X35" s="187"/>
      <c r="Y35" s="187"/>
    </row>
    <row r="36" ht="15.75" customHeight="1">
      <c r="A36" s="115"/>
      <c r="B36" s="186"/>
      <c r="C36" s="186"/>
      <c r="D36" s="186"/>
      <c r="E36" s="187"/>
      <c r="F36" s="187"/>
      <c r="G36" s="187"/>
      <c r="H36" s="187"/>
      <c r="I36" s="187"/>
      <c r="J36" s="187"/>
      <c r="K36" s="187"/>
      <c r="L36" s="187"/>
      <c r="M36" s="187"/>
      <c r="N36" s="187"/>
      <c r="O36" s="187"/>
      <c r="P36" s="187"/>
      <c r="Q36" s="187"/>
      <c r="R36" s="187"/>
      <c r="S36" s="187"/>
      <c r="T36" s="187"/>
      <c r="U36" s="187"/>
      <c r="V36" s="187"/>
      <c r="W36" s="187"/>
      <c r="X36" s="187"/>
      <c r="Y36" s="187"/>
      <c r="Z36" s="250"/>
    </row>
    <row r="37" ht="15.75" customHeight="1">
      <c r="A37" s="115"/>
      <c r="B37" s="186"/>
      <c r="C37" s="186"/>
      <c r="D37" s="186"/>
      <c r="E37" s="187"/>
      <c r="F37" s="187"/>
      <c r="G37" s="187"/>
      <c r="H37" s="187"/>
      <c r="I37" s="187"/>
      <c r="J37" s="187"/>
      <c r="K37" s="187"/>
      <c r="L37" s="187"/>
      <c r="M37" s="187"/>
      <c r="N37" s="187"/>
      <c r="O37" s="187"/>
      <c r="P37" s="187"/>
      <c r="Q37" s="187"/>
      <c r="R37" s="187"/>
      <c r="S37" s="187"/>
      <c r="T37" s="187"/>
      <c r="U37" s="187"/>
      <c r="V37" s="187"/>
      <c r="W37" s="187"/>
      <c r="X37" s="187"/>
      <c r="Y37" s="187"/>
      <c r="Z37" s="250"/>
    </row>
    <row r="38" ht="15.75" customHeight="1">
      <c r="A38" s="115"/>
      <c r="B38" s="186"/>
      <c r="C38" s="186"/>
      <c r="D38" s="186"/>
      <c r="E38" s="187"/>
      <c r="F38" s="187"/>
      <c r="G38" s="187"/>
      <c r="H38" s="187"/>
      <c r="I38" s="187"/>
      <c r="J38" s="187"/>
      <c r="K38" s="187"/>
      <c r="L38" s="187"/>
      <c r="M38" s="187"/>
      <c r="N38" s="187"/>
      <c r="O38" s="187"/>
      <c r="P38" s="187"/>
      <c r="Q38" s="187"/>
      <c r="R38" s="187"/>
      <c r="S38" s="187"/>
      <c r="T38" s="187"/>
      <c r="U38" s="187"/>
      <c r="V38" s="187"/>
      <c r="W38" s="187"/>
      <c r="X38" s="187"/>
      <c r="Y38" s="187"/>
      <c r="Z38" s="250"/>
    </row>
    <row r="39" ht="15.75" customHeight="1">
      <c r="A39" s="115"/>
      <c r="B39" s="186"/>
      <c r="C39" s="186"/>
      <c r="D39" s="186"/>
      <c r="E39" s="187"/>
      <c r="F39" s="187"/>
      <c r="G39" s="187"/>
      <c r="H39" s="187"/>
      <c r="I39" s="187"/>
      <c r="J39" s="187"/>
      <c r="K39" s="187"/>
      <c r="L39" s="187"/>
      <c r="M39" s="187"/>
      <c r="N39" s="187"/>
      <c r="O39" s="187"/>
      <c r="P39" s="187"/>
      <c r="Q39" s="187"/>
      <c r="R39" s="187"/>
      <c r="S39" s="187"/>
      <c r="T39" s="187"/>
      <c r="U39" s="187"/>
      <c r="V39" s="187"/>
      <c r="W39" s="187"/>
      <c r="X39" s="187"/>
      <c r="Y39" s="187"/>
      <c r="Z39" s="250"/>
    </row>
    <row r="40" ht="15.75" customHeight="1">
      <c r="A40" s="115"/>
      <c r="B40" s="186"/>
      <c r="C40" s="186"/>
      <c r="D40" s="186"/>
      <c r="E40" s="187"/>
      <c r="F40" s="187"/>
      <c r="G40" s="187"/>
      <c r="H40" s="187"/>
      <c r="I40" s="187"/>
      <c r="J40" s="187"/>
      <c r="K40" s="187"/>
      <c r="L40" s="187"/>
      <c r="M40" s="187"/>
      <c r="N40" s="187"/>
      <c r="O40" s="187"/>
      <c r="P40" s="187"/>
      <c r="Q40" s="187"/>
      <c r="R40" s="187"/>
      <c r="S40" s="187"/>
      <c r="T40" s="187"/>
      <c r="U40" s="187"/>
      <c r="V40" s="187"/>
      <c r="W40" s="187"/>
      <c r="X40" s="187"/>
      <c r="Y40" s="187"/>
      <c r="Z40" s="250"/>
    </row>
    <row r="41" ht="15.75" customHeight="1">
      <c r="A41" s="115"/>
      <c r="B41" s="186"/>
      <c r="C41" s="186"/>
      <c r="D41" s="186"/>
      <c r="E41" s="187"/>
      <c r="F41" s="187"/>
      <c r="G41" s="187"/>
      <c r="H41" s="187"/>
      <c r="I41" s="187"/>
      <c r="J41" s="187"/>
      <c r="K41" s="187"/>
      <c r="L41" s="187"/>
      <c r="M41" s="187"/>
      <c r="N41" s="187"/>
      <c r="O41" s="187"/>
      <c r="P41" s="187"/>
      <c r="Q41" s="187"/>
      <c r="R41" s="187"/>
      <c r="S41" s="187"/>
      <c r="T41" s="187"/>
      <c r="U41" s="187"/>
      <c r="V41" s="187"/>
      <c r="W41" s="187"/>
      <c r="X41" s="187"/>
      <c r="Y41" s="187"/>
      <c r="Z41" s="250"/>
    </row>
    <row r="42" ht="15.75" customHeight="1">
      <c r="A42" s="115"/>
      <c r="B42" s="186"/>
      <c r="C42" s="186"/>
      <c r="D42" s="186"/>
      <c r="E42" s="187"/>
      <c r="F42" s="187"/>
      <c r="G42" s="187"/>
      <c r="H42" s="187"/>
      <c r="I42" s="187"/>
      <c r="J42" s="187"/>
      <c r="K42" s="187"/>
      <c r="L42" s="187"/>
      <c r="M42" s="187"/>
      <c r="N42" s="187"/>
      <c r="O42" s="187"/>
      <c r="P42" s="187"/>
      <c r="Q42" s="187"/>
      <c r="R42" s="187"/>
      <c r="S42" s="187"/>
      <c r="T42" s="187"/>
      <c r="U42" s="187"/>
      <c r="V42" s="187"/>
      <c r="W42" s="187"/>
      <c r="X42" s="187"/>
      <c r="Y42" s="187"/>
      <c r="Z42" s="250"/>
    </row>
    <row r="43" ht="15.75" customHeight="1">
      <c r="A43" s="115"/>
      <c r="B43" s="186"/>
      <c r="C43" s="186"/>
      <c r="D43" s="186"/>
      <c r="E43" s="187"/>
      <c r="F43" s="187"/>
      <c r="G43" s="187"/>
      <c r="H43" s="187"/>
      <c r="I43" s="187"/>
      <c r="J43" s="187"/>
      <c r="K43" s="187"/>
      <c r="L43" s="187"/>
      <c r="M43" s="187"/>
      <c r="N43" s="187"/>
      <c r="O43" s="187"/>
      <c r="P43" s="187"/>
      <c r="Q43" s="187"/>
      <c r="R43" s="187"/>
      <c r="S43" s="187"/>
      <c r="T43" s="187"/>
      <c r="U43" s="187"/>
      <c r="V43" s="187"/>
      <c r="W43" s="187"/>
      <c r="X43" s="187"/>
      <c r="Y43" s="187"/>
      <c r="Z43" s="250"/>
    </row>
    <row r="44" ht="15.75" customHeight="1">
      <c r="A44" s="115"/>
      <c r="B44" s="186"/>
      <c r="C44" s="186"/>
      <c r="D44" s="186"/>
      <c r="E44" s="187"/>
      <c r="F44" s="187"/>
      <c r="G44" s="187"/>
      <c r="H44" s="187"/>
      <c r="I44" s="187"/>
      <c r="J44" s="187"/>
      <c r="K44" s="187"/>
      <c r="L44" s="187"/>
      <c r="M44" s="187"/>
      <c r="N44" s="187"/>
      <c r="O44" s="187"/>
      <c r="P44" s="187"/>
      <c r="Q44" s="187"/>
      <c r="R44" s="187"/>
      <c r="S44" s="187"/>
      <c r="T44" s="187"/>
      <c r="U44" s="187"/>
      <c r="V44" s="187"/>
      <c r="W44" s="187"/>
      <c r="X44" s="187"/>
      <c r="Y44" s="187"/>
      <c r="Z44" s="250"/>
    </row>
    <row r="45" ht="15.75" customHeight="1">
      <c r="A45" s="115"/>
      <c r="B45" s="186"/>
      <c r="C45" s="186"/>
      <c r="D45" s="186"/>
      <c r="E45" s="187"/>
      <c r="F45" s="187"/>
      <c r="G45" s="187"/>
      <c r="H45" s="187"/>
      <c r="I45" s="187"/>
      <c r="J45" s="187"/>
      <c r="K45" s="187"/>
      <c r="L45" s="187"/>
      <c r="M45" s="187"/>
      <c r="N45" s="187"/>
      <c r="O45" s="187"/>
      <c r="P45" s="187"/>
      <c r="Q45" s="187"/>
      <c r="R45" s="187"/>
      <c r="S45" s="187"/>
      <c r="T45" s="187"/>
      <c r="U45" s="187"/>
      <c r="V45" s="187"/>
      <c r="W45" s="187"/>
      <c r="X45" s="187"/>
      <c r="Y45" s="187"/>
      <c r="Z45" s="250"/>
    </row>
    <row r="46" ht="15.75" customHeight="1">
      <c r="A46" s="115"/>
      <c r="B46" s="186"/>
      <c r="C46" s="186"/>
      <c r="D46" s="186"/>
      <c r="E46" s="187"/>
      <c r="F46" s="187"/>
      <c r="G46" s="187"/>
      <c r="H46" s="187"/>
      <c r="I46" s="187"/>
      <c r="J46" s="187"/>
      <c r="K46" s="187"/>
      <c r="L46" s="187"/>
      <c r="M46" s="187"/>
      <c r="N46" s="187"/>
      <c r="O46" s="187"/>
      <c r="P46" s="187"/>
      <c r="Q46" s="187"/>
      <c r="R46" s="187"/>
      <c r="S46" s="187"/>
      <c r="T46" s="187"/>
      <c r="U46" s="187"/>
      <c r="V46" s="187"/>
      <c r="W46" s="187"/>
      <c r="X46" s="187"/>
      <c r="Y46" s="187"/>
      <c r="Z46" s="250"/>
    </row>
    <row r="47" ht="15.75" customHeight="1">
      <c r="A47" s="115"/>
      <c r="B47" s="186"/>
      <c r="C47" s="186"/>
      <c r="D47" s="186"/>
      <c r="E47" s="187"/>
      <c r="F47" s="187"/>
      <c r="G47" s="187"/>
      <c r="H47" s="187"/>
      <c r="I47" s="187"/>
      <c r="J47" s="187"/>
      <c r="K47" s="187"/>
      <c r="L47" s="187"/>
      <c r="M47" s="187"/>
      <c r="N47" s="187"/>
      <c r="O47" s="187"/>
      <c r="P47" s="187"/>
      <c r="Q47" s="187"/>
      <c r="R47" s="187"/>
      <c r="S47" s="187"/>
      <c r="T47" s="187"/>
      <c r="U47" s="187"/>
      <c r="V47" s="187"/>
      <c r="W47" s="187"/>
      <c r="X47" s="187"/>
      <c r="Y47" s="187"/>
      <c r="Z47" s="250"/>
    </row>
    <row r="48" ht="15.75" customHeight="1">
      <c r="A48" s="115"/>
      <c r="B48" s="186"/>
      <c r="C48" s="186"/>
      <c r="D48" s="186"/>
      <c r="E48" s="187"/>
      <c r="F48" s="187"/>
      <c r="G48" s="187"/>
      <c r="H48" s="187"/>
      <c r="I48" s="187"/>
      <c r="J48" s="187"/>
      <c r="K48" s="187"/>
      <c r="L48" s="187"/>
      <c r="M48" s="187"/>
      <c r="N48" s="187"/>
      <c r="O48" s="187"/>
      <c r="P48" s="187"/>
      <c r="Q48" s="187"/>
      <c r="R48" s="187"/>
      <c r="S48" s="187"/>
      <c r="T48" s="187"/>
      <c r="U48" s="187"/>
      <c r="V48" s="187"/>
      <c r="W48" s="187"/>
      <c r="X48" s="187"/>
      <c r="Y48" s="187"/>
      <c r="Z48" s="250"/>
    </row>
    <row r="49" ht="15.75" customHeight="1">
      <c r="A49" s="115"/>
      <c r="B49" s="186"/>
      <c r="C49" s="186"/>
      <c r="D49" s="186"/>
      <c r="E49" s="187"/>
      <c r="F49" s="187"/>
      <c r="G49" s="187"/>
      <c r="H49" s="187"/>
      <c r="I49" s="187"/>
      <c r="J49" s="187"/>
      <c r="K49" s="187"/>
      <c r="L49" s="187"/>
      <c r="M49" s="187"/>
      <c r="N49" s="187"/>
      <c r="O49" s="187"/>
      <c r="P49" s="187"/>
      <c r="Q49" s="187"/>
      <c r="R49" s="187"/>
      <c r="S49" s="187"/>
      <c r="T49" s="187"/>
      <c r="U49" s="187"/>
      <c r="V49" s="187"/>
      <c r="W49" s="187"/>
      <c r="X49" s="187"/>
      <c r="Y49" s="187"/>
      <c r="Z49" s="250"/>
    </row>
    <row r="50" ht="15.75" customHeight="1">
      <c r="A50" s="115"/>
      <c r="B50" s="186"/>
      <c r="C50" s="186"/>
      <c r="D50" s="186"/>
      <c r="E50" s="187"/>
      <c r="F50" s="187"/>
      <c r="G50" s="187"/>
      <c r="H50" s="187"/>
      <c r="I50" s="187"/>
      <c r="J50" s="187"/>
      <c r="K50" s="187"/>
      <c r="L50" s="187"/>
      <c r="M50" s="187"/>
      <c r="N50" s="187"/>
      <c r="O50" s="187"/>
      <c r="P50" s="187"/>
      <c r="Q50" s="187"/>
      <c r="R50" s="187"/>
      <c r="S50" s="187"/>
      <c r="T50" s="187"/>
      <c r="U50" s="187"/>
      <c r="V50" s="187"/>
      <c r="W50" s="187"/>
      <c r="X50" s="187"/>
      <c r="Y50" s="187"/>
      <c r="Z50" s="250"/>
    </row>
    <row r="51" ht="15.75" customHeight="1">
      <c r="A51" s="115"/>
      <c r="B51" s="186"/>
      <c r="C51" s="186"/>
      <c r="D51" s="186"/>
      <c r="E51" s="187"/>
      <c r="F51" s="187"/>
      <c r="G51" s="187"/>
      <c r="H51" s="187"/>
      <c r="I51" s="187"/>
      <c r="J51" s="187"/>
      <c r="K51" s="187"/>
      <c r="L51" s="187"/>
      <c r="M51" s="187"/>
      <c r="N51" s="187"/>
      <c r="O51" s="187"/>
      <c r="P51" s="187"/>
      <c r="Q51" s="187"/>
      <c r="R51" s="187"/>
      <c r="S51" s="187"/>
      <c r="T51" s="187"/>
      <c r="U51" s="187"/>
      <c r="V51" s="187"/>
      <c r="W51" s="187"/>
      <c r="X51" s="187"/>
      <c r="Y51" s="187"/>
      <c r="Z51" s="250"/>
    </row>
    <row r="52" ht="15.75" customHeight="1">
      <c r="A52" s="115"/>
      <c r="B52" s="186"/>
      <c r="C52" s="186"/>
      <c r="D52" s="186"/>
      <c r="E52" s="187"/>
      <c r="F52" s="187"/>
      <c r="G52" s="187"/>
      <c r="H52" s="187"/>
      <c r="I52" s="187"/>
      <c r="J52" s="187"/>
      <c r="K52" s="187"/>
      <c r="L52" s="187"/>
      <c r="M52" s="187"/>
      <c r="N52" s="187"/>
      <c r="O52" s="187"/>
      <c r="P52" s="187"/>
      <c r="Q52" s="187"/>
      <c r="R52" s="187"/>
      <c r="S52" s="187"/>
      <c r="T52" s="187"/>
      <c r="U52" s="187"/>
      <c r="V52" s="187"/>
      <c r="W52" s="187"/>
      <c r="X52" s="187"/>
      <c r="Y52" s="187"/>
      <c r="Z52" s="250"/>
    </row>
    <row r="53" ht="15.75" customHeight="1">
      <c r="A53" s="115"/>
      <c r="B53" s="186"/>
      <c r="C53" s="186"/>
      <c r="D53" s="186"/>
      <c r="E53" s="187"/>
      <c r="F53" s="187"/>
      <c r="G53" s="187"/>
      <c r="H53" s="187"/>
      <c r="I53" s="187"/>
      <c r="J53" s="187"/>
      <c r="K53" s="187"/>
      <c r="L53" s="187"/>
      <c r="M53" s="187"/>
      <c r="N53" s="187"/>
      <c r="O53" s="187"/>
      <c r="P53" s="187"/>
      <c r="Q53" s="187"/>
      <c r="R53" s="187"/>
      <c r="S53" s="187"/>
      <c r="T53" s="187"/>
      <c r="U53" s="187"/>
      <c r="V53" s="187"/>
      <c r="W53" s="187"/>
      <c r="X53" s="187"/>
      <c r="Y53" s="187"/>
      <c r="Z53" s="250"/>
    </row>
    <row r="54" ht="15.75" customHeight="1">
      <c r="A54" s="115"/>
      <c r="B54" s="186"/>
      <c r="C54" s="186"/>
      <c r="D54" s="186"/>
      <c r="E54" s="187"/>
      <c r="F54" s="187"/>
      <c r="G54" s="187"/>
      <c r="H54" s="187"/>
      <c r="I54" s="187"/>
      <c r="J54" s="187"/>
      <c r="K54" s="187"/>
      <c r="L54" s="187"/>
      <c r="M54" s="187"/>
      <c r="N54" s="187"/>
      <c r="O54" s="187"/>
      <c r="P54" s="187"/>
      <c r="Q54" s="187"/>
      <c r="R54" s="187"/>
      <c r="S54" s="187"/>
      <c r="T54" s="187"/>
      <c r="U54" s="187"/>
      <c r="V54" s="187"/>
      <c r="W54" s="187"/>
      <c r="X54" s="187"/>
      <c r="Y54" s="187"/>
      <c r="Z54" s="250"/>
    </row>
    <row r="55" ht="15.75" customHeight="1">
      <c r="A55" s="115"/>
      <c r="B55" s="186"/>
      <c r="C55" s="186"/>
      <c r="D55" s="186"/>
      <c r="E55" s="187"/>
      <c r="F55" s="187"/>
      <c r="G55" s="187"/>
      <c r="H55" s="187"/>
      <c r="I55" s="187"/>
      <c r="J55" s="187"/>
      <c r="K55" s="187"/>
      <c r="L55" s="187"/>
      <c r="M55" s="187"/>
      <c r="N55" s="187"/>
      <c r="O55" s="187"/>
      <c r="P55" s="187"/>
      <c r="Q55" s="187"/>
      <c r="R55" s="187"/>
      <c r="S55" s="187"/>
      <c r="T55" s="187"/>
      <c r="U55" s="187"/>
      <c r="V55" s="187"/>
      <c r="W55" s="187"/>
      <c r="X55" s="187"/>
      <c r="Y55" s="187"/>
      <c r="Z55" s="250"/>
    </row>
    <row r="56" ht="15.75" customHeight="1">
      <c r="A56" s="115"/>
      <c r="B56" s="186"/>
      <c r="C56" s="186"/>
      <c r="D56" s="186"/>
      <c r="E56" s="187"/>
      <c r="F56" s="187"/>
      <c r="G56" s="187"/>
      <c r="H56" s="187"/>
      <c r="I56" s="187"/>
      <c r="J56" s="187"/>
      <c r="K56" s="187"/>
      <c r="L56" s="187"/>
      <c r="M56" s="187"/>
      <c r="N56" s="187"/>
      <c r="O56" s="187"/>
      <c r="P56" s="187"/>
      <c r="Q56" s="187"/>
      <c r="R56" s="187"/>
      <c r="S56" s="187"/>
      <c r="T56" s="187"/>
      <c r="U56" s="187"/>
      <c r="V56" s="187"/>
      <c r="W56" s="187"/>
      <c r="X56" s="187"/>
      <c r="Y56" s="187"/>
      <c r="Z56" s="250"/>
    </row>
    <row r="57" ht="15.75" customHeight="1">
      <c r="A57" s="115"/>
      <c r="B57" s="186"/>
      <c r="C57" s="186"/>
      <c r="D57" s="186"/>
      <c r="E57" s="187"/>
      <c r="F57" s="187"/>
      <c r="G57" s="187"/>
      <c r="H57" s="187"/>
      <c r="I57" s="187"/>
      <c r="J57" s="187"/>
      <c r="K57" s="187"/>
      <c r="L57" s="187"/>
      <c r="M57" s="187"/>
      <c r="N57" s="187"/>
      <c r="O57" s="187"/>
      <c r="P57" s="187"/>
      <c r="Q57" s="187"/>
      <c r="R57" s="187"/>
      <c r="S57" s="187"/>
      <c r="T57" s="187"/>
      <c r="U57" s="187"/>
      <c r="V57" s="187"/>
      <c r="W57" s="187"/>
      <c r="X57" s="187"/>
      <c r="Y57" s="187"/>
      <c r="Z57" s="250"/>
    </row>
    <row r="58" ht="15.75" customHeight="1">
      <c r="A58" s="115"/>
      <c r="B58" s="186"/>
      <c r="C58" s="186"/>
      <c r="D58" s="186"/>
      <c r="E58" s="187"/>
      <c r="F58" s="187"/>
      <c r="G58" s="187"/>
      <c r="H58" s="187"/>
      <c r="I58" s="187"/>
      <c r="J58" s="187"/>
      <c r="K58" s="187"/>
      <c r="L58" s="187"/>
      <c r="M58" s="187"/>
      <c r="N58" s="187"/>
      <c r="O58" s="187"/>
      <c r="P58" s="187"/>
      <c r="Q58" s="187"/>
      <c r="R58" s="187"/>
      <c r="S58" s="187"/>
      <c r="T58" s="187"/>
      <c r="U58" s="187"/>
      <c r="V58" s="187"/>
      <c r="W58" s="187"/>
      <c r="X58" s="187"/>
      <c r="Y58" s="187"/>
      <c r="Z58" s="250"/>
    </row>
    <row r="59" ht="15.75" customHeight="1">
      <c r="A59" s="115"/>
      <c r="B59" s="186"/>
      <c r="C59" s="186"/>
      <c r="D59" s="186"/>
      <c r="E59" s="187"/>
      <c r="F59" s="187"/>
      <c r="G59" s="187"/>
      <c r="H59" s="187"/>
      <c r="I59" s="187"/>
      <c r="J59" s="187"/>
      <c r="K59" s="187"/>
      <c r="L59" s="187"/>
      <c r="M59" s="187"/>
      <c r="N59" s="187"/>
      <c r="O59" s="187"/>
      <c r="P59" s="187"/>
      <c r="Q59" s="187"/>
      <c r="R59" s="187"/>
      <c r="S59" s="187"/>
      <c r="T59" s="187"/>
      <c r="U59" s="187"/>
      <c r="V59" s="187"/>
      <c r="W59" s="187"/>
      <c r="X59" s="187"/>
      <c r="Y59" s="187"/>
      <c r="Z59" s="250"/>
    </row>
    <row r="60" ht="15.75" customHeight="1">
      <c r="A60" s="115"/>
      <c r="B60" s="186"/>
      <c r="C60" s="186"/>
      <c r="D60" s="186"/>
      <c r="E60" s="187"/>
      <c r="F60" s="187"/>
      <c r="G60" s="187"/>
      <c r="H60" s="187"/>
      <c r="I60" s="187"/>
      <c r="J60" s="187"/>
      <c r="K60" s="187"/>
      <c r="L60" s="187"/>
      <c r="M60" s="187"/>
      <c r="N60" s="187"/>
      <c r="O60" s="187"/>
      <c r="P60" s="187"/>
      <c r="Q60" s="187"/>
      <c r="R60" s="187"/>
      <c r="S60" s="187"/>
      <c r="T60" s="187"/>
      <c r="U60" s="187"/>
      <c r="V60" s="187"/>
      <c r="W60" s="187"/>
      <c r="X60" s="187"/>
      <c r="Y60" s="187"/>
      <c r="Z60" s="250"/>
    </row>
    <row r="61" ht="15.75" customHeight="1">
      <c r="A61" s="115"/>
      <c r="B61" s="186"/>
      <c r="C61" s="186"/>
      <c r="D61" s="186"/>
      <c r="E61" s="187"/>
      <c r="F61" s="187"/>
      <c r="G61" s="187"/>
      <c r="H61" s="187"/>
      <c r="I61" s="187"/>
      <c r="J61" s="187"/>
      <c r="K61" s="187"/>
      <c r="L61" s="187"/>
      <c r="M61" s="187"/>
      <c r="N61" s="187"/>
      <c r="O61" s="187"/>
      <c r="P61" s="187"/>
      <c r="Q61" s="187"/>
      <c r="R61" s="187"/>
      <c r="S61" s="187"/>
      <c r="T61" s="187"/>
      <c r="U61" s="187"/>
      <c r="V61" s="187"/>
      <c r="W61" s="187"/>
      <c r="X61" s="187"/>
      <c r="Y61" s="187"/>
      <c r="Z61" s="250"/>
    </row>
    <row r="62" ht="15.75" customHeight="1">
      <c r="A62" s="115"/>
      <c r="B62" s="186"/>
      <c r="C62" s="186"/>
      <c r="D62" s="186"/>
      <c r="E62" s="187"/>
      <c r="F62" s="187"/>
      <c r="G62" s="187"/>
      <c r="H62" s="187"/>
      <c r="I62" s="187"/>
      <c r="J62" s="187"/>
      <c r="K62" s="187"/>
      <c r="L62" s="187"/>
      <c r="M62" s="187"/>
      <c r="N62" s="187"/>
      <c r="O62" s="187"/>
      <c r="P62" s="187"/>
      <c r="Q62" s="187"/>
      <c r="R62" s="187"/>
      <c r="S62" s="187"/>
      <c r="T62" s="187"/>
      <c r="U62" s="187"/>
      <c r="V62" s="187"/>
      <c r="W62" s="187"/>
      <c r="X62" s="187"/>
      <c r="Y62" s="187"/>
      <c r="Z62" s="250"/>
    </row>
    <row r="63" ht="15.75" customHeight="1">
      <c r="A63" s="115"/>
      <c r="B63" s="186"/>
      <c r="C63" s="186"/>
      <c r="D63" s="186"/>
      <c r="E63" s="187"/>
      <c r="F63" s="187"/>
      <c r="G63" s="187"/>
      <c r="H63" s="187"/>
      <c r="I63" s="187"/>
      <c r="J63" s="187"/>
      <c r="K63" s="187"/>
      <c r="L63" s="187"/>
      <c r="M63" s="187"/>
      <c r="N63" s="187"/>
      <c r="O63" s="187"/>
      <c r="P63" s="187"/>
      <c r="Q63" s="187"/>
      <c r="R63" s="187"/>
      <c r="S63" s="187"/>
      <c r="T63" s="187"/>
      <c r="U63" s="187"/>
      <c r="V63" s="187"/>
      <c r="W63" s="187"/>
      <c r="X63" s="187"/>
      <c r="Y63" s="187"/>
      <c r="Z63" s="250"/>
    </row>
    <row r="64" ht="15.75" customHeight="1">
      <c r="A64" s="115"/>
      <c r="B64" s="186"/>
      <c r="C64" s="186"/>
      <c r="D64" s="186"/>
      <c r="E64" s="187"/>
      <c r="F64" s="187"/>
      <c r="G64" s="187"/>
      <c r="H64" s="187"/>
      <c r="I64" s="187"/>
      <c r="J64" s="187"/>
      <c r="K64" s="187"/>
      <c r="L64" s="187"/>
      <c r="M64" s="187"/>
      <c r="N64" s="187"/>
      <c r="O64" s="187"/>
      <c r="P64" s="187"/>
      <c r="Q64" s="187"/>
      <c r="R64" s="187"/>
      <c r="S64" s="187"/>
      <c r="T64" s="187"/>
      <c r="U64" s="187"/>
      <c r="V64" s="187"/>
      <c r="W64" s="187"/>
      <c r="X64" s="187"/>
      <c r="Y64" s="187"/>
      <c r="Z64" s="250"/>
    </row>
    <row r="65" ht="15.75" customHeight="1">
      <c r="A65" s="115"/>
      <c r="B65" s="186"/>
      <c r="C65" s="186"/>
      <c r="D65" s="186"/>
      <c r="E65" s="187"/>
      <c r="F65" s="187"/>
      <c r="G65" s="187"/>
      <c r="H65" s="187"/>
      <c r="I65" s="187"/>
      <c r="J65" s="187"/>
      <c r="K65" s="187"/>
      <c r="L65" s="187"/>
      <c r="M65" s="187"/>
      <c r="N65" s="187"/>
      <c r="O65" s="187"/>
      <c r="P65" s="187"/>
      <c r="Q65" s="187"/>
      <c r="R65" s="187"/>
      <c r="S65" s="187"/>
      <c r="T65" s="187"/>
      <c r="U65" s="187"/>
      <c r="V65" s="187"/>
      <c r="W65" s="187"/>
      <c r="X65" s="187"/>
      <c r="Y65" s="187"/>
      <c r="Z65" s="250"/>
    </row>
    <row r="66" ht="15.75" customHeight="1">
      <c r="A66" s="115"/>
      <c r="B66" s="186"/>
      <c r="C66" s="186"/>
      <c r="D66" s="186"/>
      <c r="E66" s="187"/>
      <c r="F66" s="187"/>
      <c r="G66" s="187"/>
      <c r="H66" s="187"/>
      <c r="I66" s="187"/>
      <c r="J66" s="187"/>
      <c r="K66" s="187"/>
      <c r="L66" s="187"/>
      <c r="M66" s="187"/>
      <c r="N66" s="187"/>
      <c r="O66" s="187"/>
      <c r="P66" s="187"/>
      <c r="Q66" s="187"/>
      <c r="R66" s="187"/>
      <c r="S66" s="187"/>
      <c r="T66" s="187"/>
      <c r="U66" s="187"/>
      <c r="V66" s="187"/>
      <c r="W66" s="187"/>
      <c r="X66" s="187"/>
      <c r="Y66" s="187"/>
      <c r="Z66" s="250"/>
    </row>
    <row r="67" ht="15.75" customHeight="1">
      <c r="A67" s="115"/>
      <c r="B67" s="186"/>
      <c r="C67" s="186"/>
      <c r="D67" s="186"/>
      <c r="E67" s="187"/>
      <c r="F67" s="187"/>
      <c r="G67" s="187"/>
      <c r="H67" s="187"/>
      <c r="I67" s="187"/>
      <c r="J67" s="187"/>
      <c r="K67" s="187"/>
      <c r="L67" s="187"/>
      <c r="M67" s="187"/>
      <c r="N67" s="187"/>
      <c r="O67" s="187"/>
      <c r="P67" s="187"/>
      <c r="Q67" s="187"/>
      <c r="R67" s="187"/>
      <c r="S67" s="187"/>
      <c r="T67" s="187"/>
      <c r="U67" s="187"/>
      <c r="V67" s="187"/>
      <c r="W67" s="187"/>
      <c r="X67" s="187"/>
      <c r="Y67" s="187"/>
      <c r="Z67" s="250"/>
    </row>
    <row r="68" ht="15.75" customHeight="1">
      <c r="A68" s="115"/>
      <c r="B68" s="186"/>
      <c r="C68" s="186"/>
      <c r="D68" s="186"/>
      <c r="E68" s="187"/>
      <c r="F68" s="187"/>
      <c r="G68" s="187"/>
      <c r="H68" s="187"/>
      <c r="I68" s="187"/>
      <c r="J68" s="187"/>
      <c r="K68" s="187"/>
      <c r="L68" s="187"/>
      <c r="M68" s="187"/>
      <c r="N68" s="187"/>
      <c r="O68" s="187"/>
      <c r="P68" s="187"/>
      <c r="Q68" s="187"/>
      <c r="R68" s="187"/>
      <c r="S68" s="187"/>
      <c r="T68" s="187"/>
      <c r="U68" s="187"/>
      <c r="V68" s="187"/>
      <c r="W68" s="187"/>
      <c r="X68" s="187"/>
      <c r="Y68" s="187"/>
      <c r="Z68" s="250"/>
    </row>
    <row r="69" ht="15.75" customHeight="1">
      <c r="A69" s="115"/>
      <c r="B69" s="186"/>
      <c r="C69" s="186"/>
      <c r="D69" s="186"/>
      <c r="E69" s="187"/>
      <c r="F69" s="187"/>
      <c r="G69" s="187"/>
      <c r="H69" s="187"/>
      <c r="I69" s="187"/>
      <c r="J69" s="187"/>
      <c r="K69" s="187"/>
      <c r="L69" s="187"/>
      <c r="M69" s="187"/>
      <c r="N69" s="187"/>
      <c r="O69" s="187"/>
      <c r="P69" s="187"/>
      <c r="Q69" s="187"/>
      <c r="R69" s="187"/>
      <c r="S69" s="187"/>
      <c r="T69" s="187"/>
      <c r="U69" s="187"/>
      <c r="V69" s="187"/>
      <c r="W69" s="187"/>
      <c r="X69" s="187"/>
      <c r="Y69" s="187"/>
      <c r="Z69" s="250"/>
    </row>
    <row r="70" ht="15.75" customHeight="1">
      <c r="A70" s="115"/>
      <c r="B70" s="186"/>
      <c r="C70" s="186"/>
      <c r="D70" s="186"/>
      <c r="E70" s="187"/>
      <c r="F70" s="187"/>
      <c r="G70" s="187"/>
      <c r="H70" s="187"/>
      <c r="I70" s="187"/>
      <c r="J70" s="187"/>
      <c r="K70" s="187"/>
      <c r="L70" s="187"/>
      <c r="M70" s="187"/>
      <c r="N70" s="187"/>
      <c r="O70" s="187"/>
      <c r="P70" s="187"/>
      <c r="Q70" s="187"/>
      <c r="R70" s="187"/>
      <c r="S70" s="187"/>
      <c r="T70" s="187"/>
      <c r="U70" s="187"/>
      <c r="V70" s="187"/>
      <c r="W70" s="187"/>
      <c r="X70" s="187"/>
      <c r="Y70" s="187"/>
      <c r="Z70" s="250"/>
    </row>
    <row r="71" ht="15.75" customHeight="1">
      <c r="A71" s="115"/>
      <c r="B71" s="186"/>
      <c r="C71" s="186"/>
      <c r="D71" s="186"/>
      <c r="E71" s="187"/>
      <c r="F71" s="187"/>
      <c r="G71" s="187"/>
      <c r="H71" s="187"/>
      <c r="I71" s="187"/>
      <c r="J71" s="187"/>
      <c r="K71" s="187"/>
      <c r="L71" s="187"/>
      <c r="M71" s="187"/>
      <c r="N71" s="187"/>
      <c r="O71" s="187"/>
      <c r="P71" s="187"/>
      <c r="Q71" s="187"/>
      <c r="R71" s="187"/>
      <c r="S71" s="187"/>
      <c r="T71" s="187"/>
      <c r="U71" s="187"/>
      <c r="V71" s="187"/>
      <c r="W71" s="187"/>
      <c r="X71" s="187"/>
      <c r="Y71" s="187"/>
      <c r="Z71" s="250"/>
    </row>
    <row r="72" ht="15.75" customHeight="1">
      <c r="A72" s="115"/>
      <c r="B72" s="186"/>
      <c r="C72" s="186"/>
      <c r="D72" s="186"/>
      <c r="E72" s="187"/>
      <c r="F72" s="187"/>
      <c r="G72" s="187"/>
      <c r="H72" s="187"/>
      <c r="I72" s="187"/>
      <c r="J72" s="187"/>
      <c r="K72" s="187"/>
      <c r="L72" s="187"/>
      <c r="M72" s="187"/>
      <c r="N72" s="187"/>
      <c r="O72" s="187"/>
      <c r="P72" s="187"/>
      <c r="Q72" s="187"/>
      <c r="R72" s="187"/>
      <c r="S72" s="187"/>
      <c r="T72" s="187"/>
      <c r="U72" s="187"/>
      <c r="V72" s="187"/>
      <c r="W72" s="187"/>
      <c r="X72" s="187"/>
      <c r="Y72" s="187"/>
      <c r="Z72" s="250"/>
    </row>
    <row r="73" ht="15.75" customHeight="1">
      <c r="A73" s="115"/>
      <c r="B73" s="186"/>
      <c r="C73" s="186"/>
      <c r="D73" s="186"/>
      <c r="E73" s="187"/>
      <c r="F73" s="187"/>
      <c r="G73" s="187"/>
      <c r="H73" s="187"/>
      <c r="I73" s="187"/>
      <c r="J73" s="187"/>
      <c r="K73" s="187"/>
      <c r="L73" s="187"/>
      <c r="M73" s="187"/>
      <c r="N73" s="187"/>
      <c r="O73" s="187"/>
      <c r="P73" s="187"/>
      <c r="Q73" s="187"/>
      <c r="R73" s="187"/>
      <c r="S73" s="187"/>
      <c r="T73" s="187"/>
      <c r="U73" s="187"/>
      <c r="V73" s="187"/>
      <c r="W73" s="187"/>
      <c r="X73" s="187"/>
      <c r="Y73" s="187"/>
      <c r="Z73" s="250"/>
    </row>
    <row r="74" ht="15.75" customHeight="1">
      <c r="A74" s="115"/>
      <c r="B74" s="186"/>
      <c r="C74" s="186"/>
      <c r="D74" s="186"/>
      <c r="E74" s="187"/>
      <c r="F74" s="187"/>
      <c r="G74" s="187"/>
      <c r="H74" s="187"/>
      <c r="I74" s="187"/>
      <c r="J74" s="187"/>
      <c r="K74" s="187"/>
      <c r="L74" s="187"/>
      <c r="M74" s="187"/>
      <c r="N74" s="187"/>
      <c r="O74" s="187"/>
      <c r="P74" s="187"/>
      <c r="Q74" s="187"/>
      <c r="R74" s="187"/>
      <c r="S74" s="187"/>
      <c r="T74" s="187"/>
      <c r="U74" s="187"/>
      <c r="V74" s="187"/>
      <c r="W74" s="187"/>
      <c r="X74" s="187"/>
      <c r="Y74" s="187"/>
      <c r="Z74" s="250"/>
    </row>
    <row r="75" ht="15.75" customHeight="1">
      <c r="A75" s="115"/>
      <c r="B75" s="186"/>
      <c r="C75" s="186"/>
      <c r="D75" s="186"/>
      <c r="E75" s="187"/>
      <c r="F75" s="187"/>
      <c r="G75" s="187"/>
      <c r="H75" s="187"/>
      <c r="I75" s="187"/>
      <c r="J75" s="187"/>
      <c r="K75" s="187"/>
      <c r="L75" s="187"/>
      <c r="M75" s="187"/>
      <c r="N75" s="187"/>
      <c r="O75" s="187"/>
      <c r="P75" s="187"/>
      <c r="Q75" s="187"/>
      <c r="R75" s="187"/>
      <c r="S75" s="187"/>
      <c r="T75" s="187"/>
      <c r="U75" s="187"/>
      <c r="V75" s="187"/>
      <c r="W75" s="187"/>
      <c r="X75" s="187"/>
      <c r="Y75" s="187"/>
      <c r="Z75" s="250"/>
    </row>
    <row r="76" ht="15.75" customHeight="1">
      <c r="A76" s="115"/>
      <c r="B76" s="186"/>
      <c r="C76" s="186"/>
      <c r="D76" s="186"/>
      <c r="E76" s="187"/>
      <c r="F76" s="187"/>
      <c r="G76" s="187"/>
      <c r="H76" s="187"/>
      <c r="I76" s="187"/>
      <c r="J76" s="187"/>
      <c r="K76" s="187"/>
      <c r="L76" s="187"/>
      <c r="M76" s="187"/>
      <c r="N76" s="187"/>
      <c r="O76" s="187"/>
      <c r="P76" s="187"/>
      <c r="Q76" s="187"/>
      <c r="R76" s="187"/>
      <c r="S76" s="187"/>
      <c r="T76" s="187"/>
      <c r="U76" s="187"/>
      <c r="V76" s="187"/>
      <c r="W76" s="187"/>
      <c r="X76" s="187"/>
      <c r="Y76" s="187"/>
      <c r="Z76" s="250"/>
    </row>
    <row r="77" ht="15.75" customHeight="1">
      <c r="A77" s="115"/>
      <c r="B77" s="186"/>
      <c r="C77" s="186"/>
      <c r="D77" s="186"/>
      <c r="E77" s="187"/>
      <c r="F77" s="187"/>
      <c r="G77" s="187"/>
      <c r="H77" s="187"/>
      <c r="I77" s="187"/>
      <c r="J77" s="187"/>
      <c r="K77" s="187"/>
      <c r="L77" s="187"/>
      <c r="M77" s="187"/>
      <c r="N77" s="187"/>
      <c r="O77" s="187"/>
      <c r="P77" s="187"/>
      <c r="Q77" s="187"/>
      <c r="R77" s="187"/>
      <c r="S77" s="187"/>
      <c r="T77" s="187"/>
      <c r="U77" s="187"/>
      <c r="V77" s="187"/>
      <c r="W77" s="187"/>
      <c r="X77" s="187"/>
      <c r="Y77" s="187"/>
      <c r="Z77" s="250"/>
    </row>
    <row r="78" ht="15.75" customHeight="1">
      <c r="A78" s="115"/>
      <c r="B78" s="186"/>
      <c r="C78" s="186"/>
      <c r="D78" s="186"/>
      <c r="E78" s="187"/>
      <c r="F78" s="187"/>
      <c r="G78" s="187"/>
      <c r="H78" s="187"/>
      <c r="I78" s="187"/>
      <c r="J78" s="187"/>
      <c r="K78" s="187"/>
      <c r="L78" s="187"/>
      <c r="M78" s="187"/>
      <c r="N78" s="187"/>
      <c r="O78" s="187"/>
      <c r="P78" s="187"/>
      <c r="Q78" s="187"/>
      <c r="R78" s="187"/>
      <c r="S78" s="187"/>
      <c r="T78" s="187"/>
      <c r="U78" s="187"/>
      <c r="V78" s="187"/>
      <c r="W78" s="187"/>
      <c r="X78" s="187"/>
      <c r="Y78" s="187"/>
      <c r="Z78" s="250"/>
    </row>
    <row r="79" ht="15.75" customHeight="1">
      <c r="A79" s="115"/>
      <c r="B79" s="186"/>
      <c r="C79" s="186"/>
      <c r="D79" s="186"/>
      <c r="E79" s="187"/>
      <c r="F79" s="187"/>
      <c r="G79" s="187"/>
      <c r="H79" s="187"/>
      <c r="I79" s="187"/>
      <c r="J79" s="187"/>
      <c r="K79" s="187"/>
      <c r="L79" s="187"/>
      <c r="M79" s="187"/>
      <c r="N79" s="187"/>
      <c r="O79" s="187"/>
      <c r="P79" s="187"/>
      <c r="Q79" s="187"/>
      <c r="R79" s="187"/>
      <c r="S79" s="187"/>
      <c r="T79" s="187"/>
      <c r="U79" s="187"/>
      <c r="V79" s="187"/>
      <c r="W79" s="187"/>
      <c r="X79" s="187"/>
      <c r="Y79" s="187"/>
      <c r="Z79" s="250"/>
    </row>
    <row r="80" ht="15.75" customHeight="1">
      <c r="A80" s="115"/>
      <c r="B80" s="186"/>
      <c r="C80" s="186"/>
      <c r="D80" s="186"/>
      <c r="E80" s="187"/>
      <c r="F80" s="187"/>
      <c r="G80" s="187"/>
      <c r="H80" s="187"/>
      <c r="I80" s="187"/>
      <c r="J80" s="187"/>
      <c r="K80" s="187"/>
      <c r="L80" s="187"/>
      <c r="M80" s="187"/>
      <c r="N80" s="187"/>
      <c r="O80" s="187"/>
      <c r="P80" s="187"/>
      <c r="Q80" s="187"/>
      <c r="R80" s="187"/>
      <c r="S80" s="187"/>
      <c r="T80" s="187"/>
      <c r="U80" s="187"/>
      <c r="V80" s="187"/>
      <c r="W80" s="187"/>
      <c r="X80" s="187"/>
      <c r="Y80" s="187"/>
      <c r="Z80" s="250"/>
    </row>
    <row r="81" ht="15.75" customHeight="1">
      <c r="A81" s="115"/>
      <c r="B81" s="186"/>
      <c r="C81" s="186"/>
      <c r="D81" s="186"/>
      <c r="E81" s="187"/>
      <c r="F81" s="187"/>
      <c r="G81" s="187"/>
      <c r="H81" s="187"/>
      <c r="I81" s="187"/>
      <c r="J81" s="187"/>
      <c r="K81" s="187"/>
      <c r="L81" s="187"/>
      <c r="M81" s="187"/>
      <c r="N81" s="187"/>
      <c r="O81" s="187"/>
      <c r="P81" s="187"/>
      <c r="Q81" s="187"/>
      <c r="R81" s="187"/>
      <c r="S81" s="187"/>
      <c r="T81" s="187"/>
      <c r="U81" s="187"/>
      <c r="V81" s="187"/>
      <c r="W81" s="187"/>
      <c r="X81" s="187"/>
      <c r="Y81" s="187"/>
      <c r="Z81" s="250"/>
    </row>
    <row r="82" ht="15.75" customHeight="1">
      <c r="A82" s="115"/>
      <c r="B82" s="186"/>
      <c r="C82" s="186"/>
      <c r="D82" s="186"/>
      <c r="E82" s="187"/>
      <c r="F82" s="187"/>
      <c r="G82" s="187"/>
      <c r="H82" s="187"/>
      <c r="I82" s="187"/>
      <c r="J82" s="187"/>
      <c r="K82" s="187"/>
      <c r="L82" s="187"/>
      <c r="M82" s="187"/>
      <c r="N82" s="187"/>
      <c r="O82" s="187"/>
      <c r="P82" s="187"/>
      <c r="Q82" s="187"/>
      <c r="R82" s="187"/>
      <c r="S82" s="187"/>
      <c r="T82" s="187"/>
      <c r="U82" s="187"/>
      <c r="V82" s="187"/>
      <c r="W82" s="187"/>
      <c r="X82" s="187"/>
      <c r="Y82" s="187"/>
      <c r="Z82" s="250"/>
    </row>
    <row r="83" ht="15.75" customHeight="1">
      <c r="A83" s="115"/>
      <c r="B83" s="186"/>
      <c r="C83" s="186"/>
      <c r="D83" s="186"/>
      <c r="E83" s="187"/>
      <c r="F83" s="187"/>
      <c r="G83" s="187"/>
      <c r="H83" s="187"/>
      <c r="I83" s="187"/>
      <c r="J83" s="187"/>
      <c r="K83" s="187"/>
      <c r="L83" s="187"/>
      <c r="M83" s="187"/>
      <c r="N83" s="187"/>
      <c r="O83" s="187"/>
      <c r="P83" s="187"/>
      <c r="Q83" s="187"/>
      <c r="R83" s="187"/>
      <c r="S83" s="187"/>
      <c r="T83" s="187"/>
      <c r="U83" s="187"/>
      <c r="V83" s="187"/>
      <c r="W83" s="187"/>
      <c r="X83" s="187"/>
      <c r="Y83" s="187"/>
      <c r="Z83" s="250"/>
    </row>
    <row r="84" ht="15.75" customHeight="1">
      <c r="A84" s="115"/>
      <c r="B84" s="186"/>
      <c r="C84" s="186"/>
      <c r="D84" s="186"/>
      <c r="E84" s="187"/>
      <c r="F84" s="187"/>
      <c r="G84" s="187"/>
      <c r="H84" s="187"/>
      <c r="I84" s="187"/>
      <c r="J84" s="187"/>
      <c r="K84" s="187"/>
      <c r="L84" s="187"/>
      <c r="M84" s="187"/>
      <c r="N84" s="187"/>
      <c r="O84" s="187"/>
      <c r="P84" s="187"/>
      <c r="Q84" s="187"/>
      <c r="R84" s="187"/>
      <c r="S84" s="187"/>
      <c r="T84" s="187"/>
      <c r="U84" s="187"/>
      <c r="V84" s="187"/>
      <c r="W84" s="187"/>
      <c r="X84" s="187"/>
      <c r="Y84" s="187"/>
      <c r="Z84" s="250"/>
    </row>
    <row r="85" ht="15.75" customHeight="1">
      <c r="A85" s="115"/>
      <c r="B85" s="186"/>
      <c r="C85" s="186"/>
      <c r="D85" s="186"/>
      <c r="E85" s="187"/>
      <c r="F85" s="187"/>
      <c r="G85" s="187"/>
      <c r="H85" s="187"/>
      <c r="I85" s="187"/>
      <c r="J85" s="187"/>
      <c r="K85" s="187"/>
      <c r="L85" s="187"/>
      <c r="M85" s="187"/>
      <c r="N85" s="187"/>
      <c r="O85" s="187"/>
      <c r="P85" s="187"/>
      <c r="Q85" s="187"/>
      <c r="R85" s="187"/>
      <c r="S85" s="187"/>
      <c r="T85" s="187"/>
      <c r="U85" s="187"/>
      <c r="V85" s="187"/>
      <c r="W85" s="187"/>
      <c r="X85" s="187"/>
      <c r="Y85" s="187"/>
      <c r="Z85" s="250"/>
    </row>
    <row r="86" ht="15.75" customHeight="1">
      <c r="A86" s="115"/>
      <c r="B86" s="186"/>
      <c r="C86" s="186"/>
      <c r="D86" s="186"/>
      <c r="E86" s="187"/>
      <c r="F86" s="187"/>
      <c r="G86" s="187"/>
      <c r="H86" s="187"/>
      <c r="I86" s="187"/>
      <c r="J86" s="187"/>
      <c r="K86" s="187"/>
      <c r="L86" s="187"/>
      <c r="M86" s="187"/>
      <c r="N86" s="187"/>
      <c r="O86" s="187"/>
      <c r="P86" s="187"/>
      <c r="Q86" s="187"/>
      <c r="R86" s="187"/>
      <c r="S86" s="187"/>
      <c r="T86" s="187"/>
      <c r="U86" s="187"/>
      <c r="V86" s="187"/>
      <c r="W86" s="187"/>
      <c r="X86" s="187"/>
      <c r="Y86" s="187"/>
      <c r="Z86" s="250"/>
    </row>
    <row r="87" ht="15.75" customHeight="1">
      <c r="A87" s="115"/>
      <c r="B87" s="186"/>
      <c r="C87" s="186"/>
      <c r="D87" s="186"/>
      <c r="E87" s="187"/>
      <c r="F87" s="187"/>
      <c r="G87" s="187"/>
      <c r="H87" s="187"/>
      <c r="I87" s="187"/>
      <c r="J87" s="187"/>
      <c r="K87" s="187"/>
      <c r="L87" s="187"/>
      <c r="M87" s="187"/>
      <c r="N87" s="187"/>
      <c r="O87" s="187"/>
      <c r="P87" s="187"/>
      <c r="Q87" s="187"/>
      <c r="R87" s="187"/>
      <c r="S87" s="187"/>
      <c r="T87" s="187"/>
      <c r="U87" s="187"/>
      <c r="V87" s="187"/>
      <c r="W87" s="187"/>
      <c r="X87" s="187"/>
      <c r="Y87" s="187"/>
      <c r="Z87" s="250"/>
    </row>
    <row r="88" ht="15.75" customHeight="1">
      <c r="A88" s="115"/>
      <c r="B88" s="186"/>
      <c r="C88" s="186"/>
      <c r="D88" s="186"/>
      <c r="E88" s="187"/>
      <c r="F88" s="187"/>
      <c r="G88" s="187"/>
      <c r="H88" s="187"/>
      <c r="I88" s="187"/>
      <c r="J88" s="187"/>
      <c r="K88" s="187"/>
      <c r="L88" s="187"/>
      <c r="M88" s="187"/>
      <c r="N88" s="187"/>
      <c r="O88" s="187"/>
      <c r="P88" s="187"/>
      <c r="Q88" s="187"/>
      <c r="R88" s="187"/>
      <c r="S88" s="187"/>
      <c r="T88" s="187"/>
      <c r="U88" s="187"/>
      <c r="V88" s="187"/>
      <c r="W88" s="187"/>
      <c r="X88" s="187"/>
      <c r="Y88" s="187"/>
      <c r="Z88" s="250"/>
    </row>
    <row r="89" ht="15.75" customHeight="1">
      <c r="A89" s="115"/>
      <c r="B89" s="186"/>
      <c r="C89" s="186"/>
      <c r="D89" s="186"/>
      <c r="E89" s="187"/>
      <c r="F89" s="187"/>
      <c r="G89" s="187"/>
      <c r="H89" s="187"/>
      <c r="I89" s="187"/>
      <c r="J89" s="187"/>
      <c r="K89" s="187"/>
      <c r="L89" s="187"/>
      <c r="M89" s="187"/>
      <c r="N89" s="187"/>
      <c r="O89" s="187"/>
      <c r="P89" s="187"/>
      <c r="Q89" s="187"/>
      <c r="R89" s="187"/>
      <c r="S89" s="187"/>
      <c r="T89" s="187"/>
      <c r="U89" s="187"/>
      <c r="V89" s="187"/>
      <c r="W89" s="187"/>
      <c r="X89" s="187"/>
      <c r="Y89" s="187"/>
      <c r="Z89" s="250"/>
    </row>
    <row r="90" ht="15.75" customHeight="1">
      <c r="A90" s="115"/>
      <c r="B90" s="186"/>
      <c r="C90" s="186"/>
      <c r="D90" s="186"/>
      <c r="E90" s="187"/>
      <c r="F90" s="187"/>
      <c r="G90" s="187"/>
      <c r="H90" s="187"/>
      <c r="I90" s="187"/>
      <c r="J90" s="187"/>
      <c r="K90" s="187"/>
      <c r="L90" s="187"/>
      <c r="M90" s="187"/>
      <c r="N90" s="187"/>
      <c r="O90" s="187"/>
      <c r="P90" s="187"/>
      <c r="Q90" s="187"/>
      <c r="R90" s="187"/>
      <c r="S90" s="187"/>
      <c r="T90" s="187"/>
      <c r="U90" s="187"/>
      <c r="V90" s="187"/>
      <c r="W90" s="187"/>
      <c r="X90" s="187"/>
      <c r="Y90" s="187"/>
      <c r="Z90" s="250"/>
    </row>
    <row r="91" ht="15.75" customHeight="1">
      <c r="A91" s="115"/>
      <c r="B91" s="186"/>
      <c r="C91" s="186"/>
      <c r="D91" s="186"/>
      <c r="E91" s="187"/>
      <c r="F91" s="187"/>
      <c r="G91" s="187"/>
      <c r="H91" s="187"/>
      <c r="I91" s="187"/>
      <c r="J91" s="187"/>
      <c r="K91" s="187"/>
      <c r="L91" s="187"/>
      <c r="M91" s="187"/>
      <c r="N91" s="187"/>
      <c r="O91" s="187"/>
      <c r="P91" s="187"/>
      <c r="Q91" s="187"/>
      <c r="R91" s="187"/>
      <c r="S91" s="187"/>
      <c r="T91" s="187"/>
      <c r="U91" s="187"/>
      <c r="V91" s="187"/>
      <c r="W91" s="187"/>
      <c r="X91" s="187"/>
      <c r="Y91" s="187"/>
      <c r="Z91" s="250"/>
    </row>
    <row r="92" ht="15.75" customHeight="1">
      <c r="A92" s="115"/>
      <c r="B92" s="186"/>
      <c r="C92" s="186"/>
      <c r="D92" s="186"/>
      <c r="E92" s="187"/>
      <c r="F92" s="187"/>
      <c r="G92" s="187"/>
      <c r="H92" s="187"/>
      <c r="I92" s="187"/>
      <c r="J92" s="187"/>
      <c r="K92" s="187"/>
      <c r="L92" s="187"/>
      <c r="M92" s="187"/>
      <c r="N92" s="187"/>
      <c r="O92" s="187"/>
      <c r="P92" s="187"/>
      <c r="Q92" s="187"/>
      <c r="R92" s="187"/>
      <c r="S92" s="187"/>
      <c r="T92" s="187"/>
      <c r="U92" s="187"/>
      <c r="V92" s="187"/>
      <c r="W92" s="187"/>
      <c r="X92" s="187"/>
      <c r="Y92" s="187"/>
      <c r="Z92" s="250"/>
    </row>
    <row r="93" ht="15.75" customHeight="1">
      <c r="A93" s="115"/>
      <c r="B93" s="186"/>
      <c r="C93" s="186"/>
      <c r="D93" s="186"/>
      <c r="E93" s="187"/>
      <c r="F93" s="187"/>
      <c r="G93" s="187"/>
      <c r="H93" s="187"/>
      <c r="I93" s="187"/>
      <c r="J93" s="187"/>
      <c r="K93" s="187"/>
      <c r="L93" s="187"/>
      <c r="M93" s="187"/>
      <c r="N93" s="187"/>
      <c r="O93" s="187"/>
      <c r="P93" s="187"/>
      <c r="Q93" s="187"/>
      <c r="R93" s="187"/>
      <c r="S93" s="187"/>
      <c r="T93" s="187"/>
      <c r="U93" s="187"/>
      <c r="V93" s="187"/>
      <c r="W93" s="187"/>
      <c r="X93" s="187"/>
      <c r="Y93" s="187"/>
      <c r="Z93" s="250"/>
    </row>
    <row r="94" ht="15.75" customHeight="1">
      <c r="A94" s="115"/>
      <c r="B94" s="186"/>
      <c r="C94" s="186"/>
      <c r="D94" s="186"/>
      <c r="E94" s="187"/>
      <c r="F94" s="187"/>
      <c r="G94" s="187"/>
      <c r="H94" s="187"/>
      <c r="I94" s="187"/>
      <c r="J94" s="187"/>
      <c r="K94" s="187"/>
      <c r="L94" s="187"/>
      <c r="M94" s="187"/>
      <c r="N94" s="187"/>
      <c r="O94" s="187"/>
      <c r="P94" s="187"/>
      <c r="Q94" s="187"/>
      <c r="R94" s="187"/>
      <c r="S94" s="187"/>
      <c r="T94" s="187"/>
      <c r="U94" s="187"/>
      <c r="V94" s="187"/>
      <c r="W94" s="187"/>
      <c r="X94" s="187"/>
      <c r="Y94" s="187"/>
      <c r="Z94" s="250"/>
    </row>
    <row r="95" ht="15.75" customHeight="1">
      <c r="A95" s="115"/>
      <c r="B95" s="186"/>
      <c r="C95" s="186"/>
      <c r="D95" s="186"/>
      <c r="E95" s="187"/>
      <c r="F95" s="187"/>
      <c r="G95" s="187"/>
      <c r="H95" s="187"/>
      <c r="I95" s="187"/>
      <c r="J95" s="187"/>
      <c r="K95" s="187"/>
      <c r="L95" s="187"/>
      <c r="M95" s="187"/>
      <c r="N95" s="187"/>
      <c r="O95" s="187"/>
      <c r="P95" s="187"/>
      <c r="Q95" s="187"/>
      <c r="R95" s="187"/>
      <c r="S95" s="187"/>
      <c r="T95" s="187"/>
      <c r="U95" s="187"/>
      <c r="V95" s="187"/>
      <c r="W95" s="187"/>
      <c r="X95" s="187"/>
      <c r="Y95" s="187"/>
      <c r="Z95" s="250"/>
    </row>
    <row r="96" ht="15.75" customHeight="1">
      <c r="A96" s="115"/>
      <c r="B96" s="186"/>
      <c r="C96" s="186"/>
      <c r="D96" s="186"/>
      <c r="E96" s="187"/>
      <c r="F96" s="187"/>
      <c r="G96" s="187"/>
      <c r="H96" s="187"/>
      <c r="I96" s="187"/>
      <c r="J96" s="187"/>
      <c r="K96" s="187"/>
      <c r="L96" s="187"/>
      <c r="M96" s="187"/>
      <c r="N96" s="187"/>
      <c r="O96" s="187"/>
      <c r="P96" s="187"/>
      <c r="Q96" s="187"/>
      <c r="R96" s="187"/>
      <c r="S96" s="187"/>
      <c r="T96" s="187"/>
      <c r="U96" s="187"/>
      <c r="V96" s="187"/>
      <c r="W96" s="187"/>
      <c r="X96" s="187"/>
      <c r="Y96" s="187"/>
      <c r="Z96" s="250"/>
    </row>
    <row r="97" ht="15.75" customHeight="1">
      <c r="A97" s="115"/>
      <c r="B97" s="186"/>
      <c r="C97" s="186"/>
      <c r="D97" s="186"/>
      <c r="E97" s="187"/>
      <c r="F97" s="187"/>
      <c r="G97" s="187"/>
      <c r="H97" s="187"/>
      <c r="I97" s="187"/>
      <c r="J97" s="187"/>
      <c r="K97" s="187"/>
      <c r="L97" s="187"/>
      <c r="M97" s="187"/>
      <c r="N97" s="187"/>
      <c r="O97" s="187"/>
      <c r="P97" s="187"/>
      <c r="Q97" s="187"/>
      <c r="R97" s="187"/>
      <c r="S97" s="187"/>
      <c r="T97" s="187"/>
      <c r="U97" s="187"/>
      <c r="V97" s="187"/>
      <c r="W97" s="187"/>
      <c r="X97" s="187"/>
      <c r="Y97" s="187"/>
      <c r="Z97" s="250"/>
    </row>
    <row r="98" ht="15.75" customHeight="1">
      <c r="A98" s="115"/>
      <c r="B98" s="186"/>
      <c r="C98" s="186"/>
      <c r="D98" s="186"/>
      <c r="E98" s="187"/>
      <c r="F98" s="187"/>
      <c r="G98" s="187"/>
      <c r="H98" s="187"/>
      <c r="I98" s="187"/>
      <c r="J98" s="187"/>
      <c r="K98" s="187"/>
      <c r="L98" s="187"/>
      <c r="M98" s="187"/>
      <c r="N98" s="187"/>
      <c r="O98" s="187"/>
      <c r="P98" s="187"/>
      <c r="Q98" s="187"/>
      <c r="R98" s="187"/>
      <c r="S98" s="187"/>
      <c r="T98" s="187"/>
      <c r="U98" s="187"/>
      <c r="V98" s="187"/>
      <c r="W98" s="187"/>
      <c r="X98" s="187"/>
      <c r="Y98" s="187"/>
      <c r="Z98" s="250"/>
    </row>
    <row r="99" ht="15.75" customHeight="1">
      <c r="A99" s="115"/>
      <c r="B99" s="186"/>
      <c r="C99" s="186"/>
      <c r="D99" s="186"/>
      <c r="E99" s="187"/>
      <c r="F99" s="187"/>
      <c r="G99" s="187"/>
      <c r="H99" s="187"/>
      <c r="I99" s="187"/>
      <c r="J99" s="187"/>
      <c r="K99" s="187"/>
      <c r="L99" s="187"/>
      <c r="M99" s="187"/>
      <c r="N99" s="187"/>
      <c r="O99" s="187"/>
      <c r="P99" s="187"/>
      <c r="Q99" s="187"/>
      <c r="R99" s="187"/>
      <c r="S99" s="187"/>
      <c r="T99" s="187"/>
      <c r="U99" s="187"/>
      <c r="V99" s="187"/>
      <c r="W99" s="187"/>
      <c r="X99" s="187"/>
      <c r="Y99" s="187"/>
      <c r="Z99" s="250"/>
    </row>
    <row r="100" ht="15.75" customHeight="1">
      <c r="A100" s="115"/>
      <c r="B100" s="186"/>
      <c r="C100" s="186"/>
      <c r="D100" s="186"/>
      <c r="E100" s="187"/>
      <c r="F100" s="187"/>
      <c r="G100" s="187"/>
      <c r="H100" s="187"/>
      <c r="I100" s="187"/>
      <c r="J100" s="187"/>
      <c r="K100" s="187"/>
      <c r="L100" s="187"/>
      <c r="M100" s="187"/>
      <c r="N100" s="187"/>
      <c r="O100" s="187"/>
      <c r="P100" s="187"/>
      <c r="Q100" s="187"/>
      <c r="R100" s="187"/>
      <c r="S100" s="187"/>
      <c r="T100" s="187"/>
      <c r="U100" s="187"/>
      <c r="V100" s="187"/>
      <c r="W100" s="187"/>
      <c r="X100" s="187"/>
      <c r="Y100" s="187"/>
      <c r="Z100" s="250"/>
    </row>
    <row r="101" ht="15.75" customHeight="1">
      <c r="A101" s="115"/>
      <c r="B101" s="186"/>
      <c r="C101" s="186"/>
      <c r="D101" s="186"/>
      <c r="E101" s="187"/>
      <c r="F101" s="187"/>
      <c r="G101" s="187"/>
      <c r="H101" s="187"/>
      <c r="I101" s="187"/>
      <c r="J101" s="187"/>
      <c r="K101" s="187"/>
      <c r="L101" s="187"/>
      <c r="M101" s="187"/>
      <c r="N101" s="187"/>
      <c r="O101" s="187"/>
      <c r="P101" s="187"/>
      <c r="Q101" s="187"/>
      <c r="R101" s="187"/>
      <c r="S101" s="187"/>
      <c r="T101" s="187"/>
      <c r="U101" s="187"/>
      <c r="V101" s="187"/>
      <c r="W101" s="187"/>
      <c r="X101" s="187"/>
      <c r="Y101" s="187"/>
      <c r="Z101" s="250"/>
    </row>
    <row r="102" ht="15.75" customHeight="1">
      <c r="A102" s="115"/>
      <c r="B102" s="186"/>
      <c r="C102" s="186"/>
      <c r="D102" s="186"/>
      <c r="E102" s="187"/>
      <c r="F102" s="187"/>
      <c r="G102" s="187"/>
      <c r="H102" s="187"/>
      <c r="I102" s="187"/>
      <c r="J102" s="187"/>
      <c r="K102" s="187"/>
      <c r="L102" s="187"/>
      <c r="M102" s="187"/>
      <c r="N102" s="187"/>
      <c r="O102" s="187"/>
      <c r="P102" s="187"/>
      <c r="Q102" s="187"/>
      <c r="R102" s="187"/>
      <c r="S102" s="187"/>
      <c r="T102" s="187"/>
      <c r="U102" s="187"/>
      <c r="V102" s="187"/>
      <c r="W102" s="187"/>
      <c r="X102" s="187"/>
      <c r="Y102" s="187"/>
      <c r="Z102" s="250"/>
    </row>
    <row r="103" ht="15.75" customHeight="1">
      <c r="A103" s="115"/>
      <c r="B103" s="186"/>
      <c r="C103" s="186"/>
      <c r="D103" s="186"/>
      <c r="E103" s="187"/>
      <c r="F103" s="187"/>
      <c r="G103" s="187"/>
      <c r="H103" s="187"/>
      <c r="I103" s="187"/>
      <c r="J103" s="187"/>
      <c r="K103" s="187"/>
      <c r="L103" s="187"/>
      <c r="M103" s="187"/>
      <c r="N103" s="187"/>
      <c r="O103" s="187"/>
      <c r="P103" s="187"/>
      <c r="Q103" s="187"/>
      <c r="R103" s="187"/>
      <c r="S103" s="187"/>
      <c r="T103" s="187"/>
      <c r="U103" s="187"/>
      <c r="V103" s="187"/>
      <c r="W103" s="187"/>
      <c r="X103" s="187"/>
      <c r="Y103" s="187"/>
      <c r="Z103" s="250"/>
    </row>
    <row r="104" ht="15.75" customHeight="1">
      <c r="A104" s="115"/>
      <c r="B104" s="186"/>
      <c r="C104" s="186"/>
      <c r="D104" s="186"/>
      <c r="E104" s="187"/>
      <c r="F104" s="187"/>
      <c r="G104" s="187"/>
      <c r="H104" s="187"/>
      <c r="I104" s="187"/>
      <c r="J104" s="187"/>
      <c r="K104" s="187"/>
      <c r="L104" s="187"/>
      <c r="M104" s="187"/>
      <c r="N104" s="187"/>
      <c r="O104" s="187"/>
      <c r="P104" s="187"/>
      <c r="Q104" s="187"/>
      <c r="R104" s="187"/>
      <c r="S104" s="187"/>
      <c r="T104" s="187"/>
      <c r="U104" s="187"/>
      <c r="V104" s="187"/>
      <c r="W104" s="187"/>
      <c r="X104" s="187"/>
      <c r="Y104" s="187"/>
      <c r="Z104" s="250"/>
    </row>
    <row r="105" ht="15.75" customHeight="1">
      <c r="A105" s="115"/>
      <c r="B105" s="186"/>
      <c r="C105" s="186"/>
      <c r="D105" s="186"/>
      <c r="E105" s="187"/>
      <c r="F105" s="187"/>
      <c r="G105" s="187"/>
      <c r="H105" s="187"/>
      <c r="I105" s="187"/>
      <c r="J105" s="187"/>
      <c r="K105" s="187"/>
      <c r="L105" s="187"/>
      <c r="M105" s="187"/>
      <c r="N105" s="187"/>
      <c r="O105" s="187"/>
      <c r="P105" s="187"/>
      <c r="Q105" s="187"/>
      <c r="R105" s="187"/>
      <c r="S105" s="187"/>
      <c r="T105" s="187"/>
      <c r="U105" s="187"/>
      <c r="V105" s="187"/>
      <c r="W105" s="187"/>
      <c r="X105" s="187"/>
      <c r="Y105" s="187"/>
      <c r="Z105" s="250"/>
    </row>
    <row r="106" ht="15.75" customHeight="1">
      <c r="A106" s="115"/>
      <c r="B106" s="186"/>
      <c r="C106" s="186"/>
      <c r="D106" s="186"/>
      <c r="E106" s="187"/>
      <c r="F106" s="187"/>
      <c r="G106" s="187"/>
      <c r="H106" s="187"/>
      <c r="I106" s="187"/>
      <c r="J106" s="187"/>
      <c r="K106" s="187"/>
      <c r="L106" s="187"/>
      <c r="M106" s="187"/>
      <c r="N106" s="187"/>
      <c r="O106" s="187"/>
      <c r="P106" s="187"/>
      <c r="Q106" s="187"/>
      <c r="R106" s="187"/>
      <c r="S106" s="187"/>
      <c r="T106" s="187"/>
      <c r="U106" s="187"/>
      <c r="V106" s="187"/>
      <c r="W106" s="187"/>
      <c r="X106" s="187"/>
      <c r="Y106" s="187"/>
      <c r="Z106" s="250"/>
    </row>
    <row r="107" ht="15.75" customHeight="1">
      <c r="A107" s="115"/>
      <c r="B107" s="186"/>
      <c r="C107" s="186"/>
      <c r="D107" s="186"/>
      <c r="E107" s="187"/>
      <c r="F107" s="187"/>
      <c r="G107" s="187"/>
      <c r="H107" s="187"/>
      <c r="I107" s="187"/>
      <c r="J107" s="187"/>
      <c r="K107" s="187"/>
      <c r="L107" s="187"/>
      <c r="M107" s="187"/>
      <c r="N107" s="187"/>
      <c r="O107" s="187"/>
      <c r="P107" s="187"/>
      <c r="Q107" s="187"/>
      <c r="R107" s="187"/>
      <c r="S107" s="187"/>
      <c r="T107" s="187"/>
      <c r="U107" s="187"/>
      <c r="V107" s="187"/>
      <c r="W107" s="187"/>
      <c r="X107" s="187"/>
      <c r="Y107" s="187"/>
      <c r="Z107" s="250"/>
    </row>
    <row r="108" ht="15.75" customHeight="1">
      <c r="A108" s="115"/>
      <c r="B108" s="186"/>
      <c r="C108" s="186"/>
      <c r="D108" s="186"/>
      <c r="E108" s="187"/>
      <c r="F108" s="187"/>
      <c r="G108" s="187"/>
      <c r="H108" s="187"/>
      <c r="I108" s="187"/>
      <c r="J108" s="187"/>
      <c r="K108" s="187"/>
      <c r="L108" s="187"/>
      <c r="M108" s="187"/>
      <c r="N108" s="187"/>
      <c r="O108" s="187"/>
      <c r="P108" s="187"/>
      <c r="Q108" s="187"/>
      <c r="R108" s="187"/>
      <c r="S108" s="187"/>
      <c r="T108" s="187"/>
      <c r="U108" s="187"/>
      <c r="V108" s="187"/>
      <c r="W108" s="187"/>
      <c r="X108" s="187"/>
      <c r="Y108" s="187"/>
      <c r="Z108" s="250"/>
    </row>
    <row r="109" ht="15.75" customHeight="1">
      <c r="A109" s="115"/>
      <c r="B109" s="186"/>
      <c r="C109" s="186"/>
      <c r="D109" s="186"/>
      <c r="E109" s="187"/>
      <c r="F109" s="187"/>
      <c r="G109" s="187"/>
      <c r="H109" s="187"/>
      <c r="I109" s="187"/>
      <c r="J109" s="187"/>
      <c r="K109" s="187"/>
      <c r="L109" s="187"/>
      <c r="M109" s="187"/>
      <c r="N109" s="187"/>
      <c r="O109" s="187"/>
      <c r="P109" s="187"/>
      <c r="Q109" s="187"/>
      <c r="R109" s="187"/>
      <c r="S109" s="187"/>
      <c r="T109" s="187"/>
      <c r="U109" s="187"/>
      <c r="V109" s="187"/>
      <c r="W109" s="187"/>
      <c r="X109" s="187"/>
      <c r="Y109" s="187"/>
      <c r="Z109" s="250"/>
    </row>
    <row r="110" ht="15.75" customHeight="1">
      <c r="A110" s="115"/>
      <c r="B110" s="186"/>
      <c r="C110" s="186"/>
      <c r="D110" s="186"/>
      <c r="E110" s="187"/>
      <c r="F110" s="187"/>
      <c r="G110" s="187"/>
      <c r="H110" s="187"/>
      <c r="I110" s="187"/>
      <c r="J110" s="187"/>
      <c r="K110" s="187"/>
      <c r="L110" s="187"/>
      <c r="M110" s="187"/>
      <c r="N110" s="187"/>
      <c r="O110" s="187"/>
      <c r="P110" s="187"/>
      <c r="Q110" s="187"/>
      <c r="R110" s="187"/>
      <c r="S110" s="187"/>
      <c r="T110" s="187"/>
      <c r="U110" s="187"/>
      <c r="V110" s="187"/>
      <c r="W110" s="187"/>
      <c r="X110" s="187"/>
      <c r="Y110" s="187"/>
      <c r="Z110" s="250"/>
    </row>
    <row r="111" ht="15.75" customHeight="1">
      <c r="A111" s="115"/>
      <c r="B111" s="186"/>
      <c r="C111" s="186"/>
      <c r="D111" s="186"/>
      <c r="E111" s="187"/>
      <c r="F111" s="187"/>
      <c r="G111" s="187"/>
      <c r="H111" s="187"/>
      <c r="I111" s="187"/>
      <c r="J111" s="187"/>
      <c r="K111" s="187"/>
      <c r="L111" s="187"/>
      <c r="M111" s="187"/>
      <c r="N111" s="187"/>
      <c r="O111" s="187"/>
      <c r="P111" s="187"/>
      <c r="Q111" s="187"/>
      <c r="R111" s="187"/>
      <c r="S111" s="187"/>
      <c r="T111" s="187"/>
      <c r="U111" s="187"/>
      <c r="V111" s="187"/>
      <c r="W111" s="187"/>
      <c r="X111" s="187"/>
      <c r="Y111" s="187"/>
      <c r="Z111" s="250"/>
    </row>
    <row r="112" ht="15.75" customHeight="1">
      <c r="A112" s="115"/>
      <c r="B112" s="186"/>
      <c r="C112" s="186"/>
      <c r="D112" s="186"/>
      <c r="E112" s="187"/>
      <c r="F112" s="187"/>
      <c r="G112" s="187"/>
      <c r="H112" s="187"/>
      <c r="I112" s="187"/>
      <c r="J112" s="187"/>
      <c r="K112" s="187"/>
      <c r="L112" s="187"/>
      <c r="M112" s="187"/>
      <c r="N112" s="187"/>
      <c r="O112" s="187"/>
      <c r="P112" s="187"/>
      <c r="Q112" s="187"/>
      <c r="R112" s="187"/>
      <c r="S112" s="187"/>
      <c r="T112" s="187"/>
      <c r="U112" s="187"/>
      <c r="V112" s="187"/>
      <c r="W112" s="187"/>
      <c r="X112" s="187"/>
      <c r="Y112" s="187"/>
      <c r="Z112" s="250"/>
    </row>
    <row r="113" ht="15.75" customHeight="1">
      <c r="A113" s="115"/>
      <c r="B113" s="186"/>
      <c r="C113" s="186"/>
      <c r="D113" s="186"/>
      <c r="E113" s="187"/>
      <c r="F113" s="187"/>
      <c r="G113" s="187"/>
      <c r="H113" s="187"/>
      <c r="I113" s="187"/>
      <c r="J113" s="187"/>
      <c r="K113" s="187"/>
      <c r="L113" s="187"/>
      <c r="M113" s="187"/>
      <c r="N113" s="187"/>
      <c r="O113" s="187"/>
      <c r="P113" s="187"/>
      <c r="Q113" s="187"/>
      <c r="R113" s="187"/>
      <c r="S113" s="187"/>
      <c r="T113" s="187"/>
      <c r="U113" s="187"/>
      <c r="V113" s="187"/>
      <c r="W113" s="187"/>
      <c r="X113" s="187"/>
      <c r="Y113" s="187"/>
      <c r="Z113" s="250"/>
    </row>
    <row r="114" ht="15.75" customHeight="1">
      <c r="A114" s="115"/>
      <c r="B114" s="186"/>
      <c r="C114" s="186"/>
      <c r="D114" s="186"/>
      <c r="E114" s="187"/>
      <c r="F114" s="187"/>
      <c r="G114" s="187"/>
      <c r="H114" s="187"/>
      <c r="I114" s="187"/>
      <c r="J114" s="187"/>
      <c r="K114" s="187"/>
      <c r="L114" s="187"/>
      <c r="M114" s="187"/>
      <c r="N114" s="187"/>
      <c r="O114" s="187"/>
      <c r="P114" s="187"/>
      <c r="Q114" s="187"/>
      <c r="R114" s="187"/>
      <c r="S114" s="187"/>
      <c r="T114" s="187"/>
      <c r="U114" s="187"/>
      <c r="V114" s="187"/>
      <c r="W114" s="187"/>
      <c r="X114" s="187"/>
      <c r="Y114" s="187"/>
      <c r="Z114" s="250"/>
    </row>
    <row r="115" ht="15.75" customHeight="1">
      <c r="A115" s="115"/>
      <c r="B115" s="186"/>
      <c r="C115" s="186"/>
      <c r="D115" s="186"/>
      <c r="E115" s="187"/>
      <c r="F115" s="187"/>
      <c r="G115" s="187"/>
      <c r="H115" s="187"/>
      <c r="I115" s="187"/>
      <c r="J115" s="187"/>
      <c r="K115" s="187"/>
      <c r="L115" s="187"/>
      <c r="M115" s="187"/>
      <c r="N115" s="187"/>
      <c r="O115" s="187"/>
      <c r="P115" s="187"/>
      <c r="Q115" s="187"/>
      <c r="R115" s="187"/>
      <c r="S115" s="187"/>
      <c r="T115" s="187"/>
      <c r="U115" s="187"/>
      <c r="V115" s="187"/>
      <c r="W115" s="187"/>
      <c r="X115" s="187"/>
      <c r="Y115" s="187"/>
      <c r="Z115" s="250"/>
    </row>
    <row r="116" ht="15.75" customHeight="1">
      <c r="A116" s="115"/>
      <c r="B116" s="186"/>
      <c r="C116" s="186"/>
      <c r="D116" s="186"/>
      <c r="E116" s="187"/>
      <c r="F116" s="187"/>
      <c r="G116" s="187"/>
      <c r="H116" s="187"/>
      <c r="I116" s="187"/>
      <c r="J116" s="187"/>
      <c r="K116" s="187"/>
      <c r="L116" s="187"/>
      <c r="M116" s="187"/>
      <c r="N116" s="187"/>
      <c r="O116" s="187"/>
      <c r="P116" s="187"/>
      <c r="Q116" s="187"/>
      <c r="R116" s="187"/>
      <c r="S116" s="187"/>
      <c r="T116" s="187"/>
      <c r="U116" s="187"/>
      <c r="V116" s="187"/>
      <c r="W116" s="187"/>
      <c r="X116" s="187"/>
      <c r="Y116" s="187"/>
      <c r="Z116" s="250"/>
    </row>
    <row r="117" ht="15.75" customHeight="1">
      <c r="A117" s="115"/>
      <c r="B117" s="186"/>
      <c r="C117" s="186"/>
      <c r="D117" s="186"/>
      <c r="E117" s="187"/>
      <c r="F117" s="187"/>
      <c r="G117" s="187"/>
      <c r="H117" s="187"/>
      <c r="I117" s="187"/>
      <c r="J117" s="187"/>
      <c r="K117" s="187"/>
      <c r="L117" s="187"/>
      <c r="M117" s="187"/>
      <c r="N117" s="187"/>
      <c r="O117" s="187"/>
      <c r="P117" s="187"/>
      <c r="Q117" s="187"/>
      <c r="R117" s="187"/>
      <c r="S117" s="187"/>
      <c r="T117" s="187"/>
      <c r="U117" s="187"/>
      <c r="V117" s="187"/>
      <c r="W117" s="187"/>
      <c r="X117" s="187"/>
      <c r="Y117" s="187"/>
      <c r="Z117" s="250"/>
    </row>
    <row r="118" ht="15.75" customHeight="1">
      <c r="A118" s="115"/>
      <c r="B118" s="186"/>
      <c r="C118" s="186"/>
      <c r="D118" s="186"/>
      <c r="E118" s="187"/>
      <c r="F118" s="187"/>
      <c r="G118" s="187"/>
      <c r="H118" s="187"/>
      <c r="I118" s="187"/>
      <c r="J118" s="187"/>
      <c r="K118" s="187"/>
      <c r="L118" s="187"/>
      <c r="M118" s="187"/>
      <c r="N118" s="187"/>
      <c r="O118" s="187"/>
      <c r="P118" s="187"/>
      <c r="Q118" s="187"/>
      <c r="R118" s="187"/>
      <c r="S118" s="187"/>
      <c r="T118" s="187"/>
      <c r="U118" s="187"/>
      <c r="V118" s="187"/>
      <c r="W118" s="187"/>
      <c r="X118" s="187"/>
      <c r="Y118" s="187"/>
      <c r="Z118" s="250"/>
    </row>
    <row r="119" ht="15.75" customHeight="1">
      <c r="A119" s="115"/>
      <c r="B119" s="186"/>
      <c r="C119" s="186"/>
      <c r="D119" s="186"/>
      <c r="E119" s="187"/>
      <c r="F119" s="187"/>
      <c r="G119" s="187"/>
      <c r="H119" s="187"/>
      <c r="I119" s="187"/>
      <c r="J119" s="187"/>
      <c r="K119" s="187"/>
      <c r="L119" s="187"/>
      <c r="M119" s="187"/>
      <c r="N119" s="187"/>
      <c r="O119" s="187"/>
      <c r="P119" s="187"/>
      <c r="Q119" s="187"/>
      <c r="R119" s="187"/>
      <c r="S119" s="187"/>
      <c r="T119" s="187"/>
      <c r="U119" s="187"/>
      <c r="V119" s="187"/>
      <c r="W119" s="187"/>
      <c r="X119" s="187"/>
      <c r="Y119" s="187"/>
      <c r="Z119" s="250"/>
    </row>
    <row r="120" ht="15.75" customHeight="1">
      <c r="A120" s="115"/>
      <c r="B120" s="186"/>
      <c r="C120" s="186"/>
      <c r="D120" s="186"/>
      <c r="E120" s="187"/>
      <c r="F120" s="187"/>
      <c r="G120" s="187"/>
      <c r="H120" s="187"/>
      <c r="I120" s="187"/>
      <c r="J120" s="187"/>
      <c r="K120" s="187"/>
      <c r="L120" s="187"/>
      <c r="M120" s="187"/>
      <c r="N120" s="187"/>
      <c r="O120" s="187"/>
      <c r="P120" s="187"/>
      <c r="Q120" s="187"/>
      <c r="R120" s="187"/>
      <c r="S120" s="187"/>
      <c r="T120" s="187"/>
      <c r="U120" s="187"/>
      <c r="V120" s="187"/>
      <c r="W120" s="187"/>
      <c r="X120" s="187"/>
      <c r="Y120" s="187"/>
      <c r="Z120" s="250"/>
    </row>
    <row r="121" ht="15.75" customHeight="1">
      <c r="A121" s="115"/>
      <c r="B121" s="186"/>
      <c r="C121" s="186"/>
      <c r="D121" s="186"/>
      <c r="E121" s="187"/>
      <c r="F121" s="187"/>
      <c r="G121" s="187"/>
      <c r="H121" s="187"/>
      <c r="I121" s="187"/>
      <c r="J121" s="187"/>
      <c r="K121" s="187"/>
      <c r="L121" s="187"/>
      <c r="M121" s="187"/>
      <c r="N121" s="187"/>
      <c r="O121" s="187"/>
      <c r="P121" s="187"/>
      <c r="Q121" s="187"/>
      <c r="R121" s="187"/>
      <c r="S121" s="187"/>
      <c r="T121" s="187"/>
      <c r="U121" s="187"/>
      <c r="V121" s="187"/>
      <c r="W121" s="187"/>
      <c r="X121" s="187"/>
      <c r="Y121" s="187"/>
      <c r="Z121" s="250"/>
    </row>
    <row r="122" ht="15.75" customHeight="1">
      <c r="A122" s="115"/>
      <c r="B122" s="186"/>
      <c r="C122" s="186"/>
      <c r="D122" s="186"/>
      <c r="E122" s="187"/>
      <c r="F122" s="187"/>
      <c r="G122" s="187"/>
      <c r="H122" s="187"/>
      <c r="I122" s="187"/>
      <c r="J122" s="187"/>
      <c r="K122" s="187"/>
      <c r="L122" s="187"/>
      <c r="M122" s="187"/>
      <c r="N122" s="187"/>
      <c r="O122" s="187"/>
      <c r="P122" s="187"/>
      <c r="Q122" s="187"/>
      <c r="R122" s="187"/>
      <c r="S122" s="187"/>
      <c r="T122" s="187"/>
      <c r="U122" s="187"/>
      <c r="V122" s="187"/>
      <c r="W122" s="187"/>
      <c r="X122" s="187"/>
      <c r="Y122" s="187"/>
      <c r="Z122" s="250"/>
    </row>
    <row r="123" ht="15.75" customHeight="1">
      <c r="A123" s="115"/>
      <c r="B123" s="186"/>
      <c r="C123" s="186"/>
      <c r="D123" s="186"/>
      <c r="E123" s="187"/>
      <c r="F123" s="187"/>
      <c r="G123" s="187"/>
      <c r="H123" s="187"/>
      <c r="I123" s="187"/>
      <c r="J123" s="187"/>
      <c r="K123" s="187"/>
      <c r="L123" s="187"/>
      <c r="M123" s="187"/>
      <c r="N123" s="187"/>
      <c r="O123" s="187"/>
      <c r="P123" s="187"/>
      <c r="Q123" s="187"/>
      <c r="R123" s="187"/>
      <c r="S123" s="187"/>
      <c r="T123" s="187"/>
      <c r="U123" s="187"/>
      <c r="V123" s="187"/>
      <c r="W123" s="187"/>
      <c r="X123" s="187"/>
      <c r="Y123" s="187"/>
      <c r="Z123" s="250"/>
    </row>
    <row r="124" ht="15.75" customHeight="1">
      <c r="A124" s="115"/>
      <c r="B124" s="186"/>
      <c r="C124" s="186"/>
      <c r="D124" s="186"/>
      <c r="E124" s="187"/>
      <c r="F124" s="187"/>
      <c r="G124" s="187"/>
      <c r="H124" s="187"/>
      <c r="I124" s="187"/>
      <c r="J124" s="187"/>
      <c r="K124" s="187"/>
      <c r="L124" s="187"/>
      <c r="M124" s="187"/>
      <c r="N124" s="187"/>
      <c r="O124" s="187"/>
      <c r="P124" s="187"/>
      <c r="Q124" s="187"/>
      <c r="R124" s="187"/>
      <c r="S124" s="187"/>
      <c r="T124" s="187"/>
      <c r="U124" s="187"/>
      <c r="V124" s="187"/>
      <c r="W124" s="187"/>
      <c r="X124" s="187"/>
      <c r="Y124" s="187"/>
      <c r="Z124" s="250"/>
    </row>
    <row r="125" ht="15.75" customHeight="1">
      <c r="A125" s="115"/>
      <c r="B125" s="186"/>
      <c r="C125" s="186"/>
      <c r="D125" s="186"/>
      <c r="E125" s="187"/>
      <c r="F125" s="187"/>
      <c r="G125" s="187"/>
      <c r="H125" s="187"/>
      <c r="I125" s="187"/>
      <c r="J125" s="187"/>
      <c r="K125" s="187"/>
      <c r="L125" s="187"/>
      <c r="M125" s="187"/>
      <c r="N125" s="187"/>
      <c r="O125" s="187"/>
      <c r="P125" s="187"/>
      <c r="Q125" s="187"/>
      <c r="R125" s="187"/>
      <c r="S125" s="187"/>
      <c r="T125" s="187"/>
      <c r="U125" s="187"/>
      <c r="V125" s="187"/>
      <c r="W125" s="187"/>
      <c r="X125" s="187"/>
      <c r="Y125" s="187"/>
      <c r="Z125" s="250"/>
    </row>
    <row r="126" ht="15.75" customHeight="1">
      <c r="A126" s="115"/>
      <c r="B126" s="186"/>
      <c r="C126" s="186"/>
      <c r="D126" s="186"/>
      <c r="E126" s="187"/>
      <c r="F126" s="187"/>
      <c r="G126" s="187"/>
      <c r="H126" s="187"/>
      <c r="I126" s="187"/>
      <c r="J126" s="187"/>
      <c r="K126" s="187"/>
      <c r="L126" s="187"/>
      <c r="M126" s="187"/>
      <c r="N126" s="187"/>
      <c r="O126" s="187"/>
      <c r="P126" s="187"/>
      <c r="Q126" s="187"/>
      <c r="R126" s="187"/>
      <c r="S126" s="187"/>
      <c r="T126" s="187"/>
      <c r="U126" s="187"/>
      <c r="V126" s="187"/>
      <c r="W126" s="187"/>
      <c r="X126" s="187"/>
      <c r="Y126" s="187"/>
      <c r="Z126" s="250"/>
    </row>
    <row r="127" ht="15.75" customHeight="1">
      <c r="A127" s="115"/>
      <c r="B127" s="186"/>
      <c r="C127" s="186"/>
      <c r="D127" s="186"/>
      <c r="E127" s="187"/>
      <c r="F127" s="187"/>
      <c r="G127" s="187"/>
      <c r="H127" s="187"/>
      <c r="I127" s="187"/>
      <c r="J127" s="187"/>
      <c r="K127" s="187"/>
      <c r="L127" s="187"/>
      <c r="M127" s="187"/>
      <c r="N127" s="187"/>
      <c r="O127" s="187"/>
      <c r="P127" s="187"/>
      <c r="Q127" s="187"/>
      <c r="R127" s="187"/>
      <c r="S127" s="187"/>
      <c r="T127" s="187"/>
      <c r="U127" s="187"/>
      <c r="V127" s="187"/>
      <c r="W127" s="187"/>
      <c r="X127" s="187"/>
      <c r="Y127" s="187"/>
      <c r="Z127" s="250"/>
    </row>
    <row r="128" ht="15.75" customHeight="1">
      <c r="A128" s="115"/>
      <c r="B128" s="186"/>
      <c r="C128" s="186"/>
      <c r="D128" s="186"/>
      <c r="E128" s="187"/>
      <c r="F128" s="187"/>
      <c r="G128" s="187"/>
      <c r="H128" s="187"/>
      <c r="I128" s="187"/>
      <c r="J128" s="187"/>
      <c r="K128" s="187"/>
      <c r="L128" s="187"/>
      <c r="M128" s="187"/>
      <c r="N128" s="187"/>
      <c r="O128" s="187"/>
      <c r="P128" s="187"/>
      <c r="Q128" s="187"/>
      <c r="R128" s="187"/>
      <c r="S128" s="187"/>
      <c r="T128" s="187"/>
      <c r="U128" s="187"/>
      <c r="V128" s="187"/>
      <c r="W128" s="187"/>
      <c r="X128" s="187"/>
      <c r="Y128" s="187"/>
      <c r="Z128" s="250"/>
    </row>
    <row r="129" ht="15.75" customHeight="1">
      <c r="A129" s="115"/>
      <c r="B129" s="186"/>
      <c r="C129" s="186"/>
      <c r="D129" s="186"/>
      <c r="E129" s="187"/>
      <c r="F129" s="187"/>
      <c r="G129" s="187"/>
      <c r="H129" s="187"/>
      <c r="I129" s="187"/>
      <c r="J129" s="187"/>
      <c r="K129" s="187"/>
      <c r="L129" s="187"/>
      <c r="M129" s="187"/>
      <c r="N129" s="187"/>
      <c r="O129" s="187"/>
      <c r="P129" s="187"/>
      <c r="Q129" s="187"/>
      <c r="R129" s="187"/>
      <c r="S129" s="187"/>
      <c r="T129" s="187"/>
      <c r="U129" s="187"/>
      <c r="V129" s="187"/>
      <c r="W129" s="187"/>
      <c r="X129" s="187"/>
      <c r="Y129" s="187"/>
      <c r="Z129" s="250"/>
    </row>
    <row r="130" ht="15.75" customHeight="1">
      <c r="A130" s="115"/>
      <c r="B130" s="186"/>
      <c r="C130" s="186"/>
      <c r="D130" s="186"/>
      <c r="E130" s="187"/>
      <c r="F130" s="187"/>
      <c r="G130" s="187"/>
      <c r="H130" s="187"/>
      <c r="I130" s="187"/>
      <c r="J130" s="187"/>
      <c r="K130" s="187"/>
      <c r="L130" s="187"/>
      <c r="M130" s="187"/>
      <c r="N130" s="187"/>
      <c r="O130" s="187"/>
      <c r="P130" s="187"/>
      <c r="Q130" s="187"/>
      <c r="R130" s="187"/>
      <c r="S130" s="187"/>
      <c r="T130" s="187"/>
      <c r="U130" s="187"/>
      <c r="V130" s="187"/>
      <c r="W130" s="187"/>
      <c r="X130" s="187"/>
      <c r="Y130" s="187"/>
      <c r="Z130" s="250"/>
    </row>
    <row r="131" ht="15.75" customHeight="1">
      <c r="A131" s="115"/>
      <c r="B131" s="186"/>
      <c r="C131" s="186"/>
      <c r="D131" s="186"/>
      <c r="E131" s="187"/>
      <c r="F131" s="187"/>
      <c r="G131" s="187"/>
      <c r="H131" s="187"/>
      <c r="I131" s="187"/>
      <c r="J131" s="187"/>
      <c r="K131" s="187"/>
      <c r="L131" s="187"/>
      <c r="M131" s="187"/>
      <c r="N131" s="187"/>
      <c r="O131" s="187"/>
      <c r="P131" s="187"/>
      <c r="Q131" s="187"/>
      <c r="R131" s="187"/>
      <c r="S131" s="187"/>
      <c r="T131" s="187"/>
      <c r="U131" s="187"/>
      <c r="V131" s="187"/>
      <c r="W131" s="187"/>
      <c r="X131" s="187"/>
      <c r="Y131" s="187"/>
      <c r="Z131" s="250"/>
    </row>
    <row r="132" ht="15.75" customHeight="1">
      <c r="A132" s="115"/>
      <c r="B132" s="186"/>
      <c r="C132" s="186"/>
      <c r="D132" s="186"/>
      <c r="E132" s="187"/>
      <c r="F132" s="187"/>
      <c r="G132" s="187"/>
      <c r="H132" s="187"/>
      <c r="I132" s="187"/>
      <c r="J132" s="187"/>
      <c r="K132" s="187"/>
      <c r="L132" s="187"/>
      <c r="M132" s="187"/>
      <c r="N132" s="187"/>
      <c r="O132" s="187"/>
      <c r="P132" s="187"/>
      <c r="Q132" s="187"/>
      <c r="R132" s="187"/>
      <c r="S132" s="187"/>
      <c r="T132" s="187"/>
      <c r="U132" s="187"/>
      <c r="V132" s="187"/>
      <c r="W132" s="187"/>
      <c r="X132" s="187"/>
      <c r="Y132" s="187"/>
      <c r="Z132" s="250"/>
    </row>
    <row r="133" ht="15.75" customHeight="1">
      <c r="A133" s="115"/>
      <c r="B133" s="186"/>
      <c r="C133" s="186"/>
      <c r="D133" s="186"/>
      <c r="E133" s="187"/>
      <c r="F133" s="187"/>
      <c r="G133" s="187"/>
      <c r="H133" s="187"/>
      <c r="I133" s="187"/>
      <c r="J133" s="187"/>
      <c r="K133" s="187"/>
      <c r="L133" s="187"/>
      <c r="M133" s="187"/>
      <c r="N133" s="187"/>
      <c r="O133" s="187"/>
      <c r="P133" s="187"/>
      <c r="Q133" s="187"/>
      <c r="R133" s="187"/>
      <c r="S133" s="187"/>
      <c r="T133" s="187"/>
      <c r="U133" s="187"/>
      <c r="V133" s="187"/>
      <c r="W133" s="187"/>
      <c r="X133" s="187"/>
      <c r="Y133" s="187"/>
      <c r="Z133" s="250"/>
    </row>
    <row r="134" ht="15.75" customHeight="1">
      <c r="A134" s="115"/>
      <c r="B134" s="186"/>
      <c r="C134" s="186"/>
      <c r="D134" s="186"/>
      <c r="E134" s="187"/>
      <c r="F134" s="187"/>
      <c r="G134" s="187"/>
      <c r="H134" s="187"/>
      <c r="I134" s="187"/>
      <c r="J134" s="187"/>
      <c r="K134" s="187"/>
      <c r="L134" s="187"/>
      <c r="M134" s="187"/>
      <c r="N134" s="187"/>
      <c r="O134" s="187"/>
      <c r="P134" s="187"/>
      <c r="Q134" s="187"/>
      <c r="R134" s="187"/>
      <c r="S134" s="187"/>
      <c r="T134" s="187"/>
      <c r="U134" s="187"/>
      <c r="V134" s="187"/>
      <c r="W134" s="187"/>
      <c r="X134" s="187"/>
      <c r="Y134" s="187"/>
      <c r="Z134" s="250"/>
    </row>
    <row r="135" ht="15.75" customHeight="1">
      <c r="A135" s="115"/>
      <c r="B135" s="186"/>
      <c r="C135" s="186"/>
      <c r="D135" s="186"/>
      <c r="E135" s="187"/>
      <c r="F135" s="187"/>
      <c r="G135" s="187"/>
      <c r="H135" s="187"/>
      <c r="I135" s="187"/>
      <c r="J135" s="187"/>
      <c r="K135" s="187"/>
      <c r="L135" s="187"/>
      <c r="M135" s="187"/>
      <c r="N135" s="187"/>
      <c r="O135" s="187"/>
      <c r="P135" s="187"/>
      <c r="Q135" s="187"/>
      <c r="R135" s="187"/>
      <c r="S135" s="187"/>
      <c r="T135" s="187"/>
      <c r="U135" s="187"/>
      <c r="V135" s="187"/>
      <c r="W135" s="187"/>
      <c r="X135" s="187"/>
      <c r="Y135" s="187"/>
      <c r="Z135" s="250"/>
    </row>
    <row r="136" ht="15.75" customHeight="1">
      <c r="A136" s="115"/>
      <c r="B136" s="186"/>
      <c r="C136" s="186"/>
      <c r="D136" s="186"/>
      <c r="E136" s="187"/>
      <c r="F136" s="187"/>
      <c r="G136" s="187"/>
      <c r="H136" s="187"/>
      <c r="I136" s="187"/>
      <c r="J136" s="187"/>
      <c r="K136" s="187"/>
      <c r="L136" s="187"/>
      <c r="M136" s="187"/>
      <c r="N136" s="187"/>
      <c r="O136" s="187"/>
      <c r="P136" s="187"/>
      <c r="Q136" s="187"/>
      <c r="R136" s="187"/>
      <c r="S136" s="187"/>
      <c r="T136" s="187"/>
      <c r="U136" s="187"/>
      <c r="V136" s="187"/>
      <c r="W136" s="187"/>
      <c r="X136" s="187"/>
      <c r="Y136" s="187"/>
      <c r="Z136" s="250"/>
    </row>
    <row r="137" ht="15.75" customHeight="1">
      <c r="A137" s="115"/>
      <c r="B137" s="186"/>
      <c r="C137" s="186"/>
      <c r="D137" s="186"/>
      <c r="E137" s="187"/>
      <c r="F137" s="187"/>
      <c r="G137" s="187"/>
      <c r="H137" s="187"/>
      <c r="I137" s="187"/>
      <c r="J137" s="187"/>
      <c r="K137" s="187"/>
      <c r="L137" s="187"/>
      <c r="M137" s="187"/>
      <c r="N137" s="187"/>
      <c r="O137" s="187"/>
      <c r="P137" s="187"/>
      <c r="Q137" s="187"/>
      <c r="R137" s="187"/>
      <c r="S137" s="187"/>
      <c r="T137" s="187"/>
      <c r="U137" s="187"/>
      <c r="V137" s="187"/>
      <c r="W137" s="187"/>
      <c r="X137" s="187"/>
      <c r="Y137" s="187"/>
      <c r="Z137" s="250"/>
    </row>
    <row r="138" ht="15.75" customHeight="1">
      <c r="A138" s="115"/>
      <c r="B138" s="186"/>
      <c r="C138" s="186"/>
      <c r="D138" s="186"/>
      <c r="E138" s="187"/>
      <c r="F138" s="187"/>
      <c r="G138" s="187"/>
      <c r="H138" s="187"/>
      <c r="I138" s="187"/>
      <c r="J138" s="187"/>
      <c r="K138" s="187"/>
      <c r="L138" s="187"/>
      <c r="M138" s="187"/>
      <c r="N138" s="187"/>
      <c r="O138" s="187"/>
      <c r="P138" s="187"/>
      <c r="Q138" s="187"/>
      <c r="R138" s="187"/>
      <c r="S138" s="187"/>
      <c r="T138" s="187"/>
      <c r="U138" s="187"/>
      <c r="V138" s="187"/>
      <c r="W138" s="187"/>
      <c r="X138" s="187"/>
      <c r="Y138" s="187"/>
      <c r="Z138" s="250"/>
    </row>
    <row r="139" ht="15.75" customHeight="1">
      <c r="A139" s="115"/>
      <c r="B139" s="186"/>
      <c r="C139" s="186"/>
      <c r="D139" s="186"/>
      <c r="E139" s="187"/>
      <c r="F139" s="187"/>
      <c r="G139" s="187"/>
      <c r="H139" s="187"/>
      <c r="I139" s="187"/>
      <c r="J139" s="187"/>
      <c r="K139" s="187"/>
      <c r="L139" s="187"/>
      <c r="M139" s="187"/>
      <c r="N139" s="187"/>
      <c r="O139" s="187"/>
      <c r="P139" s="187"/>
      <c r="Q139" s="187"/>
      <c r="R139" s="187"/>
      <c r="S139" s="187"/>
      <c r="T139" s="187"/>
      <c r="U139" s="187"/>
      <c r="V139" s="187"/>
      <c r="W139" s="187"/>
      <c r="X139" s="187"/>
      <c r="Y139" s="187"/>
      <c r="Z139" s="250"/>
    </row>
    <row r="140" ht="15.75" customHeight="1">
      <c r="A140" s="115"/>
      <c r="B140" s="186"/>
      <c r="C140" s="186"/>
      <c r="D140" s="186"/>
      <c r="E140" s="187"/>
      <c r="F140" s="187"/>
      <c r="G140" s="187"/>
      <c r="H140" s="187"/>
      <c r="I140" s="187"/>
      <c r="J140" s="187"/>
      <c r="K140" s="187"/>
      <c r="L140" s="187"/>
      <c r="M140" s="187"/>
      <c r="N140" s="187"/>
      <c r="O140" s="187"/>
      <c r="P140" s="187"/>
      <c r="Q140" s="187"/>
      <c r="R140" s="187"/>
      <c r="S140" s="187"/>
      <c r="T140" s="187"/>
      <c r="U140" s="187"/>
      <c r="V140" s="187"/>
      <c r="W140" s="187"/>
      <c r="X140" s="187"/>
      <c r="Y140" s="187"/>
      <c r="Z140" s="250"/>
    </row>
    <row r="141" ht="15.75" customHeight="1">
      <c r="A141" s="115"/>
      <c r="B141" s="186"/>
      <c r="C141" s="186"/>
      <c r="D141" s="186"/>
      <c r="E141" s="187"/>
      <c r="F141" s="187"/>
      <c r="G141" s="187"/>
      <c r="H141" s="187"/>
      <c r="I141" s="187"/>
      <c r="J141" s="187"/>
      <c r="K141" s="187"/>
      <c r="L141" s="187"/>
      <c r="M141" s="187"/>
      <c r="N141" s="187"/>
      <c r="O141" s="187"/>
      <c r="P141" s="187"/>
      <c r="Q141" s="187"/>
      <c r="R141" s="187"/>
      <c r="S141" s="187"/>
      <c r="T141" s="187"/>
      <c r="U141" s="187"/>
      <c r="V141" s="187"/>
      <c r="W141" s="187"/>
      <c r="X141" s="187"/>
      <c r="Y141" s="187"/>
      <c r="Z141" s="250"/>
    </row>
    <row r="142" ht="15.75" customHeight="1">
      <c r="A142" s="115"/>
      <c r="B142" s="186"/>
      <c r="C142" s="186"/>
      <c r="D142" s="186"/>
      <c r="E142" s="187"/>
      <c r="F142" s="187"/>
      <c r="G142" s="187"/>
      <c r="H142" s="187"/>
      <c r="I142" s="187"/>
      <c r="J142" s="187"/>
      <c r="K142" s="187"/>
      <c r="L142" s="187"/>
      <c r="M142" s="187"/>
      <c r="N142" s="187"/>
      <c r="O142" s="187"/>
      <c r="P142" s="187"/>
      <c r="Q142" s="187"/>
      <c r="R142" s="187"/>
      <c r="S142" s="187"/>
      <c r="T142" s="187"/>
      <c r="U142" s="187"/>
      <c r="V142" s="187"/>
      <c r="W142" s="187"/>
      <c r="X142" s="187"/>
      <c r="Y142" s="187"/>
      <c r="Z142" s="250"/>
    </row>
    <row r="143" ht="15.75" customHeight="1">
      <c r="A143" s="115"/>
      <c r="B143" s="186"/>
      <c r="C143" s="186"/>
      <c r="D143" s="186"/>
      <c r="E143" s="187"/>
      <c r="F143" s="187"/>
      <c r="G143" s="187"/>
      <c r="H143" s="187"/>
      <c r="I143" s="187"/>
      <c r="J143" s="187"/>
      <c r="K143" s="187"/>
      <c r="L143" s="187"/>
      <c r="M143" s="187"/>
      <c r="N143" s="187"/>
      <c r="O143" s="187"/>
      <c r="P143" s="187"/>
      <c r="Q143" s="187"/>
      <c r="R143" s="187"/>
      <c r="S143" s="187"/>
      <c r="T143" s="187"/>
      <c r="U143" s="187"/>
      <c r="V143" s="187"/>
      <c r="W143" s="187"/>
      <c r="X143" s="187"/>
      <c r="Y143" s="187"/>
      <c r="Z143" s="250"/>
    </row>
    <row r="144" ht="15.75" customHeight="1">
      <c r="A144" s="115"/>
      <c r="B144" s="186"/>
      <c r="C144" s="186"/>
      <c r="D144" s="186"/>
      <c r="E144" s="187"/>
      <c r="F144" s="187"/>
      <c r="G144" s="187"/>
      <c r="H144" s="187"/>
      <c r="I144" s="187"/>
      <c r="J144" s="187"/>
      <c r="K144" s="187"/>
      <c r="L144" s="187"/>
      <c r="M144" s="187"/>
      <c r="N144" s="187"/>
      <c r="O144" s="187"/>
      <c r="P144" s="187"/>
      <c r="Q144" s="187"/>
      <c r="R144" s="187"/>
      <c r="S144" s="187"/>
      <c r="T144" s="187"/>
      <c r="U144" s="187"/>
      <c r="V144" s="187"/>
      <c r="W144" s="187"/>
      <c r="X144" s="187"/>
      <c r="Y144" s="187"/>
      <c r="Z144" s="250"/>
    </row>
    <row r="145" ht="15.75" customHeight="1">
      <c r="A145" s="115"/>
      <c r="B145" s="186"/>
      <c r="C145" s="186"/>
      <c r="D145" s="186"/>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250"/>
    </row>
    <row r="146" ht="15.75" customHeight="1">
      <c r="A146" s="115"/>
      <c r="B146" s="186"/>
      <c r="C146" s="186"/>
      <c r="D146" s="186"/>
      <c r="E146" s="187"/>
      <c r="F146" s="187"/>
      <c r="G146" s="187"/>
      <c r="H146" s="187"/>
      <c r="I146" s="187"/>
      <c r="J146" s="187"/>
      <c r="K146" s="187"/>
      <c r="L146" s="187"/>
      <c r="M146" s="187"/>
      <c r="N146" s="187"/>
      <c r="O146" s="187"/>
      <c r="P146" s="187"/>
      <c r="Q146" s="187"/>
      <c r="R146" s="187"/>
      <c r="S146" s="187"/>
      <c r="T146" s="187"/>
      <c r="U146" s="187"/>
      <c r="V146" s="187"/>
      <c r="W146" s="187"/>
      <c r="X146" s="187"/>
      <c r="Y146" s="187"/>
      <c r="Z146" s="250"/>
    </row>
    <row r="147" ht="15.75" customHeight="1">
      <c r="A147" s="115"/>
      <c r="B147" s="186"/>
      <c r="C147" s="186"/>
      <c r="D147" s="186"/>
      <c r="E147" s="187"/>
      <c r="F147" s="187"/>
      <c r="G147" s="187"/>
      <c r="H147" s="187"/>
      <c r="I147" s="187"/>
      <c r="J147" s="187"/>
      <c r="K147" s="187"/>
      <c r="L147" s="187"/>
      <c r="M147" s="187"/>
      <c r="N147" s="187"/>
      <c r="O147" s="187"/>
      <c r="P147" s="187"/>
      <c r="Q147" s="187"/>
      <c r="R147" s="187"/>
      <c r="S147" s="187"/>
      <c r="T147" s="187"/>
      <c r="U147" s="187"/>
      <c r="V147" s="187"/>
      <c r="W147" s="187"/>
      <c r="X147" s="187"/>
      <c r="Y147" s="187"/>
      <c r="Z147" s="250"/>
    </row>
    <row r="148" ht="15.75" customHeight="1">
      <c r="A148" s="115"/>
      <c r="B148" s="186"/>
      <c r="C148" s="186"/>
      <c r="D148" s="186"/>
      <c r="E148" s="187"/>
      <c r="F148" s="187"/>
      <c r="G148" s="187"/>
      <c r="H148" s="187"/>
      <c r="I148" s="187"/>
      <c r="J148" s="187"/>
      <c r="K148" s="187"/>
      <c r="L148" s="187"/>
      <c r="M148" s="187"/>
      <c r="N148" s="187"/>
      <c r="O148" s="187"/>
      <c r="P148" s="187"/>
      <c r="Q148" s="187"/>
      <c r="R148" s="187"/>
      <c r="S148" s="187"/>
      <c r="T148" s="187"/>
      <c r="U148" s="187"/>
      <c r="V148" s="187"/>
      <c r="W148" s="187"/>
      <c r="X148" s="187"/>
      <c r="Y148" s="187"/>
      <c r="Z148" s="250"/>
    </row>
    <row r="149" ht="15.75" customHeight="1">
      <c r="A149" s="115"/>
      <c r="B149" s="186"/>
      <c r="C149" s="186"/>
      <c r="D149" s="186"/>
      <c r="E149" s="187"/>
      <c r="F149" s="187"/>
      <c r="G149" s="187"/>
      <c r="H149" s="187"/>
      <c r="I149" s="187"/>
      <c r="J149" s="187"/>
      <c r="K149" s="187"/>
      <c r="L149" s="187"/>
      <c r="M149" s="187"/>
      <c r="N149" s="187"/>
      <c r="O149" s="187"/>
      <c r="P149" s="187"/>
      <c r="Q149" s="187"/>
      <c r="R149" s="187"/>
      <c r="S149" s="187"/>
      <c r="T149" s="187"/>
      <c r="U149" s="187"/>
      <c r="V149" s="187"/>
      <c r="W149" s="187"/>
      <c r="X149" s="187"/>
      <c r="Y149" s="187"/>
      <c r="Z149" s="250"/>
    </row>
    <row r="150" ht="15.75" customHeight="1">
      <c r="A150" s="115"/>
      <c r="B150" s="186"/>
      <c r="C150" s="186"/>
      <c r="D150" s="186"/>
      <c r="E150" s="187"/>
      <c r="F150" s="187"/>
      <c r="G150" s="187"/>
      <c r="H150" s="187"/>
      <c r="I150" s="187"/>
      <c r="J150" s="187"/>
      <c r="K150" s="187"/>
      <c r="L150" s="187"/>
      <c r="M150" s="187"/>
      <c r="N150" s="187"/>
      <c r="O150" s="187"/>
      <c r="P150" s="187"/>
      <c r="Q150" s="187"/>
      <c r="R150" s="187"/>
      <c r="S150" s="187"/>
      <c r="T150" s="187"/>
      <c r="U150" s="187"/>
      <c r="V150" s="187"/>
      <c r="W150" s="187"/>
      <c r="X150" s="187"/>
      <c r="Y150" s="187"/>
      <c r="Z150" s="250"/>
    </row>
    <row r="151" ht="15.75" customHeight="1">
      <c r="A151" s="115"/>
      <c r="B151" s="186"/>
      <c r="C151" s="186"/>
      <c r="D151" s="186"/>
      <c r="E151" s="187"/>
      <c r="F151" s="187"/>
      <c r="G151" s="187"/>
      <c r="H151" s="187"/>
      <c r="I151" s="187"/>
      <c r="J151" s="187"/>
      <c r="K151" s="187"/>
      <c r="L151" s="187"/>
      <c r="M151" s="187"/>
      <c r="N151" s="187"/>
      <c r="O151" s="187"/>
      <c r="P151" s="187"/>
      <c r="Q151" s="187"/>
      <c r="R151" s="187"/>
      <c r="S151" s="187"/>
      <c r="T151" s="187"/>
      <c r="U151" s="187"/>
      <c r="V151" s="187"/>
      <c r="W151" s="187"/>
      <c r="X151" s="187"/>
      <c r="Y151" s="187"/>
      <c r="Z151" s="250"/>
    </row>
    <row r="152" ht="15.75" customHeight="1">
      <c r="A152" s="115"/>
      <c r="B152" s="186"/>
      <c r="C152" s="186"/>
      <c r="D152" s="186"/>
      <c r="E152" s="187"/>
      <c r="F152" s="187"/>
      <c r="G152" s="187"/>
      <c r="H152" s="187"/>
      <c r="I152" s="187"/>
      <c r="J152" s="187"/>
      <c r="K152" s="187"/>
      <c r="L152" s="187"/>
      <c r="M152" s="187"/>
      <c r="N152" s="187"/>
      <c r="O152" s="187"/>
      <c r="P152" s="187"/>
      <c r="Q152" s="187"/>
      <c r="R152" s="187"/>
      <c r="S152" s="187"/>
      <c r="T152" s="187"/>
      <c r="U152" s="187"/>
      <c r="V152" s="187"/>
      <c r="W152" s="187"/>
      <c r="X152" s="187"/>
      <c r="Y152" s="187"/>
      <c r="Z152" s="250"/>
    </row>
    <row r="153" ht="15.75" customHeight="1">
      <c r="A153" s="115"/>
      <c r="B153" s="186"/>
      <c r="C153" s="186"/>
      <c r="D153" s="186"/>
      <c r="E153" s="187"/>
      <c r="F153" s="187"/>
      <c r="G153" s="187"/>
      <c r="H153" s="187"/>
      <c r="I153" s="187"/>
      <c r="J153" s="187"/>
      <c r="K153" s="187"/>
      <c r="L153" s="187"/>
      <c r="M153" s="187"/>
      <c r="N153" s="187"/>
      <c r="O153" s="187"/>
      <c r="P153" s="187"/>
      <c r="Q153" s="187"/>
      <c r="R153" s="187"/>
      <c r="S153" s="187"/>
      <c r="T153" s="187"/>
      <c r="U153" s="187"/>
      <c r="V153" s="187"/>
      <c r="W153" s="187"/>
      <c r="X153" s="187"/>
      <c r="Y153" s="187"/>
      <c r="Z153" s="250"/>
    </row>
    <row r="154" ht="15.75" customHeight="1">
      <c r="A154" s="115"/>
      <c r="B154" s="186"/>
      <c r="C154" s="186"/>
      <c r="D154" s="186"/>
      <c r="E154" s="187"/>
      <c r="F154" s="187"/>
      <c r="G154" s="187"/>
      <c r="H154" s="187"/>
      <c r="I154" s="187"/>
      <c r="J154" s="187"/>
      <c r="K154" s="187"/>
      <c r="L154" s="187"/>
      <c r="M154" s="187"/>
      <c r="N154" s="187"/>
      <c r="O154" s="187"/>
      <c r="P154" s="187"/>
      <c r="Q154" s="187"/>
      <c r="R154" s="187"/>
      <c r="S154" s="187"/>
      <c r="T154" s="187"/>
      <c r="U154" s="187"/>
      <c r="V154" s="187"/>
      <c r="W154" s="187"/>
      <c r="X154" s="187"/>
      <c r="Y154" s="187"/>
      <c r="Z154" s="250"/>
    </row>
    <row r="155" ht="15.75" customHeight="1">
      <c r="A155" s="115"/>
      <c r="B155" s="186"/>
      <c r="C155" s="186"/>
      <c r="D155" s="186"/>
      <c r="E155" s="187"/>
      <c r="F155" s="187"/>
      <c r="G155" s="187"/>
      <c r="H155" s="187"/>
      <c r="I155" s="187"/>
      <c r="J155" s="187"/>
      <c r="K155" s="187"/>
      <c r="L155" s="187"/>
      <c r="M155" s="187"/>
      <c r="N155" s="187"/>
      <c r="O155" s="187"/>
      <c r="P155" s="187"/>
      <c r="Q155" s="187"/>
      <c r="R155" s="187"/>
      <c r="S155" s="187"/>
      <c r="T155" s="187"/>
      <c r="U155" s="187"/>
      <c r="V155" s="187"/>
      <c r="W155" s="187"/>
      <c r="X155" s="187"/>
      <c r="Y155" s="187"/>
      <c r="Z155" s="250"/>
    </row>
    <row r="156" ht="15.75" customHeight="1">
      <c r="A156" s="115"/>
      <c r="B156" s="186"/>
      <c r="C156" s="186"/>
      <c r="D156" s="186"/>
      <c r="E156" s="187"/>
      <c r="F156" s="187"/>
      <c r="G156" s="187"/>
      <c r="H156" s="187"/>
      <c r="I156" s="187"/>
      <c r="J156" s="187"/>
      <c r="K156" s="187"/>
      <c r="L156" s="187"/>
      <c r="M156" s="187"/>
      <c r="N156" s="187"/>
      <c r="O156" s="187"/>
      <c r="P156" s="187"/>
      <c r="Q156" s="187"/>
      <c r="R156" s="187"/>
      <c r="S156" s="187"/>
      <c r="T156" s="187"/>
      <c r="U156" s="187"/>
      <c r="V156" s="187"/>
      <c r="W156" s="187"/>
      <c r="X156" s="187"/>
      <c r="Y156" s="187"/>
      <c r="Z156" s="250"/>
    </row>
    <row r="157" ht="15.75" customHeight="1">
      <c r="A157" s="115"/>
      <c r="B157" s="186"/>
      <c r="C157" s="186"/>
      <c r="D157" s="186"/>
      <c r="E157" s="187"/>
      <c r="F157" s="187"/>
      <c r="G157" s="187"/>
      <c r="H157" s="187"/>
      <c r="I157" s="187"/>
      <c r="J157" s="187"/>
      <c r="K157" s="187"/>
      <c r="L157" s="187"/>
      <c r="M157" s="187"/>
      <c r="N157" s="187"/>
      <c r="O157" s="187"/>
      <c r="P157" s="187"/>
      <c r="Q157" s="187"/>
      <c r="R157" s="187"/>
      <c r="S157" s="187"/>
      <c r="T157" s="187"/>
      <c r="U157" s="187"/>
      <c r="V157" s="187"/>
      <c r="W157" s="187"/>
      <c r="X157" s="187"/>
      <c r="Y157" s="187"/>
      <c r="Z157" s="250"/>
    </row>
    <row r="158" ht="15.75" customHeight="1">
      <c r="A158" s="115"/>
      <c r="B158" s="186"/>
      <c r="C158" s="186"/>
      <c r="D158" s="186"/>
      <c r="E158" s="187"/>
      <c r="F158" s="187"/>
      <c r="G158" s="187"/>
      <c r="H158" s="187"/>
      <c r="I158" s="187"/>
      <c r="J158" s="187"/>
      <c r="K158" s="187"/>
      <c r="L158" s="187"/>
      <c r="M158" s="187"/>
      <c r="N158" s="187"/>
      <c r="O158" s="187"/>
      <c r="P158" s="187"/>
      <c r="Q158" s="187"/>
      <c r="R158" s="187"/>
      <c r="S158" s="187"/>
      <c r="T158" s="187"/>
      <c r="U158" s="187"/>
      <c r="V158" s="187"/>
      <c r="W158" s="187"/>
      <c r="X158" s="187"/>
      <c r="Y158" s="187"/>
      <c r="Z158" s="250"/>
    </row>
    <row r="159" ht="15.75" customHeight="1">
      <c r="A159" s="115"/>
      <c r="B159" s="186"/>
      <c r="C159" s="186"/>
      <c r="D159" s="186"/>
      <c r="E159" s="187"/>
      <c r="F159" s="187"/>
      <c r="G159" s="187"/>
      <c r="H159" s="187"/>
      <c r="I159" s="187"/>
      <c r="J159" s="187"/>
      <c r="K159" s="187"/>
      <c r="L159" s="187"/>
      <c r="M159" s="187"/>
      <c r="N159" s="187"/>
      <c r="O159" s="187"/>
      <c r="P159" s="187"/>
      <c r="Q159" s="187"/>
      <c r="R159" s="187"/>
      <c r="S159" s="187"/>
      <c r="T159" s="187"/>
      <c r="U159" s="187"/>
      <c r="V159" s="187"/>
      <c r="W159" s="187"/>
      <c r="X159" s="187"/>
      <c r="Y159" s="187"/>
      <c r="Z159" s="250"/>
    </row>
    <row r="160" ht="15.75" customHeight="1">
      <c r="A160" s="115"/>
      <c r="B160" s="186"/>
      <c r="C160" s="186"/>
      <c r="D160" s="186"/>
      <c r="E160" s="187"/>
      <c r="F160" s="187"/>
      <c r="G160" s="187"/>
      <c r="H160" s="187"/>
      <c r="I160" s="187"/>
      <c r="J160" s="187"/>
      <c r="K160" s="187"/>
      <c r="L160" s="187"/>
      <c r="M160" s="187"/>
      <c r="N160" s="187"/>
      <c r="O160" s="187"/>
      <c r="P160" s="187"/>
      <c r="Q160" s="187"/>
      <c r="R160" s="187"/>
      <c r="S160" s="187"/>
      <c r="T160" s="187"/>
      <c r="U160" s="187"/>
      <c r="V160" s="187"/>
      <c r="W160" s="187"/>
      <c r="X160" s="187"/>
      <c r="Y160" s="187"/>
      <c r="Z160" s="250"/>
    </row>
    <row r="161" ht="15.75" customHeight="1">
      <c r="A161" s="115"/>
      <c r="B161" s="186"/>
      <c r="C161" s="186"/>
      <c r="D161" s="186"/>
      <c r="E161" s="187"/>
      <c r="F161" s="187"/>
      <c r="G161" s="187"/>
      <c r="H161" s="187"/>
      <c r="I161" s="187"/>
      <c r="J161" s="187"/>
      <c r="K161" s="187"/>
      <c r="L161" s="187"/>
      <c r="M161" s="187"/>
      <c r="N161" s="187"/>
      <c r="O161" s="187"/>
      <c r="P161" s="187"/>
      <c r="Q161" s="187"/>
      <c r="R161" s="187"/>
      <c r="S161" s="187"/>
      <c r="T161" s="187"/>
      <c r="U161" s="187"/>
      <c r="V161" s="187"/>
      <c r="W161" s="187"/>
      <c r="X161" s="187"/>
      <c r="Y161" s="187"/>
      <c r="Z161" s="250"/>
    </row>
    <row r="162" ht="15.75" customHeight="1">
      <c r="A162" s="115"/>
      <c r="B162" s="186"/>
      <c r="C162" s="186"/>
      <c r="D162" s="186"/>
      <c r="E162" s="187"/>
      <c r="F162" s="187"/>
      <c r="G162" s="187"/>
      <c r="H162" s="187"/>
      <c r="I162" s="187"/>
      <c r="J162" s="187"/>
      <c r="K162" s="187"/>
      <c r="L162" s="187"/>
      <c r="M162" s="187"/>
      <c r="N162" s="187"/>
      <c r="O162" s="187"/>
      <c r="P162" s="187"/>
      <c r="Q162" s="187"/>
      <c r="R162" s="187"/>
      <c r="S162" s="187"/>
      <c r="T162" s="187"/>
      <c r="U162" s="187"/>
      <c r="V162" s="187"/>
      <c r="W162" s="187"/>
      <c r="X162" s="187"/>
      <c r="Y162" s="187"/>
      <c r="Z162" s="250"/>
    </row>
    <row r="163" ht="15.75" customHeight="1">
      <c r="A163" s="115"/>
      <c r="B163" s="186"/>
      <c r="C163" s="186"/>
      <c r="D163" s="186"/>
      <c r="E163" s="187"/>
      <c r="F163" s="187"/>
      <c r="G163" s="187"/>
      <c r="H163" s="187"/>
      <c r="I163" s="187"/>
      <c r="J163" s="187"/>
      <c r="K163" s="187"/>
      <c r="L163" s="187"/>
      <c r="M163" s="187"/>
      <c r="N163" s="187"/>
      <c r="O163" s="187"/>
      <c r="P163" s="187"/>
      <c r="Q163" s="187"/>
      <c r="R163" s="187"/>
      <c r="S163" s="187"/>
      <c r="T163" s="187"/>
      <c r="U163" s="187"/>
      <c r="V163" s="187"/>
      <c r="W163" s="187"/>
      <c r="X163" s="187"/>
      <c r="Y163" s="187"/>
      <c r="Z163" s="250"/>
    </row>
    <row r="164" ht="15.75" customHeight="1">
      <c r="A164" s="115"/>
      <c r="B164" s="186"/>
      <c r="C164" s="186"/>
      <c r="D164" s="186"/>
      <c r="E164" s="187"/>
      <c r="F164" s="187"/>
      <c r="G164" s="187"/>
      <c r="H164" s="187"/>
      <c r="I164" s="187"/>
      <c r="J164" s="187"/>
      <c r="K164" s="187"/>
      <c r="L164" s="187"/>
      <c r="M164" s="187"/>
      <c r="N164" s="187"/>
      <c r="O164" s="187"/>
      <c r="P164" s="187"/>
      <c r="Q164" s="187"/>
      <c r="R164" s="187"/>
      <c r="S164" s="187"/>
      <c r="T164" s="187"/>
      <c r="U164" s="187"/>
      <c r="V164" s="187"/>
      <c r="W164" s="187"/>
      <c r="X164" s="187"/>
      <c r="Y164" s="187"/>
      <c r="Z164" s="250"/>
    </row>
    <row r="165" ht="15.75" customHeight="1">
      <c r="A165" s="115"/>
      <c r="B165" s="186"/>
      <c r="C165" s="186"/>
      <c r="D165" s="186"/>
      <c r="E165" s="187"/>
      <c r="F165" s="187"/>
      <c r="G165" s="187"/>
      <c r="H165" s="187"/>
      <c r="I165" s="187"/>
      <c r="J165" s="187"/>
      <c r="K165" s="187"/>
      <c r="L165" s="187"/>
      <c r="M165" s="187"/>
      <c r="N165" s="187"/>
      <c r="O165" s="187"/>
      <c r="P165" s="187"/>
      <c r="Q165" s="187"/>
      <c r="R165" s="187"/>
      <c r="S165" s="187"/>
      <c r="T165" s="187"/>
      <c r="U165" s="187"/>
      <c r="V165" s="187"/>
      <c r="W165" s="187"/>
      <c r="X165" s="187"/>
      <c r="Y165" s="187"/>
      <c r="Z165" s="250"/>
    </row>
    <row r="166" ht="15.75" customHeight="1">
      <c r="A166" s="115"/>
      <c r="B166" s="186"/>
      <c r="C166" s="186"/>
      <c r="D166" s="186"/>
      <c r="E166" s="187"/>
      <c r="F166" s="187"/>
      <c r="G166" s="187"/>
      <c r="H166" s="187"/>
      <c r="I166" s="187"/>
      <c r="J166" s="187"/>
      <c r="K166" s="187"/>
      <c r="L166" s="187"/>
      <c r="M166" s="187"/>
      <c r="N166" s="187"/>
      <c r="O166" s="187"/>
      <c r="P166" s="187"/>
      <c r="Q166" s="187"/>
      <c r="R166" s="187"/>
      <c r="S166" s="187"/>
      <c r="T166" s="187"/>
      <c r="U166" s="187"/>
      <c r="V166" s="187"/>
      <c r="W166" s="187"/>
      <c r="X166" s="187"/>
      <c r="Y166" s="187"/>
      <c r="Z166" s="250"/>
    </row>
    <row r="167" ht="15.75" customHeight="1">
      <c r="A167" s="115"/>
      <c r="B167" s="186"/>
      <c r="C167" s="186"/>
      <c r="D167" s="186"/>
      <c r="E167" s="187"/>
      <c r="F167" s="187"/>
      <c r="G167" s="187"/>
      <c r="H167" s="187"/>
      <c r="I167" s="187"/>
      <c r="J167" s="187"/>
      <c r="K167" s="187"/>
      <c r="L167" s="187"/>
      <c r="M167" s="187"/>
      <c r="N167" s="187"/>
      <c r="O167" s="187"/>
      <c r="P167" s="187"/>
      <c r="Q167" s="187"/>
      <c r="R167" s="187"/>
      <c r="S167" s="187"/>
      <c r="T167" s="187"/>
      <c r="U167" s="187"/>
      <c r="V167" s="187"/>
      <c r="W167" s="187"/>
      <c r="X167" s="187"/>
      <c r="Y167" s="187"/>
      <c r="Z167" s="250"/>
    </row>
    <row r="168" ht="15.75" customHeight="1">
      <c r="A168" s="115"/>
      <c r="B168" s="186"/>
      <c r="C168" s="186"/>
      <c r="D168" s="186"/>
      <c r="E168" s="187"/>
      <c r="F168" s="187"/>
      <c r="G168" s="187"/>
      <c r="H168" s="187"/>
      <c r="I168" s="187"/>
      <c r="J168" s="187"/>
      <c r="K168" s="187"/>
      <c r="L168" s="187"/>
      <c r="M168" s="187"/>
      <c r="N168" s="187"/>
      <c r="O168" s="187"/>
      <c r="P168" s="187"/>
      <c r="Q168" s="187"/>
      <c r="R168" s="187"/>
      <c r="S168" s="187"/>
      <c r="T168" s="187"/>
      <c r="U168" s="187"/>
      <c r="V168" s="187"/>
      <c r="W168" s="187"/>
      <c r="X168" s="187"/>
      <c r="Y168" s="187"/>
      <c r="Z168" s="250"/>
    </row>
    <row r="169" ht="15.75" customHeight="1">
      <c r="A169" s="115"/>
      <c r="B169" s="186"/>
      <c r="C169" s="186"/>
      <c r="D169" s="186"/>
      <c r="E169" s="187"/>
      <c r="F169" s="187"/>
      <c r="G169" s="187"/>
      <c r="H169" s="187"/>
      <c r="I169" s="187"/>
      <c r="J169" s="187"/>
      <c r="K169" s="187"/>
      <c r="L169" s="187"/>
      <c r="M169" s="187"/>
      <c r="N169" s="187"/>
      <c r="O169" s="187"/>
      <c r="P169" s="187"/>
      <c r="Q169" s="187"/>
      <c r="R169" s="187"/>
      <c r="S169" s="187"/>
      <c r="T169" s="187"/>
      <c r="U169" s="187"/>
      <c r="V169" s="187"/>
      <c r="W169" s="187"/>
      <c r="X169" s="187"/>
      <c r="Y169" s="187"/>
      <c r="Z169" s="250"/>
    </row>
    <row r="170" ht="15.75" customHeight="1">
      <c r="A170" s="115"/>
      <c r="B170" s="186"/>
      <c r="C170" s="186"/>
      <c r="D170" s="186"/>
      <c r="E170" s="187"/>
      <c r="F170" s="187"/>
      <c r="G170" s="187"/>
      <c r="H170" s="187"/>
      <c r="I170" s="187"/>
      <c r="J170" s="187"/>
      <c r="K170" s="187"/>
      <c r="L170" s="187"/>
      <c r="M170" s="187"/>
      <c r="N170" s="187"/>
      <c r="O170" s="187"/>
      <c r="P170" s="187"/>
      <c r="Q170" s="187"/>
      <c r="R170" s="187"/>
      <c r="S170" s="187"/>
      <c r="T170" s="187"/>
      <c r="U170" s="187"/>
      <c r="V170" s="187"/>
      <c r="W170" s="187"/>
      <c r="X170" s="187"/>
      <c r="Y170" s="187"/>
      <c r="Z170" s="250"/>
    </row>
    <row r="171" ht="15.75" customHeight="1">
      <c r="A171" s="115"/>
      <c r="B171" s="186"/>
      <c r="C171" s="186"/>
      <c r="D171" s="186"/>
      <c r="E171" s="187"/>
      <c r="F171" s="187"/>
      <c r="G171" s="187"/>
      <c r="H171" s="187"/>
      <c r="I171" s="187"/>
      <c r="J171" s="187"/>
      <c r="K171" s="187"/>
      <c r="L171" s="187"/>
      <c r="M171" s="187"/>
      <c r="N171" s="187"/>
      <c r="O171" s="187"/>
      <c r="P171" s="187"/>
      <c r="Q171" s="187"/>
      <c r="R171" s="187"/>
      <c r="S171" s="187"/>
      <c r="T171" s="187"/>
      <c r="U171" s="187"/>
      <c r="V171" s="187"/>
      <c r="W171" s="187"/>
      <c r="X171" s="187"/>
      <c r="Y171" s="187"/>
      <c r="Z171" s="250"/>
    </row>
    <row r="172" ht="15.75" customHeight="1">
      <c r="A172" s="115"/>
      <c r="B172" s="186"/>
      <c r="C172" s="186"/>
      <c r="D172" s="186"/>
      <c r="E172" s="187"/>
      <c r="F172" s="187"/>
      <c r="G172" s="187"/>
      <c r="H172" s="187"/>
      <c r="I172" s="187"/>
      <c r="J172" s="187"/>
      <c r="K172" s="187"/>
      <c r="L172" s="187"/>
      <c r="M172" s="187"/>
      <c r="N172" s="187"/>
      <c r="O172" s="187"/>
      <c r="P172" s="187"/>
      <c r="Q172" s="187"/>
      <c r="R172" s="187"/>
      <c r="S172" s="187"/>
      <c r="T172" s="187"/>
      <c r="U172" s="187"/>
      <c r="V172" s="187"/>
      <c r="W172" s="187"/>
      <c r="X172" s="187"/>
      <c r="Y172" s="187"/>
      <c r="Z172" s="250"/>
    </row>
    <row r="173" ht="15.75" customHeight="1">
      <c r="A173" s="115"/>
      <c r="B173" s="186"/>
      <c r="C173" s="186"/>
      <c r="D173" s="186"/>
      <c r="E173" s="187"/>
      <c r="F173" s="187"/>
      <c r="G173" s="187"/>
      <c r="H173" s="187"/>
      <c r="I173" s="187"/>
      <c r="J173" s="187"/>
      <c r="K173" s="187"/>
      <c r="L173" s="187"/>
      <c r="M173" s="187"/>
      <c r="N173" s="187"/>
      <c r="O173" s="187"/>
      <c r="P173" s="187"/>
      <c r="Q173" s="187"/>
      <c r="R173" s="187"/>
      <c r="S173" s="187"/>
      <c r="T173" s="187"/>
      <c r="U173" s="187"/>
      <c r="V173" s="187"/>
      <c r="W173" s="187"/>
      <c r="X173" s="187"/>
      <c r="Y173" s="187"/>
      <c r="Z173" s="250"/>
    </row>
    <row r="174" ht="15.75" customHeight="1">
      <c r="A174" s="115"/>
      <c r="B174" s="186"/>
      <c r="C174" s="186"/>
      <c r="D174" s="186"/>
      <c r="E174" s="187"/>
      <c r="F174" s="187"/>
      <c r="G174" s="187"/>
      <c r="H174" s="187"/>
      <c r="I174" s="187"/>
      <c r="J174" s="187"/>
      <c r="K174" s="187"/>
      <c r="L174" s="187"/>
      <c r="M174" s="187"/>
      <c r="N174" s="187"/>
      <c r="O174" s="187"/>
      <c r="P174" s="187"/>
      <c r="Q174" s="187"/>
      <c r="R174" s="187"/>
      <c r="S174" s="187"/>
      <c r="T174" s="187"/>
      <c r="U174" s="187"/>
      <c r="V174" s="187"/>
      <c r="W174" s="187"/>
      <c r="X174" s="187"/>
      <c r="Y174" s="187"/>
      <c r="Z174" s="250"/>
    </row>
    <row r="175" ht="15.75" customHeight="1">
      <c r="A175" s="115"/>
      <c r="B175" s="186"/>
      <c r="C175" s="186"/>
      <c r="D175" s="186"/>
      <c r="E175" s="187"/>
      <c r="F175" s="187"/>
      <c r="G175" s="187"/>
      <c r="H175" s="187"/>
      <c r="I175" s="187"/>
      <c r="J175" s="187"/>
      <c r="K175" s="187"/>
      <c r="L175" s="187"/>
      <c r="M175" s="187"/>
      <c r="N175" s="187"/>
      <c r="O175" s="187"/>
      <c r="P175" s="187"/>
      <c r="Q175" s="187"/>
      <c r="R175" s="187"/>
      <c r="S175" s="187"/>
      <c r="T175" s="187"/>
      <c r="U175" s="187"/>
      <c r="V175" s="187"/>
      <c r="W175" s="187"/>
      <c r="X175" s="187"/>
      <c r="Y175" s="187"/>
      <c r="Z175" s="250"/>
    </row>
    <row r="176" ht="15.75" customHeight="1">
      <c r="A176" s="115"/>
      <c r="B176" s="186"/>
      <c r="C176" s="186"/>
      <c r="D176" s="186"/>
      <c r="E176" s="187"/>
      <c r="F176" s="187"/>
      <c r="G176" s="187"/>
      <c r="H176" s="187"/>
      <c r="I176" s="187"/>
      <c r="J176" s="187"/>
      <c r="K176" s="187"/>
      <c r="L176" s="187"/>
      <c r="M176" s="187"/>
      <c r="N176" s="187"/>
      <c r="O176" s="187"/>
      <c r="P176" s="187"/>
      <c r="Q176" s="187"/>
      <c r="R176" s="187"/>
      <c r="S176" s="187"/>
      <c r="T176" s="187"/>
      <c r="U176" s="187"/>
      <c r="V176" s="187"/>
      <c r="W176" s="187"/>
      <c r="X176" s="187"/>
      <c r="Y176" s="187"/>
      <c r="Z176" s="250"/>
    </row>
    <row r="177" ht="15.75" customHeight="1">
      <c r="A177" s="115"/>
      <c r="B177" s="186"/>
      <c r="C177" s="186"/>
      <c r="D177" s="186"/>
      <c r="E177" s="187"/>
      <c r="F177" s="187"/>
      <c r="G177" s="187"/>
      <c r="H177" s="187"/>
      <c r="I177" s="187"/>
      <c r="J177" s="187"/>
      <c r="K177" s="187"/>
      <c r="L177" s="187"/>
      <c r="M177" s="187"/>
      <c r="N177" s="187"/>
      <c r="O177" s="187"/>
      <c r="P177" s="187"/>
      <c r="Q177" s="187"/>
      <c r="R177" s="187"/>
      <c r="S177" s="187"/>
      <c r="T177" s="187"/>
      <c r="U177" s="187"/>
      <c r="V177" s="187"/>
      <c r="W177" s="187"/>
      <c r="X177" s="187"/>
      <c r="Y177" s="187"/>
      <c r="Z177" s="250"/>
    </row>
    <row r="178" ht="15.75" customHeight="1">
      <c r="A178" s="115"/>
      <c r="B178" s="186"/>
      <c r="C178" s="186"/>
      <c r="D178" s="186"/>
      <c r="E178" s="187"/>
      <c r="F178" s="187"/>
      <c r="G178" s="187"/>
      <c r="H178" s="187"/>
      <c r="I178" s="187"/>
      <c r="J178" s="187"/>
      <c r="K178" s="187"/>
      <c r="L178" s="187"/>
      <c r="M178" s="187"/>
      <c r="N178" s="187"/>
      <c r="O178" s="187"/>
      <c r="P178" s="187"/>
      <c r="Q178" s="187"/>
      <c r="R178" s="187"/>
      <c r="S178" s="187"/>
      <c r="T178" s="187"/>
      <c r="U178" s="187"/>
      <c r="V178" s="187"/>
      <c r="W178" s="187"/>
      <c r="X178" s="187"/>
      <c r="Y178" s="187"/>
      <c r="Z178" s="250"/>
    </row>
    <row r="179" ht="15.75" customHeight="1">
      <c r="A179" s="115"/>
      <c r="B179" s="186"/>
      <c r="C179" s="186"/>
      <c r="D179" s="186"/>
      <c r="E179" s="187"/>
      <c r="F179" s="187"/>
      <c r="G179" s="187"/>
      <c r="H179" s="187"/>
      <c r="I179" s="187"/>
      <c r="J179" s="187"/>
      <c r="K179" s="187"/>
      <c r="L179" s="187"/>
      <c r="M179" s="187"/>
      <c r="N179" s="187"/>
      <c r="O179" s="187"/>
      <c r="P179" s="187"/>
      <c r="Q179" s="187"/>
      <c r="R179" s="187"/>
      <c r="S179" s="187"/>
      <c r="T179" s="187"/>
      <c r="U179" s="187"/>
      <c r="V179" s="187"/>
      <c r="W179" s="187"/>
      <c r="X179" s="187"/>
      <c r="Y179" s="187"/>
      <c r="Z179" s="250"/>
    </row>
    <row r="180" ht="15.75" customHeight="1">
      <c r="A180" s="115"/>
      <c r="B180" s="186"/>
      <c r="C180" s="186"/>
      <c r="D180" s="186"/>
      <c r="E180" s="187"/>
      <c r="F180" s="187"/>
      <c r="G180" s="187"/>
      <c r="H180" s="187"/>
      <c r="I180" s="187"/>
      <c r="J180" s="187"/>
      <c r="K180" s="187"/>
      <c r="L180" s="187"/>
      <c r="M180" s="187"/>
      <c r="N180" s="187"/>
      <c r="O180" s="187"/>
      <c r="P180" s="187"/>
      <c r="Q180" s="187"/>
      <c r="R180" s="187"/>
      <c r="S180" s="187"/>
      <c r="T180" s="187"/>
      <c r="U180" s="187"/>
      <c r="V180" s="187"/>
      <c r="W180" s="187"/>
      <c r="X180" s="187"/>
      <c r="Y180" s="187"/>
      <c r="Z180" s="250"/>
    </row>
    <row r="181" ht="15.75" customHeight="1">
      <c r="A181" s="115"/>
      <c r="B181" s="186"/>
      <c r="C181" s="186"/>
      <c r="D181" s="186"/>
      <c r="E181" s="187"/>
      <c r="F181" s="187"/>
      <c r="G181" s="187"/>
      <c r="H181" s="187"/>
      <c r="I181" s="187"/>
      <c r="J181" s="187"/>
      <c r="K181" s="187"/>
      <c r="L181" s="187"/>
      <c r="M181" s="187"/>
      <c r="N181" s="187"/>
      <c r="O181" s="187"/>
      <c r="P181" s="187"/>
      <c r="Q181" s="187"/>
      <c r="R181" s="187"/>
      <c r="S181" s="187"/>
      <c r="T181" s="187"/>
      <c r="U181" s="187"/>
      <c r="V181" s="187"/>
      <c r="W181" s="187"/>
      <c r="X181" s="187"/>
      <c r="Y181" s="187"/>
      <c r="Z181" s="250"/>
    </row>
    <row r="182" ht="15.75" customHeight="1">
      <c r="A182" s="115"/>
      <c r="B182" s="186"/>
      <c r="C182" s="186"/>
      <c r="D182" s="186"/>
      <c r="E182" s="187"/>
      <c r="F182" s="187"/>
      <c r="G182" s="187"/>
      <c r="H182" s="187"/>
      <c r="I182" s="187"/>
      <c r="J182" s="187"/>
      <c r="K182" s="187"/>
      <c r="L182" s="187"/>
      <c r="M182" s="187"/>
      <c r="N182" s="187"/>
      <c r="O182" s="187"/>
      <c r="P182" s="187"/>
      <c r="Q182" s="187"/>
      <c r="R182" s="187"/>
      <c r="S182" s="187"/>
      <c r="T182" s="187"/>
      <c r="U182" s="187"/>
      <c r="V182" s="187"/>
      <c r="W182" s="187"/>
      <c r="X182" s="187"/>
      <c r="Y182" s="187"/>
      <c r="Z182" s="250"/>
    </row>
    <row r="183" ht="15.75" customHeight="1">
      <c r="A183" s="115"/>
      <c r="B183" s="186"/>
      <c r="C183" s="186"/>
      <c r="D183" s="186"/>
      <c r="E183" s="187"/>
      <c r="F183" s="187"/>
      <c r="G183" s="187"/>
      <c r="H183" s="187"/>
      <c r="I183" s="187"/>
      <c r="J183" s="187"/>
      <c r="K183" s="187"/>
      <c r="L183" s="187"/>
      <c r="M183" s="187"/>
      <c r="N183" s="187"/>
      <c r="O183" s="187"/>
      <c r="P183" s="187"/>
      <c r="Q183" s="187"/>
      <c r="R183" s="187"/>
      <c r="S183" s="187"/>
      <c r="T183" s="187"/>
      <c r="U183" s="187"/>
      <c r="V183" s="187"/>
      <c r="W183" s="187"/>
      <c r="X183" s="187"/>
      <c r="Y183" s="187"/>
      <c r="Z183" s="250"/>
    </row>
    <row r="184" ht="15.75" customHeight="1">
      <c r="A184" s="115"/>
      <c r="B184" s="186"/>
      <c r="C184" s="186"/>
      <c r="D184" s="186"/>
      <c r="E184" s="187"/>
      <c r="F184" s="187"/>
      <c r="G184" s="187"/>
      <c r="H184" s="187"/>
      <c r="I184" s="187"/>
      <c r="J184" s="187"/>
      <c r="K184" s="187"/>
      <c r="L184" s="187"/>
      <c r="M184" s="187"/>
      <c r="N184" s="187"/>
      <c r="O184" s="187"/>
      <c r="P184" s="187"/>
      <c r="Q184" s="187"/>
      <c r="R184" s="187"/>
      <c r="S184" s="187"/>
      <c r="T184" s="187"/>
      <c r="U184" s="187"/>
      <c r="V184" s="187"/>
      <c r="W184" s="187"/>
      <c r="X184" s="187"/>
      <c r="Y184" s="187"/>
      <c r="Z184" s="250"/>
    </row>
    <row r="185" ht="15.75" customHeight="1">
      <c r="A185" s="115"/>
      <c r="B185" s="186"/>
      <c r="C185" s="186"/>
      <c r="D185" s="186"/>
      <c r="E185" s="187"/>
      <c r="F185" s="187"/>
      <c r="G185" s="187"/>
      <c r="H185" s="187"/>
      <c r="I185" s="187"/>
      <c r="J185" s="187"/>
      <c r="K185" s="187"/>
      <c r="L185" s="187"/>
      <c r="M185" s="187"/>
      <c r="N185" s="187"/>
      <c r="O185" s="187"/>
      <c r="P185" s="187"/>
      <c r="Q185" s="187"/>
      <c r="R185" s="187"/>
      <c r="S185" s="187"/>
      <c r="T185" s="187"/>
      <c r="U185" s="187"/>
      <c r="V185" s="187"/>
      <c r="W185" s="187"/>
      <c r="X185" s="187"/>
      <c r="Y185" s="187"/>
      <c r="Z185" s="250"/>
    </row>
    <row r="186" ht="15.75" customHeight="1">
      <c r="A186" s="115"/>
      <c r="B186" s="186"/>
      <c r="C186" s="186"/>
      <c r="D186" s="186"/>
      <c r="E186" s="187"/>
      <c r="F186" s="187"/>
      <c r="G186" s="187"/>
      <c r="H186" s="187"/>
      <c r="I186" s="187"/>
      <c r="J186" s="187"/>
      <c r="K186" s="187"/>
      <c r="L186" s="187"/>
      <c r="M186" s="187"/>
      <c r="N186" s="187"/>
      <c r="O186" s="187"/>
      <c r="P186" s="187"/>
      <c r="Q186" s="187"/>
      <c r="R186" s="187"/>
      <c r="S186" s="187"/>
      <c r="T186" s="187"/>
      <c r="U186" s="187"/>
      <c r="V186" s="187"/>
      <c r="W186" s="187"/>
      <c r="X186" s="187"/>
      <c r="Y186" s="187"/>
      <c r="Z186" s="250"/>
    </row>
    <row r="187" ht="15.75" customHeight="1">
      <c r="A187" s="187"/>
      <c r="B187" s="187"/>
      <c r="C187" s="187"/>
      <c r="D187" s="187"/>
      <c r="E187" s="187"/>
      <c r="F187" s="187"/>
      <c r="G187" s="187"/>
      <c r="H187" s="187"/>
      <c r="I187" s="187"/>
      <c r="J187" s="187"/>
      <c r="K187" s="187"/>
      <c r="L187" s="187"/>
      <c r="M187" s="187"/>
      <c r="N187" s="187"/>
      <c r="O187" s="187"/>
      <c r="P187" s="187"/>
      <c r="Q187" s="187"/>
      <c r="R187" s="187"/>
      <c r="S187" s="187"/>
      <c r="T187" s="187"/>
      <c r="U187" s="187"/>
      <c r="V187" s="187"/>
      <c r="W187" s="187"/>
      <c r="X187" s="187"/>
      <c r="Y187" s="187"/>
      <c r="Z187" s="250"/>
    </row>
    <row r="188" ht="15.75" customHeight="1">
      <c r="A188" s="187"/>
      <c r="B188" s="187"/>
      <c r="C188" s="187"/>
      <c r="D188" s="187"/>
      <c r="E188" s="187"/>
      <c r="F188" s="187"/>
      <c r="G188" s="187"/>
      <c r="H188" s="187"/>
      <c r="I188" s="187"/>
      <c r="J188" s="187"/>
      <c r="K188" s="187"/>
      <c r="L188" s="187"/>
      <c r="M188" s="187"/>
      <c r="N188" s="187"/>
      <c r="O188" s="187"/>
      <c r="P188" s="187"/>
      <c r="Q188" s="187"/>
      <c r="R188" s="187"/>
      <c r="S188" s="187"/>
      <c r="T188" s="187"/>
      <c r="U188" s="187"/>
      <c r="V188" s="187"/>
      <c r="W188" s="187"/>
      <c r="X188" s="187"/>
      <c r="Y188" s="187"/>
      <c r="Z188" s="250"/>
    </row>
    <row r="189" ht="15.75" customHeight="1">
      <c r="A189" s="187"/>
      <c r="B189" s="187"/>
      <c r="C189" s="187"/>
      <c r="D189" s="187"/>
      <c r="E189" s="187"/>
      <c r="F189" s="187"/>
      <c r="G189" s="187"/>
      <c r="H189" s="187"/>
      <c r="I189" s="187"/>
      <c r="J189" s="187"/>
      <c r="K189" s="187"/>
      <c r="L189" s="187"/>
      <c r="M189" s="187"/>
      <c r="N189" s="187"/>
      <c r="O189" s="187"/>
      <c r="P189" s="187"/>
      <c r="Q189" s="187"/>
      <c r="R189" s="187"/>
      <c r="S189" s="187"/>
      <c r="T189" s="187"/>
      <c r="U189" s="187"/>
      <c r="V189" s="187"/>
      <c r="W189" s="187"/>
      <c r="X189" s="187"/>
      <c r="Y189" s="187"/>
      <c r="Z189" s="250"/>
    </row>
    <row r="190" ht="15.75" customHeight="1">
      <c r="A190" s="187"/>
      <c r="B190" s="187"/>
      <c r="C190" s="187"/>
      <c r="D190" s="187"/>
      <c r="E190" s="187"/>
      <c r="F190" s="187"/>
      <c r="G190" s="187"/>
      <c r="H190" s="187"/>
      <c r="I190" s="187"/>
      <c r="J190" s="187"/>
      <c r="K190" s="187"/>
      <c r="L190" s="187"/>
      <c r="M190" s="187"/>
      <c r="N190" s="187"/>
      <c r="O190" s="187"/>
      <c r="P190" s="187"/>
      <c r="Q190" s="187"/>
      <c r="R190" s="187"/>
      <c r="S190" s="187"/>
      <c r="T190" s="187"/>
      <c r="U190" s="187"/>
      <c r="V190" s="187"/>
      <c r="W190" s="187"/>
      <c r="X190" s="187"/>
      <c r="Y190" s="187"/>
      <c r="Z190" s="250"/>
    </row>
    <row r="191" ht="15.75" customHeight="1">
      <c r="A191" s="187"/>
      <c r="B191" s="187"/>
      <c r="C191" s="187"/>
      <c r="D191" s="187"/>
      <c r="E191" s="187"/>
      <c r="F191" s="187"/>
      <c r="G191" s="187"/>
      <c r="H191" s="187"/>
      <c r="I191" s="187"/>
      <c r="J191" s="187"/>
      <c r="K191" s="187"/>
      <c r="L191" s="187"/>
      <c r="M191" s="187"/>
      <c r="N191" s="187"/>
      <c r="O191" s="187"/>
      <c r="P191" s="187"/>
      <c r="Q191" s="187"/>
      <c r="R191" s="187"/>
      <c r="S191" s="187"/>
      <c r="T191" s="187"/>
      <c r="U191" s="187"/>
      <c r="V191" s="187"/>
      <c r="W191" s="187"/>
      <c r="X191" s="187"/>
      <c r="Y191" s="187"/>
      <c r="Z191" s="250"/>
    </row>
    <row r="192" ht="15.75" customHeight="1">
      <c r="A192" s="187"/>
      <c r="B192" s="187"/>
      <c r="C192" s="187"/>
      <c r="D192" s="187"/>
      <c r="E192" s="187"/>
      <c r="F192" s="187"/>
      <c r="G192" s="187"/>
      <c r="H192" s="187"/>
      <c r="I192" s="187"/>
      <c r="J192" s="187"/>
      <c r="K192" s="187"/>
      <c r="L192" s="187"/>
      <c r="M192" s="187"/>
      <c r="N192" s="187"/>
      <c r="O192" s="187"/>
      <c r="P192" s="187"/>
      <c r="Q192" s="187"/>
      <c r="R192" s="187"/>
      <c r="S192" s="187"/>
      <c r="T192" s="187"/>
      <c r="U192" s="187"/>
      <c r="V192" s="187"/>
      <c r="W192" s="187"/>
      <c r="X192" s="187"/>
      <c r="Y192" s="187"/>
      <c r="Z192" s="250"/>
    </row>
    <row r="193" ht="15.75" customHeight="1">
      <c r="A193" s="187"/>
      <c r="B193" s="187"/>
      <c r="C193" s="187"/>
      <c r="D193" s="187"/>
      <c r="E193" s="187"/>
      <c r="F193" s="187"/>
      <c r="G193" s="187"/>
      <c r="H193" s="187"/>
      <c r="I193" s="187"/>
      <c r="J193" s="187"/>
      <c r="K193" s="187"/>
      <c r="L193" s="187"/>
      <c r="M193" s="187"/>
      <c r="N193" s="187"/>
      <c r="O193" s="187"/>
      <c r="P193" s="187"/>
      <c r="Q193" s="187"/>
      <c r="R193" s="187"/>
      <c r="S193" s="187"/>
      <c r="T193" s="187"/>
      <c r="U193" s="187"/>
      <c r="V193" s="187"/>
      <c r="W193" s="187"/>
      <c r="X193" s="187"/>
      <c r="Y193" s="187"/>
      <c r="Z193" s="250"/>
    </row>
    <row r="194" ht="15.75" customHeight="1">
      <c r="A194" s="187"/>
      <c r="B194" s="187"/>
      <c r="C194" s="187"/>
      <c r="D194" s="187"/>
      <c r="E194" s="187"/>
      <c r="F194" s="187"/>
      <c r="G194" s="187"/>
      <c r="H194" s="187"/>
      <c r="I194" s="187"/>
      <c r="J194" s="187"/>
      <c r="K194" s="187"/>
      <c r="L194" s="187"/>
      <c r="M194" s="187"/>
      <c r="N194" s="187"/>
      <c r="O194" s="187"/>
      <c r="P194" s="187"/>
      <c r="Q194" s="187"/>
      <c r="R194" s="187"/>
      <c r="S194" s="187"/>
      <c r="T194" s="187"/>
      <c r="U194" s="187"/>
      <c r="V194" s="187"/>
      <c r="W194" s="187"/>
      <c r="X194" s="187"/>
      <c r="Y194" s="187"/>
      <c r="Z194" s="250"/>
    </row>
    <row r="195" ht="15.75" customHeight="1">
      <c r="A195" s="187"/>
      <c r="B195" s="187"/>
      <c r="C195" s="187"/>
      <c r="D195" s="187"/>
      <c r="E195" s="187"/>
      <c r="F195" s="187"/>
      <c r="G195" s="187"/>
      <c r="H195" s="187"/>
      <c r="I195" s="187"/>
      <c r="J195" s="187"/>
      <c r="K195" s="187"/>
      <c r="L195" s="187"/>
      <c r="M195" s="187"/>
      <c r="N195" s="187"/>
      <c r="O195" s="187"/>
      <c r="P195" s="187"/>
      <c r="Q195" s="187"/>
      <c r="R195" s="187"/>
      <c r="S195" s="187"/>
      <c r="T195" s="187"/>
      <c r="U195" s="187"/>
      <c r="V195" s="187"/>
      <c r="W195" s="187"/>
      <c r="X195" s="187"/>
      <c r="Y195" s="187"/>
      <c r="Z195" s="250"/>
    </row>
    <row r="196" ht="15.75" customHeight="1">
      <c r="A196" s="187"/>
      <c r="B196" s="187"/>
      <c r="C196" s="187"/>
      <c r="D196" s="187"/>
      <c r="E196" s="187"/>
      <c r="F196" s="187"/>
      <c r="G196" s="187"/>
      <c r="H196" s="187"/>
      <c r="I196" s="187"/>
      <c r="J196" s="187"/>
      <c r="K196" s="187"/>
      <c r="L196" s="187"/>
      <c r="M196" s="187"/>
      <c r="N196" s="187"/>
      <c r="O196" s="187"/>
      <c r="P196" s="187"/>
      <c r="Q196" s="187"/>
      <c r="R196" s="187"/>
      <c r="S196" s="187"/>
      <c r="T196" s="187"/>
      <c r="U196" s="187"/>
      <c r="V196" s="187"/>
      <c r="W196" s="187"/>
      <c r="X196" s="187"/>
      <c r="Y196" s="187"/>
      <c r="Z196" s="250"/>
    </row>
    <row r="197" ht="15.75" customHeight="1">
      <c r="A197" s="187"/>
      <c r="B197" s="187"/>
      <c r="C197" s="187"/>
      <c r="D197" s="187"/>
      <c r="E197" s="187"/>
      <c r="F197" s="187"/>
      <c r="G197" s="187"/>
      <c r="H197" s="187"/>
      <c r="I197" s="187"/>
      <c r="J197" s="187"/>
      <c r="K197" s="187"/>
      <c r="L197" s="187"/>
      <c r="M197" s="187"/>
      <c r="N197" s="187"/>
      <c r="O197" s="187"/>
      <c r="P197" s="187"/>
      <c r="Q197" s="187"/>
      <c r="R197" s="187"/>
      <c r="S197" s="187"/>
      <c r="T197" s="187"/>
      <c r="U197" s="187"/>
      <c r="V197" s="187"/>
      <c r="W197" s="187"/>
      <c r="X197" s="187"/>
      <c r="Y197" s="187"/>
      <c r="Z197" s="250"/>
    </row>
    <row r="198" ht="15.75" customHeight="1">
      <c r="A198" s="187"/>
      <c r="B198" s="187"/>
      <c r="C198" s="187"/>
      <c r="D198" s="187"/>
      <c r="E198" s="187"/>
      <c r="F198" s="187"/>
      <c r="G198" s="187"/>
      <c r="H198" s="187"/>
      <c r="I198" s="187"/>
      <c r="J198" s="187"/>
      <c r="K198" s="187"/>
      <c r="L198" s="187"/>
      <c r="M198" s="187"/>
      <c r="N198" s="187"/>
      <c r="O198" s="187"/>
      <c r="P198" s="187"/>
      <c r="Q198" s="187"/>
      <c r="R198" s="187"/>
      <c r="S198" s="187"/>
      <c r="T198" s="187"/>
      <c r="U198" s="187"/>
      <c r="V198" s="187"/>
      <c r="W198" s="187"/>
      <c r="X198" s="187"/>
      <c r="Y198" s="187"/>
      <c r="Z198" s="250"/>
    </row>
    <row r="199" ht="15.75" customHeight="1">
      <c r="A199" s="187"/>
      <c r="B199" s="187"/>
      <c r="C199" s="187"/>
      <c r="D199" s="187"/>
      <c r="E199" s="187"/>
      <c r="F199" s="187"/>
      <c r="G199" s="187"/>
      <c r="H199" s="187"/>
      <c r="I199" s="187"/>
      <c r="J199" s="187"/>
      <c r="K199" s="187"/>
      <c r="L199" s="187"/>
      <c r="M199" s="187"/>
      <c r="N199" s="187"/>
      <c r="O199" s="187"/>
      <c r="P199" s="187"/>
      <c r="Q199" s="187"/>
      <c r="R199" s="187"/>
      <c r="S199" s="187"/>
      <c r="T199" s="187"/>
      <c r="U199" s="187"/>
      <c r="V199" s="187"/>
      <c r="W199" s="187"/>
      <c r="X199" s="187"/>
      <c r="Y199" s="187"/>
      <c r="Z199" s="250"/>
    </row>
    <row r="200" ht="15.75" customHeight="1">
      <c r="A200" s="187"/>
      <c r="B200" s="187"/>
      <c r="C200" s="187"/>
      <c r="D200" s="187"/>
      <c r="E200" s="187"/>
      <c r="F200" s="187"/>
      <c r="G200" s="187"/>
      <c r="H200" s="187"/>
      <c r="I200" s="187"/>
      <c r="J200" s="187"/>
      <c r="K200" s="187"/>
      <c r="L200" s="187"/>
      <c r="M200" s="187"/>
      <c r="N200" s="187"/>
      <c r="O200" s="187"/>
      <c r="P200" s="187"/>
      <c r="Q200" s="187"/>
      <c r="R200" s="187"/>
      <c r="S200" s="187"/>
      <c r="T200" s="187"/>
      <c r="U200" s="187"/>
      <c r="V200" s="187"/>
      <c r="W200" s="187"/>
      <c r="X200" s="187"/>
      <c r="Y200" s="187"/>
      <c r="Z200" s="250"/>
    </row>
    <row r="201" ht="15.75" customHeight="1">
      <c r="A201" s="187"/>
      <c r="B201" s="187"/>
      <c r="C201" s="187"/>
      <c r="D201" s="187"/>
      <c r="E201" s="187"/>
      <c r="F201" s="187"/>
      <c r="G201" s="187"/>
      <c r="H201" s="187"/>
      <c r="I201" s="187"/>
      <c r="J201" s="187"/>
      <c r="K201" s="187"/>
      <c r="L201" s="187"/>
      <c r="M201" s="187"/>
      <c r="N201" s="187"/>
      <c r="O201" s="187"/>
      <c r="P201" s="187"/>
      <c r="Q201" s="187"/>
      <c r="R201" s="187"/>
      <c r="S201" s="187"/>
      <c r="T201" s="187"/>
      <c r="U201" s="187"/>
      <c r="V201" s="187"/>
      <c r="W201" s="187"/>
      <c r="X201" s="187"/>
      <c r="Y201" s="187"/>
      <c r="Z201" s="250"/>
    </row>
    <row r="202" ht="15.75" customHeight="1">
      <c r="A202" s="187"/>
      <c r="B202" s="187"/>
      <c r="C202" s="187"/>
      <c r="D202" s="187"/>
      <c r="E202" s="187"/>
      <c r="F202" s="187"/>
      <c r="G202" s="187"/>
      <c r="H202" s="187"/>
      <c r="I202" s="187"/>
      <c r="J202" s="187"/>
      <c r="K202" s="187"/>
      <c r="L202" s="187"/>
      <c r="M202" s="187"/>
      <c r="N202" s="187"/>
      <c r="O202" s="187"/>
      <c r="P202" s="187"/>
      <c r="Q202" s="187"/>
      <c r="R202" s="187"/>
      <c r="S202" s="187"/>
      <c r="T202" s="187"/>
      <c r="U202" s="187"/>
      <c r="V202" s="187"/>
      <c r="W202" s="187"/>
      <c r="X202" s="187"/>
      <c r="Y202" s="187"/>
      <c r="Z202" s="250"/>
    </row>
    <row r="203" ht="15.75" customHeight="1">
      <c r="A203" s="187"/>
      <c r="B203" s="187"/>
      <c r="C203" s="187"/>
      <c r="D203" s="187"/>
      <c r="E203" s="187"/>
      <c r="F203" s="187"/>
      <c r="G203" s="187"/>
      <c r="H203" s="187"/>
      <c r="I203" s="187"/>
      <c r="J203" s="187"/>
      <c r="K203" s="187"/>
      <c r="L203" s="187"/>
      <c r="M203" s="187"/>
      <c r="N203" s="187"/>
      <c r="O203" s="187"/>
      <c r="P203" s="187"/>
      <c r="Q203" s="187"/>
      <c r="R203" s="187"/>
      <c r="S203" s="187"/>
      <c r="T203" s="187"/>
      <c r="U203" s="187"/>
      <c r="V203" s="187"/>
      <c r="W203" s="187"/>
      <c r="X203" s="187"/>
      <c r="Y203" s="187"/>
      <c r="Z203" s="250"/>
    </row>
    <row r="204" ht="15.75" customHeight="1">
      <c r="A204" s="187"/>
      <c r="B204" s="187"/>
      <c r="C204" s="187"/>
      <c r="D204" s="187"/>
      <c r="E204" s="187"/>
      <c r="F204" s="187"/>
      <c r="G204" s="187"/>
      <c r="H204" s="187"/>
      <c r="I204" s="187"/>
      <c r="J204" s="187"/>
      <c r="K204" s="187"/>
      <c r="L204" s="187"/>
      <c r="M204" s="187"/>
      <c r="N204" s="187"/>
      <c r="O204" s="187"/>
      <c r="P204" s="187"/>
      <c r="Q204" s="187"/>
      <c r="R204" s="187"/>
      <c r="S204" s="187"/>
      <c r="T204" s="187"/>
      <c r="U204" s="187"/>
      <c r="V204" s="187"/>
      <c r="W204" s="187"/>
      <c r="X204" s="187"/>
      <c r="Y204" s="187"/>
      <c r="Z204" s="250"/>
    </row>
    <row r="205" ht="15.75" customHeight="1">
      <c r="A205" s="187"/>
      <c r="B205" s="187"/>
      <c r="C205" s="187"/>
      <c r="D205" s="187"/>
      <c r="E205" s="187"/>
      <c r="F205" s="187"/>
      <c r="G205" s="187"/>
      <c r="H205" s="187"/>
      <c r="I205" s="187"/>
      <c r="J205" s="187"/>
      <c r="K205" s="187"/>
      <c r="L205" s="187"/>
      <c r="M205" s="187"/>
      <c r="N205" s="187"/>
      <c r="O205" s="187"/>
      <c r="P205" s="187"/>
      <c r="Q205" s="187"/>
      <c r="R205" s="187"/>
      <c r="S205" s="187"/>
      <c r="T205" s="187"/>
      <c r="U205" s="187"/>
      <c r="V205" s="187"/>
      <c r="W205" s="187"/>
      <c r="X205" s="187"/>
      <c r="Y205" s="187"/>
      <c r="Z205" s="250"/>
    </row>
    <row r="206" ht="15.75" customHeight="1">
      <c r="A206" s="187"/>
      <c r="B206" s="187"/>
      <c r="C206" s="187"/>
      <c r="D206" s="187"/>
      <c r="E206" s="187"/>
      <c r="F206" s="187"/>
      <c r="G206" s="187"/>
      <c r="H206" s="187"/>
      <c r="I206" s="187"/>
      <c r="J206" s="187"/>
      <c r="K206" s="187"/>
      <c r="L206" s="187"/>
      <c r="M206" s="187"/>
      <c r="N206" s="187"/>
      <c r="O206" s="187"/>
      <c r="P206" s="187"/>
      <c r="Q206" s="187"/>
      <c r="R206" s="187"/>
      <c r="S206" s="187"/>
      <c r="T206" s="187"/>
      <c r="U206" s="187"/>
      <c r="V206" s="187"/>
      <c r="W206" s="187"/>
      <c r="X206" s="187"/>
      <c r="Y206" s="187"/>
      <c r="Z206" s="250"/>
    </row>
    <row r="207" ht="15.75" customHeight="1">
      <c r="A207" s="187"/>
      <c r="B207" s="187"/>
      <c r="C207" s="187"/>
      <c r="D207" s="187"/>
      <c r="E207" s="187"/>
      <c r="F207" s="187"/>
      <c r="G207" s="187"/>
      <c r="H207" s="187"/>
      <c r="I207" s="187"/>
      <c r="J207" s="187"/>
      <c r="K207" s="187"/>
      <c r="L207" s="187"/>
      <c r="M207" s="187"/>
      <c r="N207" s="187"/>
      <c r="O207" s="187"/>
      <c r="P207" s="187"/>
      <c r="Q207" s="187"/>
      <c r="R207" s="187"/>
      <c r="S207" s="187"/>
      <c r="T207" s="187"/>
      <c r="U207" s="187"/>
      <c r="V207" s="187"/>
      <c r="W207" s="187"/>
      <c r="X207" s="187"/>
      <c r="Y207" s="187"/>
      <c r="Z207" s="250"/>
    </row>
    <row r="208" ht="15.75" customHeight="1">
      <c r="A208" s="187"/>
      <c r="B208" s="187"/>
      <c r="C208" s="187"/>
      <c r="D208" s="187"/>
      <c r="E208" s="187"/>
      <c r="F208" s="187"/>
      <c r="G208" s="187"/>
      <c r="H208" s="187"/>
      <c r="I208" s="187"/>
      <c r="J208" s="187"/>
      <c r="K208" s="187"/>
      <c r="L208" s="187"/>
      <c r="M208" s="187"/>
      <c r="N208" s="187"/>
      <c r="O208" s="187"/>
      <c r="P208" s="187"/>
      <c r="Q208" s="187"/>
      <c r="R208" s="187"/>
      <c r="S208" s="187"/>
      <c r="T208" s="187"/>
      <c r="U208" s="187"/>
      <c r="V208" s="187"/>
      <c r="W208" s="187"/>
      <c r="X208" s="187"/>
      <c r="Y208" s="187"/>
      <c r="Z208" s="250"/>
    </row>
    <row r="209" ht="15.75" customHeight="1">
      <c r="A209" s="187"/>
      <c r="B209" s="187"/>
      <c r="C209" s="187"/>
      <c r="D209" s="187"/>
      <c r="E209" s="187"/>
      <c r="F209" s="187"/>
      <c r="G209" s="187"/>
      <c r="H209" s="187"/>
      <c r="I209" s="187"/>
      <c r="J209" s="187"/>
      <c r="K209" s="187"/>
      <c r="L209" s="187"/>
      <c r="M209" s="187"/>
      <c r="N209" s="187"/>
      <c r="O209" s="187"/>
      <c r="P209" s="187"/>
      <c r="Q209" s="187"/>
      <c r="R209" s="187"/>
      <c r="S209" s="187"/>
      <c r="T209" s="187"/>
      <c r="U209" s="187"/>
      <c r="V209" s="187"/>
      <c r="W209" s="187"/>
      <c r="X209" s="187"/>
      <c r="Y209" s="187"/>
      <c r="Z209" s="250"/>
    </row>
    <row r="210" ht="15.75" customHeight="1">
      <c r="A210" s="187"/>
      <c r="B210" s="187"/>
      <c r="C210" s="187"/>
      <c r="D210" s="187"/>
      <c r="E210" s="187"/>
      <c r="F210" s="187"/>
      <c r="G210" s="187"/>
      <c r="H210" s="187"/>
      <c r="I210" s="187"/>
      <c r="J210" s="187"/>
      <c r="K210" s="187"/>
      <c r="L210" s="187"/>
      <c r="M210" s="187"/>
      <c r="N210" s="187"/>
      <c r="O210" s="187"/>
      <c r="P210" s="187"/>
      <c r="Q210" s="187"/>
      <c r="R210" s="187"/>
      <c r="S210" s="187"/>
      <c r="T210" s="187"/>
      <c r="U210" s="187"/>
      <c r="V210" s="187"/>
      <c r="W210" s="187"/>
      <c r="X210" s="187"/>
      <c r="Y210" s="187"/>
      <c r="Z210" s="250"/>
    </row>
    <row r="211" ht="15.75" customHeight="1">
      <c r="A211" s="187"/>
      <c r="B211" s="187"/>
      <c r="C211" s="187"/>
      <c r="D211" s="187"/>
      <c r="E211" s="187"/>
      <c r="F211" s="187"/>
      <c r="G211" s="187"/>
      <c r="H211" s="187"/>
      <c r="I211" s="187"/>
      <c r="J211" s="187"/>
      <c r="K211" s="187"/>
      <c r="L211" s="187"/>
      <c r="M211" s="187"/>
      <c r="N211" s="187"/>
      <c r="O211" s="187"/>
      <c r="P211" s="187"/>
      <c r="Q211" s="187"/>
      <c r="R211" s="187"/>
      <c r="S211" s="187"/>
      <c r="T211" s="187"/>
      <c r="U211" s="187"/>
      <c r="V211" s="187"/>
      <c r="W211" s="187"/>
      <c r="X211" s="187"/>
      <c r="Y211" s="187"/>
      <c r="Z211" s="250"/>
    </row>
    <row r="212" ht="15.75" customHeight="1">
      <c r="A212" s="187"/>
      <c r="B212" s="187"/>
      <c r="C212" s="187"/>
      <c r="D212" s="187"/>
      <c r="E212" s="187"/>
      <c r="F212" s="187"/>
      <c r="G212" s="187"/>
      <c r="H212" s="187"/>
      <c r="I212" s="187"/>
      <c r="J212" s="187"/>
      <c r="K212" s="187"/>
      <c r="L212" s="187"/>
      <c r="M212" s="187"/>
      <c r="N212" s="187"/>
      <c r="O212" s="187"/>
      <c r="P212" s="187"/>
      <c r="Q212" s="187"/>
      <c r="R212" s="187"/>
      <c r="S212" s="187"/>
      <c r="T212" s="187"/>
      <c r="U212" s="187"/>
      <c r="V212" s="187"/>
      <c r="W212" s="187"/>
      <c r="X212" s="187"/>
      <c r="Y212" s="187"/>
      <c r="Z212" s="250"/>
    </row>
    <row r="213" ht="15.75" customHeight="1">
      <c r="A213" s="187"/>
      <c r="B213" s="187"/>
      <c r="C213" s="187"/>
      <c r="D213" s="187"/>
      <c r="E213" s="187"/>
      <c r="F213" s="187"/>
      <c r="G213" s="187"/>
      <c r="H213" s="187"/>
      <c r="I213" s="187"/>
      <c r="J213" s="187"/>
      <c r="K213" s="187"/>
      <c r="L213" s="187"/>
      <c r="M213" s="187"/>
      <c r="N213" s="187"/>
      <c r="O213" s="187"/>
      <c r="P213" s="187"/>
      <c r="Q213" s="187"/>
      <c r="R213" s="187"/>
      <c r="S213" s="187"/>
      <c r="T213" s="187"/>
      <c r="U213" s="187"/>
      <c r="V213" s="187"/>
      <c r="W213" s="187"/>
      <c r="X213" s="187"/>
      <c r="Y213" s="187"/>
      <c r="Z213" s="250"/>
    </row>
    <row r="214" ht="15.75" customHeight="1">
      <c r="A214" s="187"/>
      <c r="B214" s="187"/>
      <c r="C214" s="187"/>
      <c r="D214" s="187"/>
      <c r="E214" s="187"/>
      <c r="F214" s="187"/>
      <c r="G214" s="187"/>
      <c r="H214" s="187"/>
      <c r="I214" s="187"/>
      <c r="J214" s="187"/>
      <c r="K214" s="187"/>
      <c r="L214" s="187"/>
      <c r="M214" s="187"/>
      <c r="N214" s="187"/>
      <c r="O214" s="187"/>
      <c r="P214" s="187"/>
      <c r="Q214" s="187"/>
      <c r="R214" s="187"/>
      <c r="S214" s="187"/>
      <c r="T214" s="187"/>
      <c r="U214" s="187"/>
      <c r="V214" s="187"/>
      <c r="W214" s="187"/>
      <c r="X214" s="187"/>
      <c r="Y214" s="187"/>
      <c r="Z214" s="250"/>
    </row>
    <row r="215" ht="15.75" customHeight="1">
      <c r="A215" s="187"/>
      <c r="B215" s="187"/>
      <c r="C215" s="187"/>
      <c r="D215" s="187"/>
      <c r="E215" s="187"/>
      <c r="F215" s="187"/>
      <c r="G215" s="187"/>
      <c r="H215" s="187"/>
      <c r="I215" s="187"/>
      <c r="J215" s="187"/>
      <c r="K215" s="187"/>
      <c r="L215" s="187"/>
      <c r="M215" s="187"/>
      <c r="N215" s="187"/>
      <c r="O215" s="187"/>
      <c r="P215" s="187"/>
      <c r="Q215" s="187"/>
      <c r="R215" s="187"/>
      <c r="S215" s="187"/>
      <c r="T215" s="187"/>
      <c r="U215" s="187"/>
      <c r="V215" s="187"/>
      <c r="W215" s="187"/>
      <c r="X215" s="187"/>
      <c r="Y215" s="187"/>
      <c r="Z215" s="250"/>
    </row>
    <row r="216" ht="15.75" customHeight="1">
      <c r="A216" s="187"/>
      <c r="B216" s="187"/>
      <c r="C216" s="187"/>
      <c r="D216" s="187"/>
      <c r="E216" s="187"/>
      <c r="F216" s="187"/>
      <c r="G216" s="187"/>
      <c r="H216" s="187"/>
      <c r="I216" s="187"/>
      <c r="J216" s="187"/>
      <c r="K216" s="187"/>
      <c r="L216" s="187"/>
      <c r="M216" s="187"/>
      <c r="N216" s="187"/>
      <c r="O216" s="187"/>
      <c r="P216" s="187"/>
      <c r="Q216" s="187"/>
      <c r="R216" s="187"/>
      <c r="S216" s="187"/>
      <c r="T216" s="187"/>
      <c r="U216" s="187"/>
      <c r="V216" s="187"/>
      <c r="W216" s="187"/>
      <c r="X216" s="187"/>
      <c r="Y216" s="187"/>
      <c r="Z216" s="250"/>
    </row>
    <row r="217" ht="15.75" customHeight="1">
      <c r="A217" s="187"/>
      <c r="B217" s="187"/>
      <c r="C217" s="187"/>
      <c r="D217" s="187"/>
      <c r="E217" s="187"/>
      <c r="F217" s="187"/>
      <c r="G217" s="187"/>
      <c r="H217" s="187"/>
      <c r="I217" s="187"/>
      <c r="J217" s="187"/>
      <c r="K217" s="187"/>
      <c r="L217" s="187"/>
      <c r="M217" s="187"/>
      <c r="N217" s="187"/>
      <c r="O217" s="187"/>
      <c r="P217" s="187"/>
      <c r="Q217" s="187"/>
      <c r="R217" s="187"/>
      <c r="S217" s="187"/>
      <c r="T217" s="187"/>
      <c r="U217" s="187"/>
      <c r="V217" s="187"/>
      <c r="W217" s="187"/>
      <c r="X217" s="187"/>
      <c r="Y217" s="187"/>
      <c r="Z217" s="250"/>
    </row>
    <row r="218" ht="15.75" customHeight="1">
      <c r="A218" s="187"/>
      <c r="B218" s="187"/>
      <c r="C218" s="187"/>
      <c r="D218" s="187"/>
      <c r="E218" s="187"/>
      <c r="F218" s="187"/>
      <c r="G218" s="187"/>
      <c r="H218" s="187"/>
      <c r="I218" s="187"/>
      <c r="J218" s="187"/>
      <c r="K218" s="187"/>
      <c r="L218" s="187"/>
      <c r="M218" s="187"/>
      <c r="N218" s="187"/>
      <c r="O218" s="187"/>
      <c r="P218" s="187"/>
      <c r="Q218" s="187"/>
      <c r="R218" s="187"/>
      <c r="S218" s="187"/>
      <c r="T218" s="187"/>
      <c r="U218" s="187"/>
      <c r="V218" s="187"/>
      <c r="W218" s="187"/>
      <c r="X218" s="187"/>
      <c r="Y218" s="187"/>
      <c r="Z218" s="250"/>
    </row>
    <row r="219" ht="15.75" customHeight="1">
      <c r="A219" s="187"/>
      <c r="B219" s="187"/>
      <c r="C219" s="187"/>
      <c r="D219" s="187"/>
      <c r="E219" s="187"/>
      <c r="F219" s="187"/>
      <c r="G219" s="187"/>
      <c r="H219" s="187"/>
      <c r="I219" s="187"/>
      <c r="J219" s="187"/>
      <c r="K219" s="187"/>
      <c r="L219" s="187"/>
      <c r="M219" s="187"/>
      <c r="N219" s="187"/>
      <c r="O219" s="187"/>
      <c r="P219" s="187"/>
      <c r="Q219" s="187"/>
      <c r="R219" s="187"/>
      <c r="S219" s="187"/>
      <c r="T219" s="187"/>
      <c r="U219" s="187"/>
      <c r="V219" s="187"/>
      <c r="W219" s="187"/>
      <c r="X219" s="187"/>
      <c r="Y219" s="187"/>
      <c r="Z219" s="250"/>
    </row>
    <row r="220" ht="15.75" customHeight="1">
      <c r="A220" s="187"/>
      <c r="B220" s="187"/>
      <c r="C220" s="187"/>
      <c r="D220" s="187"/>
      <c r="E220" s="187"/>
      <c r="F220" s="187"/>
      <c r="G220" s="187"/>
      <c r="H220" s="187"/>
      <c r="I220" s="187"/>
      <c r="J220" s="187"/>
      <c r="K220" s="187"/>
      <c r="L220" s="187"/>
      <c r="M220" s="187"/>
      <c r="N220" s="187"/>
      <c r="O220" s="187"/>
      <c r="P220" s="187"/>
      <c r="Q220" s="187"/>
      <c r="R220" s="187"/>
      <c r="S220" s="187"/>
      <c r="T220" s="187"/>
      <c r="U220" s="187"/>
      <c r="V220" s="187"/>
      <c r="W220" s="187"/>
      <c r="X220" s="187"/>
      <c r="Y220" s="187"/>
      <c r="Z220" s="250"/>
    </row>
    <row r="221" ht="15.75" customHeight="1">
      <c r="A221" s="187"/>
      <c r="B221" s="187"/>
      <c r="C221" s="187"/>
      <c r="D221" s="187"/>
      <c r="E221" s="187"/>
      <c r="F221" s="187"/>
      <c r="G221" s="187"/>
      <c r="H221" s="187"/>
      <c r="I221" s="187"/>
      <c r="J221" s="187"/>
      <c r="K221" s="187"/>
      <c r="L221" s="187"/>
      <c r="M221" s="187"/>
      <c r="N221" s="187"/>
      <c r="O221" s="187"/>
      <c r="P221" s="187"/>
      <c r="Q221" s="187"/>
      <c r="R221" s="187"/>
      <c r="S221" s="187"/>
      <c r="T221" s="187"/>
      <c r="U221" s="187"/>
      <c r="V221" s="187"/>
      <c r="W221" s="187"/>
      <c r="X221" s="187"/>
      <c r="Y221" s="187"/>
      <c r="Z221" s="250"/>
    </row>
    <row r="222" ht="15.75" customHeight="1">
      <c r="A222" s="187"/>
      <c r="B222" s="187"/>
      <c r="C222" s="187"/>
      <c r="D222" s="187"/>
      <c r="E222" s="187"/>
      <c r="F222" s="187"/>
      <c r="G222" s="187"/>
      <c r="H222" s="187"/>
      <c r="I222" s="187"/>
      <c r="J222" s="187"/>
      <c r="K222" s="187"/>
      <c r="L222" s="187"/>
      <c r="M222" s="187"/>
      <c r="N222" s="187"/>
      <c r="O222" s="187"/>
      <c r="P222" s="187"/>
      <c r="Q222" s="187"/>
      <c r="R222" s="187"/>
      <c r="S222" s="187"/>
      <c r="T222" s="187"/>
      <c r="U222" s="187"/>
      <c r="V222" s="187"/>
      <c r="W222" s="187"/>
      <c r="X222" s="187"/>
      <c r="Y222" s="187"/>
      <c r="Z222" s="250"/>
    </row>
    <row r="223" ht="15.75" customHeight="1">
      <c r="A223" s="187"/>
      <c r="B223" s="187"/>
      <c r="C223" s="187"/>
      <c r="D223" s="187"/>
      <c r="E223" s="187"/>
      <c r="F223" s="187"/>
      <c r="G223" s="187"/>
      <c r="H223" s="187"/>
      <c r="I223" s="187"/>
      <c r="J223" s="187"/>
      <c r="K223" s="187"/>
      <c r="L223" s="187"/>
      <c r="M223" s="187"/>
      <c r="N223" s="187"/>
      <c r="O223" s="187"/>
      <c r="P223" s="187"/>
      <c r="Q223" s="187"/>
      <c r="R223" s="187"/>
      <c r="S223" s="187"/>
      <c r="T223" s="187"/>
      <c r="U223" s="187"/>
      <c r="V223" s="187"/>
      <c r="W223" s="187"/>
      <c r="X223" s="187"/>
      <c r="Y223" s="187"/>
      <c r="Z223" s="250"/>
    </row>
    <row r="224" ht="15.75" customHeight="1">
      <c r="A224" s="187"/>
      <c r="B224" s="187"/>
      <c r="C224" s="187"/>
      <c r="D224" s="187"/>
      <c r="E224" s="187"/>
      <c r="F224" s="187"/>
      <c r="G224" s="187"/>
      <c r="H224" s="187"/>
      <c r="I224" s="187"/>
      <c r="J224" s="187"/>
      <c r="K224" s="187"/>
      <c r="L224" s="187"/>
      <c r="M224" s="187"/>
      <c r="N224" s="187"/>
      <c r="O224" s="187"/>
      <c r="P224" s="187"/>
      <c r="Q224" s="187"/>
      <c r="R224" s="187"/>
      <c r="S224" s="187"/>
      <c r="T224" s="187"/>
      <c r="U224" s="187"/>
      <c r="V224" s="187"/>
      <c r="W224" s="187"/>
      <c r="X224" s="187"/>
      <c r="Y224" s="187"/>
      <c r="Z224" s="250"/>
    </row>
    <row r="225" ht="15.75" customHeight="1">
      <c r="A225" s="187"/>
      <c r="B225" s="187"/>
      <c r="C225" s="187"/>
      <c r="D225" s="187"/>
      <c r="E225" s="187"/>
      <c r="F225" s="187"/>
      <c r="G225" s="187"/>
      <c r="H225" s="187"/>
      <c r="I225" s="187"/>
      <c r="J225" s="187"/>
      <c r="K225" s="187"/>
      <c r="L225" s="187"/>
      <c r="M225" s="187"/>
      <c r="N225" s="187"/>
      <c r="O225" s="187"/>
      <c r="P225" s="187"/>
      <c r="Q225" s="187"/>
      <c r="R225" s="187"/>
      <c r="S225" s="187"/>
      <c r="T225" s="187"/>
      <c r="U225" s="187"/>
      <c r="V225" s="187"/>
      <c r="W225" s="187"/>
      <c r="X225" s="187"/>
      <c r="Y225" s="187"/>
      <c r="Z225" s="250"/>
    </row>
    <row r="226" ht="15.75" customHeight="1">
      <c r="A226" s="187"/>
      <c r="B226" s="187"/>
      <c r="C226" s="187"/>
      <c r="D226" s="187"/>
      <c r="E226" s="187"/>
      <c r="F226" s="187"/>
      <c r="G226" s="187"/>
      <c r="H226" s="187"/>
      <c r="I226" s="187"/>
      <c r="J226" s="187"/>
      <c r="K226" s="187"/>
      <c r="L226" s="187"/>
      <c r="M226" s="187"/>
      <c r="N226" s="187"/>
      <c r="O226" s="187"/>
      <c r="P226" s="187"/>
      <c r="Q226" s="187"/>
      <c r="R226" s="187"/>
      <c r="S226" s="187"/>
      <c r="T226" s="187"/>
      <c r="U226" s="187"/>
      <c r="V226" s="187"/>
      <c r="W226" s="187"/>
      <c r="X226" s="187"/>
      <c r="Y226" s="187"/>
      <c r="Z226" s="250"/>
    </row>
    <row r="227" ht="15.75" customHeight="1">
      <c r="A227" s="187"/>
      <c r="B227" s="187"/>
      <c r="C227" s="187"/>
      <c r="D227" s="187"/>
      <c r="E227" s="187"/>
      <c r="F227" s="187"/>
      <c r="G227" s="187"/>
      <c r="H227" s="187"/>
      <c r="I227" s="187"/>
      <c r="J227" s="187"/>
      <c r="K227" s="187"/>
      <c r="L227" s="187"/>
      <c r="M227" s="187"/>
      <c r="N227" s="187"/>
      <c r="O227" s="187"/>
      <c r="P227" s="187"/>
      <c r="Q227" s="187"/>
      <c r="R227" s="187"/>
      <c r="S227" s="187"/>
      <c r="T227" s="187"/>
      <c r="U227" s="187"/>
      <c r="V227" s="187"/>
      <c r="W227" s="187"/>
      <c r="X227" s="187"/>
      <c r="Y227" s="187"/>
      <c r="Z227" s="250"/>
    </row>
    <row r="228" ht="15.75" customHeight="1">
      <c r="A228" s="187"/>
      <c r="B228" s="187"/>
      <c r="C228" s="187"/>
      <c r="D228" s="187"/>
      <c r="E228" s="187"/>
      <c r="F228" s="187"/>
      <c r="G228" s="187"/>
      <c r="H228" s="187"/>
      <c r="I228" s="187"/>
      <c r="J228" s="187"/>
      <c r="K228" s="187"/>
      <c r="L228" s="187"/>
      <c r="M228" s="187"/>
      <c r="N228" s="187"/>
      <c r="O228" s="187"/>
      <c r="P228" s="187"/>
      <c r="Q228" s="187"/>
      <c r="R228" s="187"/>
      <c r="S228" s="187"/>
      <c r="T228" s="187"/>
      <c r="U228" s="187"/>
      <c r="V228" s="187"/>
      <c r="W228" s="187"/>
      <c r="X228" s="187"/>
      <c r="Y228" s="187"/>
      <c r="Z228" s="250"/>
    </row>
    <row r="229" ht="15.75" customHeight="1">
      <c r="A229" s="187"/>
      <c r="B229" s="187"/>
      <c r="C229" s="187"/>
      <c r="D229" s="187"/>
      <c r="E229" s="187"/>
      <c r="F229" s="187"/>
      <c r="G229" s="187"/>
      <c r="H229" s="187"/>
      <c r="I229" s="187"/>
      <c r="J229" s="187"/>
      <c r="K229" s="187"/>
      <c r="L229" s="187"/>
      <c r="M229" s="187"/>
      <c r="N229" s="187"/>
      <c r="O229" s="187"/>
      <c r="P229" s="187"/>
      <c r="Q229" s="187"/>
      <c r="R229" s="187"/>
      <c r="S229" s="187"/>
      <c r="T229" s="187"/>
      <c r="U229" s="187"/>
      <c r="V229" s="187"/>
      <c r="W229" s="187"/>
      <c r="X229" s="187"/>
      <c r="Y229" s="187"/>
      <c r="Z229" s="250"/>
    </row>
    <row r="230" ht="15.75" customHeight="1">
      <c r="A230" s="187"/>
      <c r="B230" s="187"/>
      <c r="C230" s="187"/>
      <c r="D230" s="187"/>
      <c r="E230" s="187"/>
      <c r="F230" s="187"/>
      <c r="G230" s="187"/>
      <c r="H230" s="187"/>
      <c r="I230" s="187"/>
      <c r="J230" s="187"/>
      <c r="K230" s="187"/>
      <c r="L230" s="187"/>
      <c r="M230" s="187"/>
      <c r="N230" s="187"/>
      <c r="O230" s="187"/>
      <c r="P230" s="187"/>
      <c r="Q230" s="187"/>
      <c r="R230" s="187"/>
      <c r="S230" s="187"/>
      <c r="T230" s="187"/>
      <c r="U230" s="187"/>
      <c r="V230" s="187"/>
      <c r="W230" s="187"/>
      <c r="X230" s="187"/>
      <c r="Y230" s="187"/>
      <c r="Z230" s="250"/>
    </row>
    <row r="231" ht="15.75" customHeight="1">
      <c r="A231" s="187"/>
      <c r="B231" s="187"/>
      <c r="C231" s="187"/>
      <c r="D231" s="187"/>
      <c r="E231" s="187"/>
      <c r="F231" s="187"/>
      <c r="G231" s="187"/>
      <c r="H231" s="187"/>
      <c r="I231" s="187"/>
      <c r="J231" s="187"/>
      <c r="K231" s="187"/>
      <c r="L231" s="187"/>
      <c r="M231" s="187"/>
      <c r="N231" s="187"/>
      <c r="O231" s="187"/>
      <c r="P231" s="187"/>
      <c r="Q231" s="187"/>
      <c r="R231" s="187"/>
      <c r="S231" s="187"/>
      <c r="T231" s="187"/>
      <c r="U231" s="187"/>
      <c r="V231" s="187"/>
      <c r="W231" s="187"/>
      <c r="X231" s="187"/>
      <c r="Y231" s="187"/>
      <c r="Z231" s="250"/>
    </row>
    <row r="232" ht="15.75" customHeight="1">
      <c r="Z232" s="250"/>
    </row>
    <row r="233" ht="15.75" customHeight="1">
      <c r="Z233" s="250"/>
    </row>
    <row r="234" ht="15.75" customHeight="1">
      <c r="Z234" s="250"/>
    </row>
    <row r="235" ht="15.75" customHeight="1">
      <c r="Z235" s="250"/>
    </row>
    <row r="236" ht="15.75" customHeight="1">
      <c r="Z236" s="250"/>
    </row>
    <row r="237" ht="15.75" customHeight="1">
      <c r="Z237" s="250"/>
    </row>
    <row r="238" ht="15.75" customHeight="1">
      <c r="Z238" s="250"/>
    </row>
    <row r="239" ht="15.75" customHeight="1">
      <c r="Z239" s="250"/>
    </row>
    <row r="240" ht="15.75" customHeight="1">
      <c r="Z240" s="250"/>
    </row>
    <row r="241" ht="15.75" customHeight="1">
      <c r="Z241" s="250"/>
    </row>
    <row r="242" ht="15.75" customHeight="1">
      <c r="Z242" s="250"/>
    </row>
    <row r="243" ht="15.75" customHeight="1">
      <c r="Z243" s="250"/>
    </row>
    <row r="244" ht="15.75" customHeight="1">
      <c r="Z244" s="250"/>
    </row>
    <row r="245" ht="15.75" customHeight="1">
      <c r="Z245" s="250"/>
    </row>
    <row r="246" ht="15.75" customHeight="1">
      <c r="Z246" s="250"/>
    </row>
    <row r="247" ht="15.75" customHeight="1">
      <c r="Z247" s="250"/>
    </row>
    <row r="248" ht="15.75" customHeight="1">
      <c r="Z248" s="250"/>
    </row>
    <row r="249" ht="15.75" customHeight="1">
      <c r="Z249" s="250"/>
    </row>
    <row r="250" ht="15.75" customHeight="1">
      <c r="Z250" s="250"/>
    </row>
    <row r="251" ht="15.75" customHeight="1">
      <c r="Z251" s="250"/>
    </row>
    <row r="252" ht="15.75" customHeight="1">
      <c r="Z252" s="250"/>
    </row>
    <row r="253" ht="15.75" customHeight="1">
      <c r="Z253" s="250"/>
    </row>
    <row r="254" ht="15.75" customHeight="1">
      <c r="Z254" s="250"/>
    </row>
    <row r="255" ht="15.75" customHeight="1">
      <c r="Z255" s="250"/>
    </row>
    <row r="256" ht="15.75" customHeight="1">
      <c r="Z256" s="250"/>
    </row>
    <row r="257" ht="15.75" customHeight="1">
      <c r="Z257" s="250"/>
    </row>
    <row r="258" ht="15.75" customHeight="1">
      <c r="Z258" s="250"/>
    </row>
    <row r="259" ht="15.75" customHeight="1">
      <c r="Z259" s="250"/>
    </row>
    <row r="260" ht="15.75" customHeight="1">
      <c r="Z260" s="250"/>
    </row>
    <row r="261" ht="15.75" customHeight="1">
      <c r="Z261" s="250"/>
    </row>
    <row r="262" ht="15.75" customHeight="1">
      <c r="Z262" s="250"/>
    </row>
    <row r="263" ht="15.75" customHeight="1">
      <c r="Z263" s="250"/>
    </row>
    <row r="264" ht="15.75" customHeight="1">
      <c r="Z264" s="250"/>
    </row>
    <row r="265" ht="15.75" customHeight="1">
      <c r="Z265" s="250"/>
    </row>
    <row r="266" ht="15.75" customHeight="1">
      <c r="Z266" s="250"/>
    </row>
    <row r="267" ht="15.75" customHeight="1">
      <c r="Z267" s="250"/>
    </row>
    <row r="268" ht="15.75" customHeight="1">
      <c r="Z268" s="250"/>
    </row>
    <row r="269" ht="15.75" customHeight="1">
      <c r="Z269" s="250"/>
    </row>
    <row r="270" ht="15.75" customHeight="1">
      <c r="Z270" s="250"/>
    </row>
    <row r="271" ht="15.75" customHeight="1">
      <c r="Z271" s="250"/>
    </row>
    <row r="272" ht="15.75" customHeight="1">
      <c r="Z272" s="250"/>
    </row>
    <row r="273" ht="15.75" customHeight="1">
      <c r="Z273" s="250"/>
    </row>
    <row r="274" ht="15.75" customHeight="1">
      <c r="Z274" s="250"/>
    </row>
    <row r="275" ht="15.75" customHeight="1">
      <c r="Z275" s="250"/>
    </row>
    <row r="276" ht="15.75" customHeight="1">
      <c r="Z276" s="250"/>
    </row>
    <row r="277" ht="15.75" customHeight="1">
      <c r="Z277" s="250"/>
    </row>
    <row r="278" ht="15.75" customHeight="1">
      <c r="Z278" s="250"/>
    </row>
    <row r="279" ht="15.75" customHeight="1">
      <c r="Z279" s="250"/>
    </row>
    <row r="280" ht="15.75" customHeight="1">
      <c r="Z280" s="250"/>
    </row>
    <row r="281" ht="15.75" customHeight="1">
      <c r="Z281" s="250"/>
    </row>
    <row r="282" ht="15.75" customHeight="1">
      <c r="Z282" s="250"/>
    </row>
    <row r="283" ht="15.75" customHeight="1">
      <c r="Z283" s="250"/>
    </row>
    <row r="284" ht="15.75" customHeight="1">
      <c r="Z284" s="250"/>
    </row>
    <row r="285" ht="15.75" customHeight="1">
      <c r="Z285" s="250"/>
    </row>
    <row r="286" ht="15.75" customHeight="1">
      <c r="Z286" s="250"/>
    </row>
    <row r="287" ht="15.75" customHeight="1">
      <c r="Z287" s="250"/>
    </row>
    <row r="288" ht="15.75" customHeight="1">
      <c r="Z288" s="250"/>
    </row>
    <row r="289" ht="15.75" customHeight="1">
      <c r="Z289" s="250"/>
    </row>
    <row r="290" ht="15.75" customHeight="1">
      <c r="Z290" s="250"/>
    </row>
    <row r="291" ht="15.75" customHeight="1">
      <c r="Z291" s="250"/>
    </row>
    <row r="292" ht="15.75" customHeight="1">
      <c r="Z292" s="250"/>
    </row>
    <row r="293" ht="15.75" customHeight="1">
      <c r="Z293" s="250"/>
    </row>
    <row r="294" ht="15.75" customHeight="1">
      <c r="Z294" s="250"/>
    </row>
    <row r="295" ht="15.75" customHeight="1">
      <c r="Z295" s="250"/>
    </row>
    <row r="296" ht="15.75" customHeight="1">
      <c r="Z296" s="250"/>
    </row>
    <row r="297" ht="15.75" customHeight="1">
      <c r="Z297" s="250"/>
    </row>
    <row r="298" ht="15.75" customHeight="1">
      <c r="Z298" s="250"/>
    </row>
    <row r="299" ht="15.75" customHeight="1">
      <c r="Z299" s="250"/>
    </row>
    <row r="300" ht="15.75" customHeight="1">
      <c r="Z300" s="250"/>
    </row>
    <row r="301" ht="15.75" customHeight="1">
      <c r="Z301" s="250"/>
    </row>
    <row r="302" ht="15.75" customHeight="1">
      <c r="Z302" s="250"/>
    </row>
    <row r="303" ht="15.75" customHeight="1">
      <c r="Z303" s="250"/>
    </row>
    <row r="304" ht="15.75" customHeight="1">
      <c r="Z304" s="250"/>
    </row>
    <row r="305" ht="15.75" customHeight="1">
      <c r="Z305" s="250"/>
    </row>
    <row r="306" ht="15.75" customHeight="1">
      <c r="Z306" s="250"/>
    </row>
    <row r="307" ht="15.75" customHeight="1">
      <c r="Z307" s="250"/>
    </row>
    <row r="308" ht="15.75" customHeight="1">
      <c r="Z308" s="250"/>
    </row>
    <row r="309" ht="15.75" customHeight="1">
      <c r="Z309" s="250"/>
    </row>
    <row r="310" ht="15.75" customHeight="1">
      <c r="Z310" s="250"/>
    </row>
    <row r="311" ht="15.75" customHeight="1">
      <c r="Z311" s="250"/>
    </row>
    <row r="312" ht="15.75" customHeight="1">
      <c r="Z312" s="250"/>
    </row>
    <row r="313" ht="15.75" customHeight="1">
      <c r="Z313" s="250"/>
    </row>
    <row r="314" ht="15.75" customHeight="1">
      <c r="Z314" s="250"/>
    </row>
    <row r="315" ht="15.75" customHeight="1">
      <c r="Z315" s="250"/>
    </row>
    <row r="316" ht="15.75" customHeight="1">
      <c r="Z316" s="250"/>
    </row>
    <row r="317" ht="15.75" customHeight="1">
      <c r="Z317" s="250"/>
    </row>
    <row r="318" ht="15.75" customHeight="1">
      <c r="Z318" s="250"/>
    </row>
    <row r="319" ht="15.75" customHeight="1">
      <c r="Z319" s="250"/>
    </row>
    <row r="320" ht="15.75" customHeight="1">
      <c r="Z320" s="250"/>
    </row>
    <row r="321" ht="15.75" customHeight="1">
      <c r="Z321" s="250"/>
    </row>
    <row r="322" ht="15.75" customHeight="1">
      <c r="Z322" s="250"/>
    </row>
    <row r="323" ht="15.75" customHeight="1">
      <c r="Z323" s="250"/>
    </row>
    <row r="324" ht="15.75" customHeight="1">
      <c r="Z324" s="250"/>
    </row>
    <row r="325" ht="15.75" customHeight="1">
      <c r="Z325" s="250"/>
    </row>
    <row r="326" ht="15.75" customHeight="1">
      <c r="Z326" s="250"/>
    </row>
    <row r="327" ht="15.75" customHeight="1">
      <c r="Z327" s="250"/>
    </row>
    <row r="328" ht="15.75" customHeight="1">
      <c r="Z328" s="250"/>
    </row>
    <row r="329" ht="15.75" customHeight="1">
      <c r="Z329" s="250"/>
    </row>
    <row r="330" ht="15.75" customHeight="1">
      <c r="Z330" s="250"/>
    </row>
    <row r="331" ht="15.75" customHeight="1">
      <c r="Z331" s="250"/>
    </row>
    <row r="332" ht="15.75" customHeight="1">
      <c r="Z332" s="250"/>
    </row>
    <row r="333" ht="15.75" customHeight="1">
      <c r="Z333" s="250"/>
    </row>
    <row r="334" ht="15.75" customHeight="1">
      <c r="Z334" s="250"/>
    </row>
    <row r="335" ht="15.75" customHeight="1">
      <c r="Z335" s="250"/>
    </row>
    <row r="336" ht="15.75" customHeight="1">
      <c r="Z336" s="250"/>
    </row>
    <row r="337" ht="15.75" customHeight="1">
      <c r="Z337" s="250"/>
    </row>
    <row r="338" ht="15.75" customHeight="1">
      <c r="Z338" s="250"/>
    </row>
    <row r="339" ht="15.75" customHeight="1">
      <c r="Z339" s="250"/>
    </row>
    <row r="340" ht="15.75" customHeight="1">
      <c r="Z340" s="250"/>
    </row>
    <row r="341" ht="15.75" customHeight="1">
      <c r="Z341" s="250"/>
    </row>
    <row r="342" ht="15.75" customHeight="1">
      <c r="Z342" s="250"/>
    </row>
    <row r="343" ht="15.75" customHeight="1">
      <c r="Z343" s="250"/>
    </row>
    <row r="344" ht="15.75" customHeight="1">
      <c r="Z344" s="250"/>
    </row>
    <row r="345" ht="15.75" customHeight="1">
      <c r="Z345" s="250"/>
    </row>
    <row r="346" ht="15.75" customHeight="1">
      <c r="Z346" s="250"/>
    </row>
    <row r="347" ht="15.75" customHeight="1">
      <c r="Z347" s="250"/>
    </row>
    <row r="348" ht="15.75" customHeight="1">
      <c r="Z348" s="250"/>
    </row>
    <row r="349" ht="15.75" customHeight="1">
      <c r="Z349" s="250"/>
    </row>
    <row r="350" ht="15.75" customHeight="1">
      <c r="Z350" s="250"/>
    </row>
    <row r="351" ht="15.75" customHeight="1">
      <c r="Z351" s="250"/>
    </row>
    <row r="352" ht="15.75" customHeight="1">
      <c r="Z352" s="250"/>
    </row>
    <row r="353" ht="15.75" customHeight="1">
      <c r="Z353" s="250"/>
    </row>
    <row r="354" ht="15.75" customHeight="1">
      <c r="Z354" s="250"/>
    </row>
    <row r="355" ht="15.75" customHeight="1">
      <c r="Z355" s="250"/>
    </row>
    <row r="356" ht="15.75" customHeight="1">
      <c r="Z356" s="250"/>
    </row>
    <row r="357" ht="15.75" customHeight="1">
      <c r="Z357" s="250"/>
    </row>
    <row r="358" ht="15.75" customHeight="1">
      <c r="Z358" s="250"/>
    </row>
    <row r="359" ht="15.75" customHeight="1">
      <c r="Z359" s="250"/>
    </row>
    <row r="360" ht="15.75" customHeight="1">
      <c r="Z360" s="250"/>
    </row>
    <row r="361" ht="15.75" customHeight="1">
      <c r="Z361" s="250"/>
    </row>
    <row r="362" ht="15.75" customHeight="1">
      <c r="Z362" s="250"/>
    </row>
    <row r="363" ht="15.75" customHeight="1">
      <c r="Z363" s="250"/>
    </row>
    <row r="364" ht="15.75" customHeight="1">
      <c r="Z364" s="250"/>
    </row>
    <row r="365" ht="15.75" customHeight="1">
      <c r="Z365" s="250"/>
    </row>
    <row r="366" ht="15.75" customHeight="1">
      <c r="Z366" s="250"/>
    </row>
    <row r="367" ht="15.75" customHeight="1">
      <c r="Z367" s="250"/>
    </row>
    <row r="368" ht="15.75" customHeight="1">
      <c r="Z368" s="250"/>
    </row>
    <row r="369" ht="15.75" customHeight="1">
      <c r="Z369" s="250"/>
    </row>
    <row r="370" ht="15.75" customHeight="1">
      <c r="Z370" s="250"/>
    </row>
    <row r="371" ht="15.75" customHeight="1">
      <c r="Z371" s="250"/>
    </row>
    <row r="372" ht="15.75" customHeight="1">
      <c r="Z372" s="250"/>
    </row>
    <row r="373" ht="15.75" customHeight="1">
      <c r="Z373" s="250"/>
    </row>
    <row r="374" ht="15.75" customHeight="1">
      <c r="Z374" s="250"/>
    </row>
    <row r="375" ht="15.75" customHeight="1">
      <c r="Z375" s="250"/>
    </row>
    <row r="376" ht="15.75" customHeight="1">
      <c r="Z376" s="250"/>
    </row>
    <row r="377" ht="15.75" customHeight="1">
      <c r="Z377" s="250"/>
    </row>
    <row r="378" ht="15.75" customHeight="1">
      <c r="Z378" s="250"/>
    </row>
    <row r="379" ht="15.75" customHeight="1">
      <c r="Z379" s="250"/>
    </row>
    <row r="380" ht="15.75" customHeight="1">
      <c r="Z380" s="250"/>
    </row>
    <row r="381" ht="15.75" customHeight="1">
      <c r="Z381" s="250"/>
    </row>
    <row r="382" ht="15.75" customHeight="1">
      <c r="Z382" s="250"/>
    </row>
    <row r="383" ht="15.75" customHeight="1">
      <c r="Z383" s="250"/>
    </row>
    <row r="384" ht="15.75" customHeight="1">
      <c r="Z384" s="250"/>
    </row>
    <row r="385" ht="15.75" customHeight="1">
      <c r="Z385" s="250"/>
    </row>
    <row r="386" ht="15.75" customHeight="1">
      <c r="Z386" s="250"/>
    </row>
    <row r="387" ht="15.75" customHeight="1">
      <c r="Z387" s="250"/>
    </row>
    <row r="388" ht="15.75" customHeight="1">
      <c r="Z388" s="250"/>
    </row>
    <row r="389" ht="15.75" customHeight="1">
      <c r="Z389" s="250"/>
    </row>
    <row r="390" ht="15.75" customHeight="1">
      <c r="Z390" s="250"/>
    </row>
    <row r="391" ht="15.75" customHeight="1">
      <c r="Z391" s="250"/>
    </row>
    <row r="392" ht="15.75" customHeight="1">
      <c r="Z392" s="250"/>
    </row>
    <row r="393" ht="15.75" customHeight="1">
      <c r="Z393" s="250"/>
    </row>
    <row r="394" ht="15.75" customHeight="1">
      <c r="Z394" s="250"/>
    </row>
    <row r="395" ht="15.75" customHeight="1">
      <c r="Z395" s="250"/>
    </row>
    <row r="396" ht="15.75" customHeight="1">
      <c r="Z396" s="250"/>
    </row>
    <row r="397" ht="15.75" customHeight="1">
      <c r="Z397" s="250"/>
    </row>
    <row r="398" ht="15.75" customHeight="1">
      <c r="Z398" s="250"/>
    </row>
    <row r="399" ht="15.75" customHeight="1">
      <c r="Z399" s="250"/>
    </row>
    <row r="400" ht="15.75" customHeight="1">
      <c r="Z400" s="250"/>
    </row>
    <row r="401" ht="15.75" customHeight="1">
      <c r="Z401" s="250"/>
    </row>
    <row r="402" ht="15.75" customHeight="1">
      <c r="Z402" s="250"/>
    </row>
    <row r="403" ht="15.75" customHeight="1">
      <c r="Z403" s="250"/>
    </row>
    <row r="404" ht="15.75" customHeight="1">
      <c r="Z404" s="250"/>
    </row>
    <row r="405" ht="15.75" customHeight="1">
      <c r="Z405" s="250"/>
    </row>
    <row r="406" ht="15.75" customHeight="1">
      <c r="Z406" s="250"/>
    </row>
    <row r="407" ht="15.75" customHeight="1">
      <c r="Z407" s="250"/>
    </row>
    <row r="408" ht="15.75" customHeight="1">
      <c r="Z408" s="250"/>
    </row>
    <row r="409" ht="15.75" customHeight="1">
      <c r="Z409" s="250"/>
    </row>
    <row r="410" ht="15.75" customHeight="1">
      <c r="Z410" s="250"/>
    </row>
    <row r="411" ht="15.75" customHeight="1">
      <c r="Z411" s="250"/>
    </row>
    <row r="412" ht="15.75" customHeight="1">
      <c r="Z412" s="250"/>
    </row>
    <row r="413" ht="15.75" customHeight="1">
      <c r="Z413" s="250"/>
    </row>
    <row r="414" ht="15.75" customHeight="1">
      <c r="Z414" s="250"/>
    </row>
    <row r="415" ht="15.75" customHeight="1">
      <c r="Z415" s="250"/>
    </row>
    <row r="416" ht="15.75" customHeight="1">
      <c r="Z416" s="250"/>
    </row>
    <row r="417" ht="15.75" customHeight="1">
      <c r="Z417" s="250"/>
    </row>
    <row r="418" ht="15.75" customHeight="1">
      <c r="Z418" s="250"/>
    </row>
    <row r="419" ht="15.75" customHeight="1">
      <c r="Z419" s="250"/>
    </row>
    <row r="420" ht="15.75" customHeight="1">
      <c r="Z420" s="250"/>
    </row>
    <row r="421" ht="15.75" customHeight="1">
      <c r="Z421" s="250"/>
    </row>
    <row r="422" ht="15.75" customHeight="1">
      <c r="Z422" s="250"/>
    </row>
    <row r="423" ht="15.75" customHeight="1">
      <c r="Z423" s="250"/>
    </row>
    <row r="424" ht="15.75" customHeight="1">
      <c r="Z424" s="250"/>
    </row>
    <row r="425" ht="15.75" customHeight="1">
      <c r="Z425" s="250"/>
    </row>
    <row r="426" ht="15.75" customHeight="1">
      <c r="Z426" s="250"/>
    </row>
    <row r="427" ht="15.75" customHeight="1">
      <c r="Z427" s="250"/>
    </row>
    <row r="428" ht="15.75" customHeight="1">
      <c r="Z428" s="250"/>
    </row>
    <row r="429" ht="15.75" customHeight="1">
      <c r="Z429" s="250"/>
    </row>
    <row r="430" ht="15.75" customHeight="1">
      <c r="Z430" s="250"/>
    </row>
    <row r="431" ht="15.75" customHeight="1">
      <c r="Z431" s="250"/>
    </row>
    <row r="432" ht="15.75" customHeight="1">
      <c r="Z432" s="250"/>
    </row>
    <row r="433" ht="15.75" customHeight="1">
      <c r="Z433" s="250"/>
    </row>
    <row r="434" ht="15.75" customHeight="1">
      <c r="Z434" s="250"/>
    </row>
    <row r="435" ht="15.75" customHeight="1">
      <c r="Z435" s="250"/>
    </row>
    <row r="436" ht="15.75" customHeight="1">
      <c r="Z436" s="250"/>
    </row>
    <row r="437" ht="15.75" customHeight="1">
      <c r="Z437" s="250"/>
    </row>
    <row r="438" ht="15.75" customHeight="1">
      <c r="Z438" s="250"/>
    </row>
    <row r="439" ht="15.75" customHeight="1">
      <c r="Z439" s="250"/>
    </row>
    <row r="440" ht="15.75" customHeight="1">
      <c r="Z440" s="250"/>
    </row>
    <row r="441" ht="15.75" customHeight="1">
      <c r="Z441" s="250"/>
    </row>
    <row r="442" ht="15.75" customHeight="1">
      <c r="Z442" s="250"/>
    </row>
    <row r="443" ht="15.75" customHeight="1">
      <c r="Z443" s="250"/>
    </row>
    <row r="444" ht="15.75" customHeight="1">
      <c r="Z444" s="250"/>
    </row>
    <row r="445" ht="15.75" customHeight="1">
      <c r="Z445" s="250"/>
    </row>
    <row r="446" ht="15.75" customHeight="1">
      <c r="Z446" s="250"/>
    </row>
    <row r="447" ht="15.75" customHeight="1">
      <c r="Z447" s="250"/>
    </row>
    <row r="448" ht="15.75" customHeight="1">
      <c r="Z448" s="250"/>
    </row>
    <row r="449" ht="15.75" customHeight="1">
      <c r="Z449" s="250"/>
    </row>
    <row r="450" ht="15.75" customHeight="1">
      <c r="Z450" s="250"/>
    </row>
    <row r="451" ht="15.75" customHeight="1">
      <c r="Z451" s="250"/>
    </row>
    <row r="452" ht="15.75" customHeight="1">
      <c r="Z452" s="250"/>
    </row>
    <row r="453" ht="15.75" customHeight="1">
      <c r="Z453" s="250"/>
    </row>
    <row r="454" ht="15.75" customHeight="1">
      <c r="Z454" s="250"/>
    </row>
    <row r="455" ht="15.75" customHeight="1">
      <c r="Z455" s="250"/>
    </row>
    <row r="456" ht="15.75" customHeight="1">
      <c r="Z456" s="250"/>
    </row>
    <row r="457" ht="15.75" customHeight="1">
      <c r="Z457" s="250"/>
    </row>
    <row r="458" ht="15.75" customHeight="1">
      <c r="Z458" s="250"/>
    </row>
    <row r="459" ht="15.75" customHeight="1">
      <c r="Z459" s="250"/>
    </row>
    <row r="460" ht="15.75" customHeight="1">
      <c r="Z460" s="250"/>
    </row>
    <row r="461" ht="15.75" customHeight="1">
      <c r="Z461" s="250"/>
    </row>
    <row r="462" ht="15.75" customHeight="1">
      <c r="Z462" s="250"/>
    </row>
    <row r="463" ht="15.75" customHeight="1">
      <c r="Z463" s="250"/>
    </row>
    <row r="464" ht="15.75" customHeight="1">
      <c r="Z464" s="250"/>
    </row>
    <row r="465" ht="15.75" customHeight="1">
      <c r="Z465" s="250"/>
    </row>
    <row r="466" ht="15.75" customHeight="1">
      <c r="Z466" s="250"/>
    </row>
    <row r="467" ht="15.75" customHeight="1">
      <c r="Z467" s="250"/>
    </row>
    <row r="468" ht="15.75" customHeight="1">
      <c r="Z468" s="250"/>
    </row>
    <row r="469" ht="15.75" customHeight="1">
      <c r="Z469" s="250"/>
    </row>
    <row r="470" ht="15.75" customHeight="1">
      <c r="Z470" s="250"/>
    </row>
    <row r="471" ht="15.75" customHeight="1">
      <c r="Z471" s="250"/>
    </row>
    <row r="472" ht="15.75" customHeight="1">
      <c r="Z472" s="250"/>
    </row>
    <row r="473" ht="15.75" customHeight="1">
      <c r="Z473" s="250"/>
    </row>
    <row r="474" ht="15.75" customHeight="1">
      <c r="Z474" s="250"/>
    </row>
    <row r="475" ht="15.75" customHeight="1">
      <c r="Z475" s="250"/>
    </row>
    <row r="476" ht="15.75" customHeight="1">
      <c r="Z476" s="250"/>
    </row>
    <row r="477" ht="15.75" customHeight="1">
      <c r="Z477" s="250"/>
    </row>
    <row r="478" ht="15.75" customHeight="1">
      <c r="Z478" s="250"/>
    </row>
    <row r="479" ht="15.75" customHeight="1">
      <c r="Z479" s="250"/>
    </row>
    <row r="480" ht="15.75" customHeight="1">
      <c r="Z480" s="250"/>
    </row>
    <row r="481" ht="15.75" customHeight="1">
      <c r="Z481" s="250"/>
    </row>
    <row r="482" ht="15.75" customHeight="1">
      <c r="Z482" s="250"/>
    </row>
    <row r="483" ht="15.75" customHeight="1">
      <c r="Z483" s="250"/>
    </row>
    <row r="484" ht="15.75" customHeight="1">
      <c r="Z484" s="250"/>
    </row>
    <row r="485" ht="15.75" customHeight="1">
      <c r="Z485" s="250"/>
    </row>
    <row r="486" ht="15.75" customHeight="1">
      <c r="Z486" s="250"/>
    </row>
    <row r="487" ht="15.75" customHeight="1">
      <c r="Z487" s="250"/>
    </row>
    <row r="488" ht="15.75" customHeight="1">
      <c r="Z488" s="250"/>
    </row>
    <row r="489" ht="15.75" customHeight="1">
      <c r="Z489" s="250"/>
    </row>
    <row r="490" ht="15.75" customHeight="1">
      <c r="Z490" s="250"/>
    </row>
    <row r="491" ht="15.75" customHeight="1">
      <c r="Z491" s="250"/>
    </row>
    <row r="492" ht="15.75" customHeight="1">
      <c r="Z492" s="250"/>
    </row>
    <row r="493" ht="15.75" customHeight="1">
      <c r="Z493" s="250"/>
    </row>
    <row r="494" ht="15.75" customHeight="1">
      <c r="Z494" s="250"/>
    </row>
    <row r="495" ht="15.75" customHeight="1">
      <c r="Z495" s="250"/>
    </row>
    <row r="496" ht="15.75" customHeight="1">
      <c r="Z496" s="250"/>
    </row>
    <row r="497" ht="15.75" customHeight="1">
      <c r="Z497" s="250"/>
    </row>
    <row r="498" ht="15.75" customHeight="1">
      <c r="Z498" s="250"/>
    </row>
    <row r="499" ht="15.75" customHeight="1">
      <c r="Z499" s="250"/>
    </row>
    <row r="500" ht="15.75" customHeight="1">
      <c r="Z500" s="250"/>
    </row>
    <row r="501" ht="15.75" customHeight="1">
      <c r="Z501" s="250"/>
    </row>
    <row r="502" ht="15.75" customHeight="1">
      <c r="Z502" s="250"/>
    </row>
    <row r="503" ht="15.75" customHeight="1">
      <c r="Z503" s="250"/>
    </row>
    <row r="504" ht="15.75" customHeight="1">
      <c r="Z504" s="250"/>
    </row>
    <row r="505" ht="15.75" customHeight="1">
      <c r="Z505" s="250"/>
    </row>
    <row r="506" ht="15.75" customHeight="1">
      <c r="Z506" s="250"/>
    </row>
    <row r="507" ht="15.75" customHeight="1">
      <c r="Z507" s="250"/>
    </row>
    <row r="508" ht="15.75" customHeight="1">
      <c r="Z508" s="250"/>
    </row>
    <row r="509" ht="15.75" customHeight="1">
      <c r="Z509" s="250"/>
    </row>
    <row r="510" ht="15.75" customHeight="1">
      <c r="Z510" s="250"/>
    </row>
    <row r="511" ht="15.75" customHeight="1">
      <c r="Z511" s="250"/>
    </row>
    <row r="512" ht="15.75" customHeight="1">
      <c r="Z512" s="250"/>
    </row>
    <row r="513" ht="15.75" customHeight="1">
      <c r="Z513" s="250"/>
    </row>
    <row r="514" ht="15.75" customHeight="1">
      <c r="Z514" s="250"/>
    </row>
    <row r="515" ht="15.75" customHeight="1">
      <c r="Z515" s="250"/>
    </row>
    <row r="516" ht="15.75" customHeight="1">
      <c r="Z516" s="250"/>
    </row>
    <row r="517" ht="15.75" customHeight="1">
      <c r="Z517" s="250"/>
    </row>
    <row r="518" ht="15.75" customHeight="1">
      <c r="Z518" s="250"/>
    </row>
    <row r="519" ht="15.75" customHeight="1">
      <c r="Z519" s="250"/>
    </row>
    <row r="520" ht="15.75" customHeight="1">
      <c r="Z520" s="250"/>
    </row>
    <row r="521" ht="15.75" customHeight="1">
      <c r="Z521" s="250"/>
    </row>
    <row r="522" ht="15.75" customHeight="1">
      <c r="Z522" s="250"/>
    </row>
    <row r="523" ht="15.75" customHeight="1">
      <c r="Z523" s="250"/>
    </row>
    <row r="524" ht="15.75" customHeight="1">
      <c r="Z524" s="250"/>
    </row>
    <row r="525" ht="15.75" customHeight="1">
      <c r="Z525" s="250"/>
    </row>
    <row r="526" ht="15.75" customHeight="1">
      <c r="Z526" s="250"/>
    </row>
    <row r="527" ht="15.75" customHeight="1">
      <c r="Z527" s="250"/>
    </row>
    <row r="528" ht="15.75" customHeight="1">
      <c r="Z528" s="250"/>
    </row>
    <row r="529" ht="15.75" customHeight="1">
      <c r="Z529" s="250"/>
    </row>
    <row r="530" ht="15.75" customHeight="1">
      <c r="Z530" s="250"/>
    </row>
    <row r="531" ht="15.75" customHeight="1">
      <c r="Z531" s="250"/>
    </row>
    <row r="532" ht="15.75" customHeight="1">
      <c r="Z532" s="250"/>
    </row>
    <row r="533" ht="15.75" customHeight="1">
      <c r="Z533" s="250"/>
    </row>
    <row r="534" ht="15.75" customHeight="1">
      <c r="Z534" s="250"/>
    </row>
    <row r="535" ht="15.75" customHeight="1">
      <c r="Z535" s="250"/>
    </row>
    <row r="536" ht="15.75" customHeight="1">
      <c r="Z536" s="250"/>
    </row>
    <row r="537" ht="15.75" customHeight="1">
      <c r="Z537" s="250"/>
    </row>
    <row r="538" ht="15.75" customHeight="1">
      <c r="Z538" s="250"/>
    </row>
    <row r="539" ht="15.75" customHeight="1">
      <c r="Z539" s="250"/>
    </row>
    <row r="540" ht="15.75" customHeight="1">
      <c r="Z540" s="250"/>
    </row>
    <row r="541" ht="15.75" customHeight="1">
      <c r="Z541" s="250"/>
    </row>
    <row r="542" ht="15.75" customHeight="1">
      <c r="Z542" s="250"/>
    </row>
    <row r="543" ht="15.75" customHeight="1">
      <c r="Z543" s="250"/>
    </row>
    <row r="544" ht="15.75" customHeight="1">
      <c r="Z544" s="250"/>
    </row>
    <row r="545" ht="15.75" customHeight="1">
      <c r="Z545" s="250"/>
    </row>
    <row r="546" ht="15.75" customHeight="1">
      <c r="Z546" s="250"/>
    </row>
    <row r="547" ht="15.75" customHeight="1">
      <c r="Z547" s="250"/>
    </row>
    <row r="548" ht="15.75" customHeight="1">
      <c r="Z548" s="250"/>
    </row>
    <row r="549" ht="15.75" customHeight="1">
      <c r="Z549" s="250"/>
    </row>
    <row r="550" ht="15.75" customHeight="1">
      <c r="Z550" s="250"/>
    </row>
    <row r="551" ht="15.75" customHeight="1">
      <c r="Z551" s="250"/>
    </row>
    <row r="552" ht="15.75" customHeight="1">
      <c r="Z552" s="250"/>
    </row>
    <row r="553" ht="15.75" customHeight="1">
      <c r="Z553" s="250"/>
    </row>
    <row r="554" ht="15.75" customHeight="1">
      <c r="Z554" s="250"/>
    </row>
    <row r="555" ht="15.75" customHeight="1">
      <c r="Z555" s="250"/>
    </row>
    <row r="556" ht="15.75" customHeight="1">
      <c r="Z556" s="250"/>
    </row>
    <row r="557" ht="15.75" customHeight="1">
      <c r="Z557" s="250"/>
    </row>
    <row r="558" ht="15.75" customHeight="1">
      <c r="Z558" s="250"/>
    </row>
    <row r="559" ht="15.75" customHeight="1">
      <c r="Z559" s="250"/>
    </row>
    <row r="560" ht="15.75" customHeight="1">
      <c r="Z560" s="250"/>
    </row>
    <row r="561" ht="15.75" customHeight="1">
      <c r="Z561" s="250"/>
    </row>
    <row r="562" ht="15.75" customHeight="1">
      <c r="Z562" s="250"/>
    </row>
    <row r="563" ht="15.75" customHeight="1">
      <c r="Z563" s="250"/>
    </row>
    <row r="564" ht="15.75" customHeight="1">
      <c r="Z564" s="250"/>
    </row>
    <row r="565" ht="15.75" customHeight="1">
      <c r="Z565" s="250"/>
    </row>
    <row r="566" ht="15.75" customHeight="1">
      <c r="Z566" s="250"/>
    </row>
    <row r="567" ht="15.75" customHeight="1">
      <c r="Z567" s="250"/>
    </row>
    <row r="568" ht="15.75" customHeight="1">
      <c r="Z568" s="250"/>
    </row>
    <row r="569" ht="15.75" customHeight="1">
      <c r="Z569" s="250"/>
    </row>
    <row r="570" ht="15.75" customHeight="1">
      <c r="Z570" s="250"/>
    </row>
    <row r="571" ht="15.75" customHeight="1">
      <c r="Z571" s="250"/>
    </row>
    <row r="572" ht="15.75" customHeight="1">
      <c r="Z572" s="250"/>
    </row>
    <row r="573" ht="15.75" customHeight="1">
      <c r="Z573" s="250"/>
    </row>
    <row r="574" ht="15.75" customHeight="1">
      <c r="Z574" s="250"/>
    </row>
    <row r="575" ht="15.75" customHeight="1">
      <c r="Z575" s="250"/>
    </row>
    <row r="576" ht="15.75" customHeight="1">
      <c r="Z576" s="250"/>
    </row>
    <row r="577" ht="15.75" customHeight="1">
      <c r="Z577" s="250"/>
    </row>
    <row r="578" ht="15.75" customHeight="1">
      <c r="Z578" s="250"/>
    </row>
    <row r="579" ht="15.75" customHeight="1">
      <c r="Z579" s="250"/>
    </row>
    <row r="580" ht="15.75" customHeight="1">
      <c r="Z580" s="250"/>
    </row>
    <row r="581" ht="15.75" customHeight="1">
      <c r="Z581" s="250"/>
    </row>
    <row r="582" ht="15.75" customHeight="1">
      <c r="Z582" s="250"/>
    </row>
    <row r="583" ht="15.75" customHeight="1">
      <c r="Z583" s="250"/>
    </row>
    <row r="584" ht="15.75" customHeight="1">
      <c r="Z584" s="250"/>
    </row>
    <row r="585" ht="15.75" customHeight="1">
      <c r="Z585" s="250"/>
    </row>
    <row r="586" ht="15.75" customHeight="1">
      <c r="Z586" s="250"/>
    </row>
    <row r="587" ht="15.75" customHeight="1">
      <c r="Z587" s="250"/>
    </row>
    <row r="588" ht="15.75" customHeight="1">
      <c r="Z588" s="250"/>
    </row>
    <row r="589" ht="15.75" customHeight="1">
      <c r="Z589" s="250"/>
    </row>
    <row r="590" ht="15.75" customHeight="1">
      <c r="Z590" s="250"/>
    </row>
    <row r="591" ht="15.75" customHeight="1">
      <c r="Z591" s="250"/>
    </row>
    <row r="592" ht="15.75" customHeight="1">
      <c r="Z592" s="250"/>
    </row>
    <row r="593" ht="15.75" customHeight="1">
      <c r="Z593" s="250"/>
    </row>
    <row r="594" ht="15.75" customHeight="1">
      <c r="Z594" s="250"/>
    </row>
    <row r="595" ht="15.75" customHeight="1">
      <c r="Z595" s="250"/>
    </row>
    <row r="596" ht="15.75" customHeight="1">
      <c r="Z596" s="250"/>
    </row>
    <row r="597" ht="15.75" customHeight="1">
      <c r="Z597" s="250"/>
    </row>
    <row r="598" ht="15.75" customHeight="1">
      <c r="Z598" s="250"/>
    </row>
    <row r="599" ht="15.75" customHeight="1">
      <c r="Z599" s="250"/>
    </row>
    <row r="600" ht="15.75" customHeight="1">
      <c r="Z600" s="250"/>
    </row>
    <row r="601" ht="15.75" customHeight="1">
      <c r="Z601" s="250"/>
    </row>
    <row r="602" ht="15.75" customHeight="1">
      <c r="Z602" s="250"/>
    </row>
    <row r="603" ht="15.75" customHeight="1">
      <c r="Z603" s="250"/>
    </row>
    <row r="604" ht="15.75" customHeight="1">
      <c r="Z604" s="250"/>
    </row>
    <row r="605" ht="15.75" customHeight="1">
      <c r="Z605" s="250"/>
    </row>
    <row r="606" ht="15.75" customHeight="1">
      <c r="Z606" s="250"/>
    </row>
    <row r="607" ht="15.75" customHeight="1">
      <c r="Z607" s="250"/>
    </row>
    <row r="608" ht="15.75" customHeight="1">
      <c r="Z608" s="250"/>
    </row>
    <row r="609" ht="15.75" customHeight="1">
      <c r="Z609" s="250"/>
    </row>
    <row r="610" ht="15.75" customHeight="1">
      <c r="Z610" s="250"/>
    </row>
    <row r="611" ht="15.75" customHeight="1">
      <c r="Z611" s="250"/>
    </row>
    <row r="612" ht="15.75" customHeight="1">
      <c r="Z612" s="250"/>
    </row>
    <row r="613" ht="15.75" customHeight="1">
      <c r="Z613" s="250"/>
    </row>
    <row r="614" ht="15.75" customHeight="1">
      <c r="Z614" s="250"/>
    </row>
    <row r="615" ht="15.75" customHeight="1">
      <c r="Z615" s="250"/>
    </row>
    <row r="616" ht="15.75" customHeight="1">
      <c r="Z616" s="250"/>
    </row>
    <row r="617" ht="15.75" customHeight="1">
      <c r="Z617" s="250"/>
    </row>
    <row r="618" ht="15.75" customHeight="1">
      <c r="Z618" s="250"/>
    </row>
    <row r="619" ht="15.75" customHeight="1">
      <c r="Z619" s="250"/>
    </row>
    <row r="620" ht="15.75" customHeight="1">
      <c r="Z620" s="250"/>
    </row>
    <row r="621" ht="15.75" customHeight="1">
      <c r="Z621" s="250"/>
    </row>
    <row r="622" ht="15.75" customHeight="1">
      <c r="Z622" s="250"/>
    </row>
    <row r="623" ht="15.75" customHeight="1">
      <c r="Z623" s="250"/>
    </row>
    <row r="624" ht="15.75" customHeight="1">
      <c r="Z624" s="250"/>
    </row>
    <row r="625" ht="15.75" customHeight="1">
      <c r="Z625" s="250"/>
    </row>
    <row r="626" ht="15.75" customHeight="1">
      <c r="Z626" s="250"/>
    </row>
    <row r="627" ht="15.75" customHeight="1">
      <c r="Z627" s="250"/>
    </row>
    <row r="628" ht="15.75" customHeight="1">
      <c r="Z628" s="250"/>
    </row>
    <row r="629" ht="15.75" customHeight="1">
      <c r="Z629" s="250"/>
    </row>
    <row r="630" ht="15.75" customHeight="1">
      <c r="Z630" s="250"/>
    </row>
    <row r="631" ht="15.75" customHeight="1">
      <c r="Z631" s="250"/>
    </row>
    <row r="632" ht="15.75" customHeight="1">
      <c r="Z632" s="250"/>
    </row>
    <row r="633" ht="15.75" customHeight="1">
      <c r="Z633" s="250"/>
    </row>
    <row r="634" ht="15.75" customHeight="1">
      <c r="Z634" s="250"/>
    </row>
    <row r="635" ht="15.75" customHeight="1">
      <c r="Z635" s="250"/>
    </row>
    <row r="636" ht="15.75" customHeight="1">
      <c r="Z636" s="250"/>
    </row>
    <row r="637" ht="15.75" customHeight="1">
      <c r="Z637" s="250"/>
    </row>
    <row r="638" ht="15.75" customHeight="1">
      <c r="Z638" s="250"/>
    </row>
    <row r="639" ht="15.75" customHeight="1">
      <c r="Z639" s="250"/>
    </row>
    <row r="640" ht="15.75" customHeight="1">
      <c r="Z640" s="250"/>
    </row>
    <row r="641" ht="15.75" customHeight="1">
      <c r="Z641" s="250"/>
    </row>
    <row r="642" ht="15.75" customHeight="1">
      <c r="Z642" s="250"/>
    </row>
    <row r="643" ht="15.75" customHeight="1">
      <c r="Z643" s="250"/>
    </row>
    <row r="644" ht="15.75" customHeight="1">
      <c r="Z644" s="250"/>
    </row>
    <row r="645" ht="15.75" customHeight="1">
      <c r="Z645" s="250"/>
    </row>
    <row r="646" ht="15.75" customHeight="1">
      <c r="Z646" s="250"/>
    </row>
    <row r="647" ht="15.75" customHeight="1">
      <c r="Z647" s="250"/>
    </row>
    <row r="648" ht="15.75" customHeight="1">
      <c r="Z648" s="250"/>
    </row>
    <row r="649" ht="15.75" customHeight="1">
      <c r="Z649" s="250"/>
    </row>
    <row r="650" ht="15.75" customHeight="1">
      <c r="Z650" s="250"/>
    </row>
    <row r="651" ht="15.75" customHeight="1">
      <c r="Z651" s="250"/>
    </row>
    <row r="652" ht="15.75" customHeight="1">
      <c r="Z652" s="250"/>
    </row>
    <row r="653" ht="15.75" customHeight="1">
      <c r="Z653" s="250"/>
    </row>
    <row r="654" ht="15.75" customHeight="1">
      <c r="Z654" s="250"/>
    </row>
    <row r="655" ht="15.75" customHeight="1">
      <c r="Z655" s="250"/>
    </row>
    <row r="656" ht="15.75" customHeight="1">
      <c r="Z656" s="250"/>
    </row>
    <row r="657" ht="15.75" customHeight="1">
      <c r="Z657" s="250"/>
    </row>
    <row r="658" ht="15.75" customHeight="1">
      <c r="Z658" s="250"/>
    </row>
    <row r="659" ht="15.75" customHeight="1">
      <c r="Z659" s="250"/>
    </row>
    <row r="660" ht="15.75" customHeight="1">
      <c r="Z660" s="250"/>
    </row>
    <row r="661" ht="15.75" customHeight="1">
      <c r="Z661" s="250"/>
    </row>
    <row r="662" ht="15.75" customHeight="1">
      <c r="Z662" s="250"/>
    </row>
    <row r="663" ht="15.75" customHeight="1">
      <c r="Z663" s="250"/>
    </row>
    <row r="664" ht="15.75" customHeight="1">
      <c r="Z664" s="250"/>
    </row>
    <row r="665" ht="15.75" customHeight="1">
      <c r="Z665" s="250"/>
    </row>
    <row r="666" ht="15.75" customHeight="1">
      <c r="Z666" s="250"/>
    </row>
    <row r="667" ht="15.75" customHeight="1">
      <c r="Z667" s="250"/>
    </row>
    <row r="668" ht="15.75" customHeight="1">
      <c r="Z668" s="250"/>
    </row>
    <row r="669" ht="15.75" customHeight="1">
      <c r="Z669" s="250"/>
    </row>
    <row r="670" ht="15.75" customHeight="1">
      <c r="Z670" s="250"/>
    </row>
    <row r="671" ht="15.75" customHeight="1">
      <c r="Z671" s="250"/>
    </row>
    <row r="672" ht="15.75" customHeight="1">
      <c r="Z672" s="250"/>
    </row>
    <row r="673" ht="15.75" customHeight="1">
      <c r="Z673" s="250"/>
    </row>
    <row r="674" ht="15.75" customHeight="1">
      <c r="Z674" s="250"/>
    </row>
    <row r="675" ht="15.75" customHeight="1">
      <c r="Z675" s="250"/>
    </row>
    <row r="676" ht="15.75" customHeight="1">
      <c r="Z676" s="250"/>
    </row>
    <row r="677" ht="15.75" customHeight="1">
      <c r="Z677" s="250"/>
    </row>
    <row r="678" ht="15.75" customHeight="1">
      <c r="Z678" s="250"/>
    </row>
    <row r="679" ht="15.75" customHeight="1">
      <c r="Z679" s="250"/>
    </row>
    <row r="680" ht="15.75" customHeight="1">
      <c r="Z680" s="250"/>
    </row>
    <row r="681" ht="15.75" customHeight="1">
      <c r="Z681" s="250"/>
    </row>
    <row r="682" ht="15.75" customHeight="1">
      <c r="Z682" s="250"/>
    </row>
    <row r="683" ht="15.75" customHeight="1">
      <c r="Z683" s="250"/>
    </row>
    <row r="684" ht="15.75" customHeight="1">
      <c r="Z684" s="250"/>
    </row>
    <row r="685" ht="15.75" customHeight="1">
      <c r="Z685" s="250"/>
    </row>
    <row r="686" ht="15.75" customHeight="1">
      <c r="Z686" s="250"/>
    </row>
    <row r="687" ht="15.75" customHeight="1">
      <c r="Z687" s="250"/>
    </row>
    <row r="688" ht="15.75" customHeight="1">
      <c r="Z688" s="250"/>
    </row>
    <row r="689" ht="15.75" customHeight="1">
      <c r="Z689" s="250"/>
    </row>
    <row r="690" ht="15.75" customHeight="1">
      <c r="Z690" s="250"/>
    </row>
    <row r="691" ht="15.75" customHeight="1">
      <c r="Z691" s="250"/>
    </row>
    <row r="692" ht="15.75" customHeight="1">
      <c r="Z692" s="250"/>
    </row>
    <row r="693" ht="15.75" customHeight="1">
      <c r="Z693" s="250"/>
    </row>
    <row r="694" ht="15.75" customHeight="1">
      <c r="Z694" s="250"/>
    </row>
    <row r="695" ht="15.75" customHeight="1">
      <c r="Z695" s="250"/>
    </row>
    <row r="696" ht="15.75" customHeight="1">
      <c r="Z696" s="250"/>
    </row>
    <row r="697" ht="15.75" customHeight="1">
      <c r="Z697" s="250"/>
    </row>
    <row r="698" ht="15.75" customHeight="1">
      <c r="Z698" s="250"/>
    </row>
    <row r="699" ht="15.75" customHeight="1">
      <c r="Z699" s="250"/>
    </row>
    <row r="700" ht="15.75" customHeight="1">
      <c r="Z700" s="250"/>
    </row>
    <row r="701" ht="15.75" customHeight="1">
      <c r="Z701" s="250"/>
    </row>
    <row r="702" ht="15.75" customHeight="1">
      <c r="Z702" s="250"/>
    </row>
    <row r="703" ht="15.75" customHeight="1">
      <c r="Z703" s="250"/>
    </row>
    <row r="704" ht="15.75" customHeight="1">
      <c r="Z704" s="250"/>
    </row>
    <row r="705" ht="15.75" customHeight="1">
      <c r="Z705" s="250"/>
    </row>
    <row r="706" ht="15.75" customHeight="1">
      <c r="Z706" s="250"/>
    </row>
    <row r="707" ht="15.75" customHeight="1">
      <c r="Z707" s="250"/>
    </row>
    <row r="708" ht="15.75" customHeight="1">
      <c r="Z708" s="250"/>
    </row>
    <row r="709" ht="15.75" customHeight="1">
      <c r="Z709" s="250"/>
    </row>
    <row r="710" ht="15.75" customHeight="1">
      <c r="Z710" s="250"/>
    </row>
    <row r="711" ht="15.75" customHeight="1">
      <c r="Z711" s="250"/>
    </row>
    <row r="712" ht="15.75" customHeight="1">
      <c r="Z712" s="250"/>
    </row>
    <row r="713" ht="15.75" customHeight="1">
      <c r="Z713" s="250"/>
    </row>
    <row r="714" ht="15.75" customHeight="1">
      <c r="Z714" s="250"/>
    </row>
    <row r="715" ht="15.75" customHeight="1">
      <c r="Z715" s="250"/>
    </row>
    <row r="716" ht="15.75" customHeight="1">
      <c r="Z716" s="250"/>
    </row>
    <row r="717" ht="15.75" customHeight="1">
      <c r="Z717" s="250"/>
    </row>
    <row r="718" ht="15.75" customHeight="1">
      <c r="Z718" s="250"/>
    </row>
    <row r="719" ht="15.75" customHeight="1">
      <c r="Z719" s="250"/>
    </row>
    <row r="720" ht="15.75" customHeight="1">
      <c r="Z720" s="250"/>
    </row>
    <row r="721" ht="15.75" customHeight="1">
      <c r="Z721" s="250"/>
    </row>
    <row r="722" ht="15.75" customHeight="1">
      <c r="Z722" s="250"/>
    </row>
    <row r="723" ht="15.75" customHeight="1">
      <c r="Z723" s="250"/>
    </row>
    <row r="724" ht="15.75" customHeight="1">
      <c r="Z724" s="250"/>
    </row>
    <row r="725" ht="15.75" customHeight="1">
      <c r="Z725" s="250"/>
    </row>
    <row r="726" ht="15.75" customHeight="1">
      <c r="Z726" s="250"/>
    </row>
    <row r="727" ht="15.75" customHeight="1">
      <c r="Z727" s="250"/>
    </row>
    <row r="728" ht="15.75" customHeight="1">
      <c r="Z728" s="250"/>
    </row>
    <row r="729" ht="15.75" customHeight="1">
      <c r="Z729" s="250"/>
    </row>
    <row r="730" ht="15.75" customHeight="1">
      <c r="Z730" s="250"/>
    </row>
    <row r="731" ht="15.75" customHeight="1">
      <c r="Z731" s="250"/>
    </row>
    <row r="732" ht="15.75" customHeight="1">
      <c r="Z732" s="250"/>
    </row>
    <row r="733" ht="15.75" customHeight="1">
      <c r="Z733" s="250"/>
    </row>
    <row r="734" ht="15.75" customHeight="1">
      <c r="Z734" s="250"/>
    </row>
    <row r="735" ht="15.75" customHeight="1">
      <c r="Z735" s="250"/>
    </row>
    <row r="736" ht="15.75" customHeight="1">
      <c r="Z736" s="250"/>
    </row>
    <row r="737" ht="15.75" customHeight="1">
      <c r="Z737" s="250"/>
    </row>
    <row r="738" ht="15.75" customHeight="1">
      <c r="Z738" s="250"/>
    </row>
    <row r="739" ht="15.75" customHeight="1">
      <c r="Z739" s="250"/>
    </row>
    <row r="740" ht="15.75" customHeight="1">
      <c r="Z740" s="250"/>
    </row>
    <row r="741" ht="15.75" customHeight="1">
      <c r="Z741" s="250"/>
    </row>
    <row r="742" ht="15.75" customHeight="1">
      <c r="Z742" s="250"/>
    </row>
    <row r="743" ht="15.75" customHeight="1">
      <c r="Z743" s="250"/>
    </row>
    <row r="744" ht="15.75" customHeight="1">
      <c r="Z744" s="250"/>
    </row>
    <row r="745" ht="15.75" customHeight="1">
      <c r="Z745" s="250"/>
    </row>
    <row r="746" ht="15.75" customHeight="1">
      <c r="Z746" s="250"/>
    </row>
    <row r="747" ht="15.75" customHeight="1">
      <c r="Z747" s="250"/>
    </row>
    <row r="748" ht="15.75" customHeight="1">
      <c r="Z748" s="250"/>
    </row>
    <row r="749" ht="15.75" customHeight="1">
      <c r="Z749" s="250"/>
    </row>
    <row r="750" ht="15.75" customHeight="1">
      <c r="Z750" s="250"/>
    </row>
    <row r="751" ht="15.75" customHeight="1">
      <c r="Z751" s="250"/>
    </row>
    <row r="752" ht="15.75" customHeight="1">
      <c r="Z752" s="250"/>
    </row>
    <row r="753" ht="15.75" customHeight="1">
      <c r="Z753" s="250"/>
    </row>
    <row r="754" ht="15.75" customHeight="1">
      <c r="Z754" s="250"/>
    </row>
    <row r="755" ht="15.75" customHeight="1">
      <c r="Z755" s="250"/>
    </row>
    <row r="756" ht="15.75" customHeight="1">
      <c r="Z756" s="250"/>
    </row>
    <row r="757" ht="15.75" customHeight="1">
      <c r="Z757" s="250"/>
    </row>
    <row r="758" ht="15.75" customHeight="1">
      <c r="Z758" s="250"/>
    </row>
    <row r="759" ht="15.75" customHeight="1">
      <c r="Z759" s="250"/>
    </row>
    <row r="760" ht="15.75" customHeight="1">
      <c r="Z760" s="250"/>
    </row>
    <row r="761" ht="15.75" customHeight="1">
      <c r="Z761" s="250"/>
    </row>
    <row r="762" ht="15.75" customHeight="1">
      <c r="Z762" s="250"/>
    </row>
    <row r="763" ht="15.75" customHeight="1">
      <c r="Z763" s="250"/>
    </row>
    <row r="764" ht="15.75" customHeight="1">
      <c r="Z764" s="250"/>
    </row>
    <row r="765" ht="15.75" customHeight="1">
      <c r="Z765" s="250"/>
    </row>
    <row r="766" ht="15.75" customHeight="1">
      <c r="Z766" s="250"/>
    </row>
    <row r="767" ht="15.75" customHeight="1">
      <c r="Z767" s="250"/>
    </row>
    <row r="768" ht="15.75" customHeight="1">
      <c r="Z768" s="250"/>
    </row>
    <row r="769" ht="15.75" customHeight="1">
      <c r="Z769" s="250"/>
    </row>
    <row r="770" ht="15.75" customHeight="1">
      <c r="Z770" s="250"/>
    </row>
    <row r="771" ht="15.75" customHeight="1">
      <c r="Z771" s="250"/>
    </row>
    <row r="772" ht="15.75" customHeight="1">
      <c r="Z772" s="250"/>
    </row>
    <row r="773" ht="15.75" customHeight="1">
      <c r="Z773" s="250"/>
    </row>
    <row r="774" ht="15.75" customHeight="1">
      <c r="Z774" s="250"/>
    </row>
    <row r="775" ht="15.75" customHeight="1">
      <c r="Z775" s="250"/>
    </row>
    <row r="776" ht="15.75" customHeight="1">
      <c r="Z776" s="250"/>
    </row>
    <row r="777" ht="15.75" customHeight="1">
      <c r="Z777" s="250"/>
    </row>
    <row r="778" ht="15.75" customHeight="1">
      <c r="Z778" s="250"/>
    </row>
    <row r="779" ht="15.75" customHeight="1">
      <c r="Z779" s="250"/>
    </row>
    <row r="780" ht="15.75" customHeight="1">
      <c r="Z780" s="250"/>
    </row>
    <row r="781" ht="15.75" customHeight="1">
      <c r="Z781" s="250"/>
    </row>
    <row r="782" ht="15.75" customHeight="1">
      <c r="Z782" s="250"/>
    </row>
    <row r="783" ht="15.75" customHeight="1">
      <c r="Z783" s="250"/>
    </row>
    <row r="784" ht="15.75" customHeight="1">
      <c r="Z784" s="250"/>
    </row>
    <row r="785" ht="15.75" customHeight="1">
      <c r="Z785" s="250"/>
    </row>
    <row r="786" ht="15.75" customHeight="1">
      <c r="Z786" s="250"/>
    </row>
    <row r="787" ht="15.75" customHeight="1">
      <c r="Z787" s="250"/>
    </row>
    <row r="788" ht="15.75" customHeight="1">
      <c r="Z788" s="250"/>
    </row>
    <row r="789" ht="15.75" customHeight="1">
      <c r="Z789" s="250"/>
    </row>
    <row r="790" ht="15.75" customHeight="1">
      <c r="Z790" s="250"/>
    </row>
    <row r="791" ht="15.75" customHeight="1">
      <c r="Z791" s="250"/>
    </row>
    <row r="792" ht="15.75" customHeight="1">
      <c r="Z792" s="250"/>
    </row>
    <row r="793" ht="15.75" customHeight="1">
      <c r="Z793" s="250"/>
    </row>
    <row r="794" ht="15.75" customHeight="1">
      <c r="Z794" s="250"/>
    </row>
    <row r="795" ht="15.75" customHeight="1">
      <c r="Z795" s="250"/>
    </row>
    <row r="796" ht="15.75" customHeight="1">
      <c r="Z796" s="250"/>
    </row>
    <row r="797" ht="15.75" customHeight="1">
      <c r="Z797" s="250"/>
    </row>
    <row r="798" ht="15.75" customHeight="1">
      <c r="Z798" s="250"/>
    </row>
    <row r="799" ht="15.75" customHeight="1">
      <c r="Z799" s="250"/>
    </row>
    <row r="800" ht="15.75" customHeight="1">
      <c r="Z800" s="250"/>
    </row>
    <row r="801" ht="15.75" customHeight="1">
      <c r="Z801" s="250"/>
    </row>
    <row r="802" ht="15.75" customHeight="1">
      <c r="Z802" s="250"/>
    </row>
    <row r="803" ht="15.75" customHeight="1">
      <c r="Z803" s="250"/>
    </row>
    <row r="804" ht="15.75" customHeight="1">
      <c r="Z804" s="250"/>
    </row>
    <row r="805" ht="15.75" customHeight="1">
      <c r="Z805" s="250"/>
    </row>
    <row r="806" ht="15.75" customHeight="1">
      <c r="Z806" s="250"/>
    </row>
    <row r="807" ht="15.75" customHeight="1">
      <c r="Z807" s="250"/>
    </row>
    <row r="808" ht="15.75" customHeight="1">
      <c r="Z808" s="250"/>
    </row>
    <row r="809" ht="15.75" customHeight="1">
      <c r="Z809" s="250"/>
    </row>
    <row r="810" ht="15.75" customHeight="1">
      <c r="Z810" s="250"/>
    </row>
    <row r="811" ht="15.75" customHeight="1">
      <c r="Z811" s="250"/>
    </row>
    <row r="812" ht="15.75" customHeight="1">
      <c r="Z812" s="250"/>
    </row>
    <row r="813" ht="15.75" customHeight="1">
      <c r="Z813" s="250"/>
    </row>
    <row r="814" ht="15.75" customHeight="1">
      <c r="Z814" s="250"/>
    </row>
    <row r="815" ht="15.75" customHeight="1">
      <c r="Z815" s="250"/>
    </row>
    <row r="816" ht="15.75" customHeight="1">
      <c r="Z816" s="250"/>
    </row>
    <row r="817" ht="15.75" customHeight="1">
      <c r="Z817" s="250"/>
    </row>
    <row r="818" ht="15.75" customHeight="1">
      <c r="Z818" s="250"/>
    </row>
    <row r="819" ht="15.75" customHeight="1">
      <c r="Z819" s="250"/>
    </row>
    <row r="820" ht="15.75" customHeight="1">
      <c r="Z820" s="250"/>
    </row>
    <row r="821" ht="15.75" customHeight="1">
      <c r="Z821" s="250"/>
    </row>
    <row r="822" ht="15.75" customHeight="1">
      <c r="Z822" s="250"/>
    </row>
    <row r="823" ht="15.75" customHeight="1">
      <c r="Z823" s="250"/>
    </row>
    <row r="824" ht="15.75" customHeight="1">
      <c r="Z824" s="250"/>
    </row>
    <row r="825" ht="15.75" customHeight="1">
      <c r="Z825" s="250"/>
    </row>
    <row r="826" ht="15.75" customHeight="1">
      <c r="Z826" s="250"/>
    </row>
    <row r="827" ht="15.75" customHeight="1">
      <c r="Z827" s="250"/>
    </row>
    <row r="828" ht="15.75" customHeight="1">
      <c r="Z828" s="250"/>
    </row>
    <row r="829" ht="15.75" customHeight="1">
      <c r="Z829" s="250"/>
    </row>
    <row r="830" ht="15.75" customHeight="1">
      <c r="Z830" s="250"/>
    </row>
    <row r="831" ht="15.75" customHeight="1">
      <c r="Z831" s="250"/>
    </row>
    <row r="832" ht="15.75" customHeight="1">
      <c r="Z832" s="250"/>
    </row>
    <row r="833" ht="15.75" customHeight="1">
      <c r="Z833" s="250"/>
    </row>
    <row r="834" ht="15.75" customHeight="1">
      <c r="Z834" s="250"/>
    </row>
    <row r="835" ht="15.75" customHeight="1">
      <c r="Z835" s="250"/>
    </row>
    <row r="836" ht="15.75" customHeight="1">
      <c r="Z836" s="250"/>
    </row>
    <row r="837" ht="15.75" customHeight="1">
      <c r="Z837" s="250"/>
    </row>
    <row r="838" ht="15.75" customHeight="1">
      <c r="Z838" s="250"/>
    </row>
    <row r="839" ht="15.75" customHeight="1">
      <c r="Z839" s="250"/>
    </row>
    <row r="840" ht="15.75" customHeight="1">
      <c r="Z840" s="250"/>
    </row>
    <row r="841" ht="15.75" customHeight="1">
      <c r="Z841" s="250"/>
    </row>
    <row r="842" ht="15.75" customHeight="1">
      <c r="Z842" s="250"/>
    </row>
    <row r="843" ht="15.75" customHeight="1">
      <c r="Z843" s="250"/>
    </row>
    <row r="844" ht="15.75" customHeight="1">
      <c r="Z844" s="250"/>
    </row>
    <row r="845" ht="15.75" customHeight="1">
      <c r="Z845" s="250"/>
    </row>
    <row r="846" ht="15.75" customHeight="1">
      <c r="Z846" s="250"/>
    </row>
    <row r="847" ht="15.75" customHeight="1">
      <c r="Z847" s="250"/>
    </row>
    <row r="848" ht="15.75" customHeight="1">
      <c r="Z848" s="250"/>
    </row>
    <row r="849" ht="15.75" customHeight="1">
      <c r="Z849" s="250"/>
    </row>
    <row r="850" ht="15.75" customHeight="1">
      <c r="Z850" s="250"/>
    </row>
    <row r="851" ht="15.75" customHeight="1">
      <c r="Z851" s="250"/>
    </row>
    <row r="852" ht="15.75" customHeight="1">
      <c r="Z852" s="250"/>
    </row>
    <row r="853" ht="15.75" customHeight="1">
      <c r="Z853" s="250"/>
    </row>
    <row r="854" ht="15.75" customHeight="1">
      <c r="Z854" s="250"/>
    </row>
    <row r="855" ht="15.75" customHeight="1">
      <c r="Z855" s="250"/>
    </row>
    <row r="856" ht="15.75" customHeight="1">
      <c r="Z856" s="250"/>
    </row>
    <row r="857" ht="15.75" customHeight="1">
      <c r="Z857" s="250"/>
    </row>
    <row r="858" ht="15.75" customHeight="1">
      <c r="Z858" s="250"/>
    </row>
    <row r="859" ht="15.75" customHeight="1">
      <c r="Z859" s="250"/>
    </row>
    <row r="860" ht="15.75" customHeight="1">
      <c r="Z860" s="250"/>
    </row>
    <row r="861" ht="15.75" customHeight="1">
      <c r="Z861" s="250"/>
    </row>
    <row r="862" ht="15.75" customHeight="1">
      <c r="Z862" s="250"/>
    </row>
    <row r="863" ht="15.75" customHeight="1">
      <c r="Z863" s="250"/>
    </row>
    <row r="864" ht="15.75" customHeight="1">
      <c r="Z864" s="250"/>
    </row>
    <row r="865" ht="15.75" customHeight="1">
      <c r="Z865" s="250"/>
    </row>
    <row r="866" ht="15.75" customHeight="1">
      <c r="Z866" s="250"/>
    </row>
    <row r="867" ht="15.75" customHeight="1">
      <c r="Z867" s="250"/>
    </row>
    <row r="868" ht="15.75" customHeight="1">
      <c r="Z868" s="250"/>
    </row>
    <row r="869" ht="15.75" customHeight="1">
      <c r="Z869" s="250"/>
    </row>
    <row r="870" ht="15.75" customHeight="1">
      <c r="Z870" s="250"/>
    </row>
    <row r="871" ht="15.75" customHeight="1">
      <c r="Z871" s="250"/>
    </row>
    <row r="872" ht="15.75" customHeight="1">
      <c r="Z872" s="250"/>
    </row>
    <row r="873" ht="15.75" customHeight="1">
      <c r="Z873" s="250"/>
    </row>
    <row r="874" ht="15.75" customHeight="1">
      <c r="Z874" s="250"/>
    </row>
    <row r="875" ht="15.75" customHeight="1">
      <c r="Z875" s="250"/>
    </row>
    <row r="876" ht="15.75" customHeight="1">
      <c r="Z876" s="250"/>
    </row>
    <row r="877" ht="15.75" customHeight="1">
      <c r="Z877" s="250"/>
    </row>
    <row r="878" ht="15.75" customHeight="1">
      <c r="Z878" s="250"/>
    </row>
    <row r="879" ht="15.75" customHeight="1">
      <c r="Z879" s="250"/>
    </row>
    <row r="880" ht="15.75" customHeight="1">
      <c r="Z880" s="250"/>
    </row>
    <row r="881" ht="15.75" customHeight="1">
      <c r="Z881" s="250"/>
    </row>
    <row r="882" ht="15.75" customHeight="1">
      <c r="Z882" s="250"/>
    </row>
    <row r="883" ht="15.75" customHeight="1">
      <c r="Z883" s="250"/>
    </row>
    <row r="884" ht="15.75" customHeight="1">
      <c r="Z884" s="250"/>
    </row>
    <row r="885" ht="15.75" customHeight="1">
      <c r="Z885" s="250"/>
    </row>
    <row r="886" ht="15.75" customHeight="1">
      <c r="Z886" s="250"/>
    </row>
    <row r="887" ht="15.75" customHeight="1">
      <c r="Z887" s="250"/>
    </row>
    <row r="888" ht="15.75" customHeight="1">
      <c r="Z888" s="250"/>
    </row>
    <row r="889" ht="15.75" customHeight="1">
      <c r="Z889" s="250"/>
    </row>
    <row r="890" ht="15.75" customHeight="1">
      <c r="Z890" s="250"/>
    </row>
    <row r="891" ht="15.75" customHeight="1">
      <c r="Z891" s="250"/>
    </row>
    <row r="892" ht="15.75" customHeight="1">
      <c r="Z892" s="250"/>
    </row>
    <row r="893" ht="15.75" customHeight="1">
      <c r="Z893" s="250"/>
    </row>
    <row r="894" ht="15.75" customHeight="1">
      <c r="Z894" s="250"/>
    </row>
    <row r="895" ht="15.75" customHeight="1">
      <c r="Z895" s="250"/>
    </row>
    <row r="896" ht="15.75" customHeight="1">
      <c r="Z896" s="250"/>
    </row>
    <row r="897" ht="15.75" customHeight="1">
      <c r="Z897" s="250"/>
    </row>
    <row r="898" ht="15.75" customHeight="1">
      <c r="Z898" s="250"/>
    </row>
    <row r="899" ht="15.75" customHeight="1">
      <c r="Z899" s="250"/>
    </row>
    <row r="900" ht="15.75" customHeight="1">
      <c r="Z900" s="250"/>
    </row>
    <row r="901" ht="15.75" customHeight="1">
      <c r="Z901" s="250"/>
    </row>
    <row r="902" ht="15.75" customHeight="1">
      <c r="Z902" s="250"/>
    </row>
    <row r="903" ht="15.75" customHeight="1">
      <c r="Z903" s="250"/>
    </row>
    <row r="904" ht="15.75" customHeight="1">
      <c r="Z904" s="250"/>
    </row>
    <row r="905" ht="15.75" customHeight="1">
      <c r="Z905" s="250"/>
    </row>
    <row r="906" ht="15.75" customHeight="1">
      <c r="Z906" s="250"/>
    </row>
    <row r="907" ht="15.75" customHeight="1">
      <c r="Z907" s="250"/>
    </row>
    <row r="908" ht="15.75" customHeight="1">
      <c r="Z908" s="250"/>
    </row>
    <row r="909" ht="15.75" customHeight="1">
      <c r="Z909" s="250"/>
    </row>
    <row r="910" ht="15.75" customHeight="1">
      <c r="Z910" s="250"/>
    </row>
    <row r="911" ht="15.75" customHeight="1">
      <c r="Z911" s="250"/>
    </row>
    <row r="912" ht="15.75" customHeight="1">
      <c r="Z912" s="250"/>
    </row>
    <row r="913" ht="15.75" customHeight="1">
      <c r="Z913" s="250"/>
    </row>
    <row r="914" ht="15.75" customHeight="1">
      <c r="Z914" s="250"/>
    </row>
    <row r="915" ht="15.75" customHeight="1">
      <c r="Z915" s="250"/>
    </row>
    <row r="916" ht="15.75" customHeight="1">
      <c r="Z916" s="250"/>
    </row>
    <row r="917" ht="15.75" customHeight="1">
      <c r="Z917" s="250"/>
    </row>
    <row r="918" ht="15.75" customHeight="1">
      <c r="Z918" s="250"/>
    </row>
    <row r="919" ht="15.75" customHeight="1">
      <c r="Z919" s="250"/>
    </row>
    <row r="920" ht="15.75" customHeight="1">
      <c r="Z920" s="250"/>
    </row>
    <row r="921" ht="15.75" customHeight="1">
      <c r="Z921" s="250"/>
    </row>
    <row r="922" ht="15.75" customHeight="1">
      <c r="Z922" s="250"/>
    </row>
    <row r="923" ht="15.75" customHeight="1">
      <c r="Z923" s="250"/>
    </row>
    <row r="924" ht="15.75" customHeight="1">
      <c r="Z924" s="250"/>
    </row>
    <row r="925" ht="15.75" customHeight="1">
      <c r="Z925" s="250"/>
    </row>
    <row r="926" ht="15.75" customHeight="1">
      <c r="Z926" s="250"/>
    </row>
    <row r="927" ht="15.75" customHeight="1">
      <c r="Z927" s="250"/>
    </row>
    <row r="928" ht="15.75" customHeight="1">
      <c r="Z928" s="250"/>
    </row>
    <row r="929" ht="15.75" customHeight="1">
      <c r="Z929" s="250"/>
    </row>
    <row r="930" ht="15.75" customHeight="1">
      <c r="Z930" s="250"/>
    </row>
    <row r="931" ht="15.75" customHeight="1">
      <c r="Z931" s="250"/>
    </row>
    <row r="932" ht="15.75" customHeight="1">
      <c r="Z932" s="250"/>
    </row>
    <row r="933" ht="15.75" customHeight="1">
      <c r="Z933" s="250"/>
    </row>
    <row r="934" ht="15.75" customHeight="1">
      <c r="Z934" s="250"/>
    </row>
    <row r="935" ht="15.75" customHeight="1">
      <c r="Z935" s="250"/>
    </row>
    <row r="936" ht="15.75" customHeight="1">
      <c r="Z936" s="250"/>
    </row>
    <row r="937" ht="15.75" customHeight="1">
      <c r="Z937" s="250"/>
    </row>
    <row r="938" ht="15.75" customHeight="1">
      <c r="Z938" s="250"/>
    </row>
    <row r="939" ht="15.75" customHeight="1">
      <c r="Z939" s="250"/>
    </row>
    <row r="940" ht="15.75" customHeight="1">
      <c r="Z940" s="250"/>
    </row>
    <row r="941" ht="15.75" customHeight="1">
      <c r="Z941" s="250"/>
    </row>
    <row r="942" ht="15.75" customHeight="1">
      <c r="Z942" s="250"/>
    </row>
    <row r="943" ht="15.75" customHeight="1">
      <c r="Z943" s="250"/>
    </row>
    <row r="944" ht="15.75" customHeight="1">
      <c r="Z944" s="250"/>
    </row>
    <row r="945" ht="15.75" customHeight="1">
      <c r="Z945" s="250"/>
    </row>
    <row r="946" ht="15.75" customHeight="1">
      <c r="Z946" s="250"/>
    </row>
    <row r="947" ht="15.75" customHeight="1">
      <c r="Z947" s="250"/>
    </row>
    <row r="948" ht="15.75" customHeight="1">
      <c r="Z948" s="250"/>
    </row>
    <row r="949" ht="15.75" customHeight="1">
      <c r="Z949" s="250"/>
    </row>
    <row r="950" ht="15.75" customHeight="1">
      <c r="Z950" s="250"/>
    </row>
    <row r="951" ht="15.75" customHeight="1">
      <c r="Z951" s="250"/>
    </row>
    <row r="952" ht="15.75" customHeight="1">
      <c r="Z952" s="250"/>
    </row>
    <row r="953" ht="15.75" customHeight="1">
      <c r="Z953" s="250"/>
    </row>
    <row r="954" ht="15.75" customHeight="1">
      <c r="Z954" s="250"/>
    </row>
    <row r="955" ht="15.75" customHeight="1">
      <c r="Z955" s="250"/>
    </row>
    <row r="956" ht="15.75" customHeight="1">
      <c r="Z956" s="250"/>
    </row>
    <row r="957" ht="15.75" customHeight="1">
      <c r="Z957" s="250"/>
    </row>
    <row r="958" ht="15.75" customHeight="1">
      <c r="Z958" s="250"/>
    </row>
    <row r="959" ht="15.75" customHeight="1">
      <c r="Z959" s="250"/>
    </row>
    <row r="960" ht="15.75" customHeight="1">
      <c r="Z960" s="250"/>
    </row>
    <row r="961" ht="15.75" customHeight="1">
      <c r="Z961" s="250"/>
    </row>
    <row r="962" ht="15.75" customHeight="1">
      <c r="Z962" s="250"/>
    </row>
    <row r="963" ht="15.75" customHeight="1">
      <c r="Z963" s="250"/>
    </row>
    <row r="964" ht="15.75" customHeight="1">
      <c r="Z964" s="250"/>
    </row>
    <row r="965" ht="15.75" customHeight="1">
      <c r="Z965" s="250"/>
    </row>
    <row r="966" ht="15.75" customHeight="1">
      <c r="Z966" s="250"/>
    </row>
    <row r="967" ht="15.75" customHeight="1">
      <c r="Z967" s="250"/>
    </row>
    <row r="968" ht="15.75" customHeight="1">
      <c r="Z968" s="250"/>
    </row>
    <row r="969" ht="15.75" customHeight="1">
      <c r="Z969" s="250"/>
    </row>
    <row r="970" ht="15.75" customHeight="1">
      <c r="Z970" s="250"/>
    </row>
    <row r="971" ht="15.75" customHeight="1">
      <c r="Z971" s="250"/>
    </row>
    <row r="972" ht="15.75" customHeight="1">
      <c r="Z972" s="250"/>
    </row>
    <row r="973" ht="15.75" customHeight="1">
      <c r="Z973" s="250"/>
    </row>
    <row r="974" ht="15.75" customHeight="1">
      <c r="Z974" s="250"/>
    </row>
    <row r="975" ht="15.75" customHeight="1">
      <c r="Z975" s="250"/>
    </row>
    <row r="976" ht="15.75" customHeight="1">
      <c r="Z976" s="250"/>
    </row>
    <row r="977" ht="15.75" customHeight="1">
      <c r="Z977" s="250"/>
    </row>
    <row r="978" ht="15.75" customHeight="1">
      <c r="Z978" s="250"/>
    </row>
    <row r="979" ht="15.75" customHeight="1">
      <c r="Z979" s="250"/>
    </row>
    <row r="980" ht="15.75" customHeight="1">
      <c r="Z980" s="250"/>
    </row>
    <row r="981" ht="15.75" customHeight="1">
      <c r="Z981" s="250"/>
    </row>
    <row r="982">
      <c r="Z982" s="250"/>
    </row>
    <row r="983">
      <c r="Z983" s="250"/>
    </row>
    <row r="984">
      <c r="Z984" s="250"/>
    </row>
    <row r="985">
      <c r="Z985" s="250"/>
    </row>
    <row r="986">
      <c r="Z986" s="250"/>
    </row>
    <row r="987">
      <c r="Z987" s="250"/>
    </row>
    <row r="988">
      <c r="Z988" s="250"/>
    </row>
    <row r="989">
      <c r="Z989" s="250"/>
    </row>
    <row r="990">
      <c r="Z990" s="250"/>
    </row>
    <row r="991">
      <c r="Z991" s="250"/>
    </row>
    <row r="992">
      <c r="Z992" s="250"/>
    </row>
    <row r="993">
      <c r="Z993" s="250"/>
    </row>
    <row r="994">
      <c r="Z994" s="250"/>
    </row>
    <row r="995">
      <c r="Z995" s="250"/>
    </row>
    <row r="996">
      <c r="Z996" s="250"/>
    </row>
    <row r="997">
      <c r="Z997" s="250"/>
    </row>
    <row r="998">
      <c r="Z998" s="250"/>
    </row>
    <row r="999">
      <c r="Z999" s="250"/>
    </row>
    <row r="1000">
      <c r="Z1000" s="250"/>
    </row>
    <row r="1001">
      <c r="Z1001" s="250"/>
    </row>
    <row r="1002">
      <c r="Z1002" s="250"/>
    </row>
    <row r="1003">
      <c r="Z1003" s="250"/>
    </row>
    <row r="1004">
      <c r="Z1004" s="250"/>
    </row>
    <row r="1005">
      <c r="Z1005" s="250"/>
    </row>
    <row r="1006">
      <c r="Z1006" s="250"/>
    </row>
    <row r="1007">
      <c r="Z1007" s="250"/>
    </row>
    <row r="1008">
      <c r="Z1008" s="250"/>
    </row>
    <row r="1009">
      <c r="Z1009" s="250"/>
    </row>
    <row r="1010">
      <c r="Z1010" s="250"/>
    </row>
    <row r="1011">
      <c r="Z1011" s="250"/>
    </row>
    <row r="1012">
      <c r="Z1012" s="250"/>
    </row>
    <row r="1013">
      <c r="Z1013" s="250"/>
    </row>
  </sheetData>
  <mergeCells count="56">
    <mergeCell ref="S18:T18"/>
    <mergeCell ref="U18:V18"/>
    <mergeCell ref="S1:T15"/>
    <mergeCell ref="S19:T19"/>
    <mergeCell ref="U19:V19"/>
    <mergeCell ref="W19:X19"/>
    <mergeCell ref="U1:V15"/>
    <mergeCell ref="W1:X15"/>
    <mergeCell ref="Y1:Y19"/>
    <mergeCell ref="Z1:Z18"/>
    <mergeCell ref="U16:V16"/>
    <mergeCell ref="W16:X16"/>
    <mergeCell ref="W18:X18"/>
    <mergeCell ref="B13:B14"/>
    <mergeCell ref="B15:B16"/>
    <mergeCell ref="B17:B18"/>
    <mergeCell ref="E1:F15"/>
    <mergeCell ref="G1:H15"/>
    <mergeCell ref="I1:J15"/>
    <mergeCell ref="K1:L15"/>
    <mergeCell ref="M1:N15"/>
    <mergeCell ref="O1:P15"/>
    <mergeCell ref="Q1:R15"/>
    <mergeCell ref="E16:F16"/>
    <mergeCell ref="G16:H16"/>
    <mergeCell ref="I16:J16"/>
    <mergeCell ref="K16:L16"/>
    <mergeCell ref="M16:N16"/>
    <mergeCell ref="O16:P16"/>
    <mergeCell ref="Q16:R16"/>
    <mergeCell ref="S16:T16"/>
    <mergeCell ref="S17:T17"/>
    <mergeCell ref="U17:V17"/>
    <mergeCell ref="W17:X17"/>
    <mergeCell ref="E17:F17"/>
    <mergeCell ref="G17:H17"/>
    <mergeCell ref="I17:J17"/>
    <mergeCell ref="K17:L17"/>
    <mergeCell ref="M17:N17"/>
    <mergeCell ref="O17:P17"/>
    <mergeCell ref="Q17:R17"/>
    <mergeCell ref="E19:F19"/>
    <mergeCell ref="G19:H19"/>
    <mergeCell ref="I19:J19"/>
    <mergeCell ref="K19:L19"/>
    <mergeCell ref="M19:N19"/>
    <mergeCell ref="O19:P19"/>
    <mergeCell ref="Q19:R19"/>
    <mergeCell ref="C31:W32"/>
    <mergeCell ref="E18:F18"/>
    <mergeCell ref="G18:H18"/>
    <mergeCell ref="I18:J18"/>
    <mergeCell ref="K18:L18"/>
    <mergeCell ref="M18:N18"/>
    <mergeCell ref="O18:P18"/>
    <mergeCell ref="Q18:R18"/>
  </mergeCells>
  <conditionalFormatting sqref="A20:A29 B20:C20 B21:B29 D20:W29">
    <cfRule type="expression" dxfId="0" priority="1" stopIfTrue="1">
      <formula>MOD(ROW(),2)</formula>
    </cfRule>
  </conditionalFormatting>
  <conditionalFormatting sqref="A20:B29 B20:C20 D20:W29">
    <cfRule type="expression" dxfId="1" priority="2" stopIfTrue="1">
      <formula>MOD(ROW(),2)</formula>
    </cfRule>
  </conditionalFormatting>
  <conditionalFormatting sqref="C20:C29">
    <cfRule type="expression" dxfId="0" priority="3" stopIfTrue="1">
      <formula>MOD(ROW(),2)</formula>
    </cfRule>
  </conditionalFormatting>
  <conditionalFormatting sqref="C20:C29">
    <cfRule type="expression" dxfId="1" priority="4" stopIfTrue="1">
      <formula>MOD(ROW(),2)</formula>
    </cfRule>
  </conditionalFormatting>
  <conditionalFormatting sqref="E20:V29">
    <cfRule type="expression" dxfId="0" priority="5" stopIfTrue="1">
      <formula>MOD(ROW(),2)</formula>
    </cfRule>
  </conditionalFormatting>
  <conditionalFormatting sqref="E20:V29">
    <cfRule type="expression" dxfId="1" priority="6" stopIfTrue="1">
      <formula>MOD(ROW(),2)</formula>
    </cfRule>
  </conditionalFormatting>
  <printOptions/>
  <pageMargins bottom="0.7500000000000001" footer="0.0" header="0.0" left="0.7000000000000001" right="0.7000000000000001" top="0.7500000000000001"/>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DD6EE"/>
    <pageSetUpPr fitToPage="1"/>
  </sheetPr>
  <sheetViews>
    <sheetView workbookViewId="0"/>
  </sheetViews>
  <sheetFormatPr customHeight="1" defaultColWidth="12.63" defaultRowHeight="15.0"/>
  <cols>
    <col customWidth="1" min="1" max="1" width="3.0"/>
    <col customWidth="1" min="2" max="2" width="32.5"/>
    <col customWidth="1" min="3" max="3" width="13.38"/>
    <col customWidth="1" min="4" max="4" width="7.13"/>
    <col customWidth="1" min="5" max="5" width="3.75"/>
    <col customWidth="1" min="6" max="6" width="5.0"/>
    <col customWidth="1" min="7" max="7" width="3.75"/>
    <col customWidth="1" min="8" max="8" width="5.75"/>
    <col customWidth="1" min="9" max="9" width="3.75"/>
    <col customWidth="1" min="10" max="10" width="5.0"/>
    <col customWidth="1" min="11" max="11" width="3.75"/>
    <col customWidth="1" min="12" max="12" width="5.0"/>
    <col customWidth="1" min="13" max="13" width="3.75"/>
    <col customWidth="1" min="14" max="14" width="5.0"/>
    <col customWidth="1" min="15" max="15" width="3.75"/>
    <col customWidth="1" min="16" max="16" width="6.0"/>
    <col customWidth="1" min="17" max="17" width="6.75"/>
  </cols>
  <sheetData>
    <row r="1" ht="12.75" customHeight="1">
      <c r="A1" s="115"/>
      <c r="B1" s="115"/>
      <c r="C1" s="115"/>
      <c r="D1" s="115"/>
      <c r="E1" s="116" t="s">
        <v>104</v>
      </c>
      <c r="F1" s="117"/>
      <c r="G1" s="118" t="s">
        <v>105</v>
      </c>
      <c r="H1" s="117"/>
      <c r="I1" s="118" t="s">
        <v>106</v>
      </c>
      <c r="J1" s="117"/>
      <c r="K1" s="118" t="s">
        <v>107</v>
      </c>
      <c r="L1" s="117"/>
      <c r="M1" s="119" t="s">
        <v>108</v>
      </c>
      <c r="N1" s="120"/>
      <c r="O1" s="119" t="s">
        <v>109</v>
      </c>
      <c r="P1" s="120"/>
      <c r="Q1" s="121" t="s">
        <v>110</v>
      </c>
      <c r="R1" s="122" t="s">
        <v>111</v>
      </c>
    </row>
    <row r="2">
      <c r="A2" s="115"/>
      <c r="B2" s="115"/>
      <c r="C2" s="115"/>
      <c r="D2" s="115"/>
      <c r="E2" s="123"/>
      <c r="F2" s="117"/>
      <c r="H2" s="117"/>
      <c r="J2" s="117"/>
      <c r="L2" s="117"/>
      <c r="M2" s="124"/>
      <c r="N2" s="117"/>
      <c r="O2" s="124"/>
      <c r="P2" s="117"/>
      <c r="Q2" s="117"/>
      <c r="R2" s="125"/>
    </row>
    <row r="3">
      <c r="A3" s="115"/>
      <c r="B3" s="115"/>
      <c r="C3" s="115"/>
      <c r="D3" s="115"/>
      <c r="E3" s="123"/>
      <c r="F3" s="117"/>
      <c r="H3" s="117"/>
      <c r="J3" s="117"/>
      <c r="L3" s="117"/>
      <c r="M3" s="124"/>
      <c r="N3" s="117"/>
      <c r="O3" s="124"/>
      <c r="P3" s="117"/>
      <c r="Q3" s="117"/>
      <c r="R3" s="125"/>
    </row>
    <row r="4">
      <c r="A4" s="115"/>
      <c r="B4" s="115"/>
      <c r="C4" s="115"/>
      <c r="D4" s="115"/>
      <c r="E4" s="123"/>
      <c r="F4" s="117"/>
      <c r="H4" s="117"/>
      <c r="J4" s="117"/>
      <c r="L4" s="117"/>
      <c r="M4" s="124"/>
      <c r="N4" s="117"/>
      <c r="O4" s="124"/>
      <c r="P4" s="117"/>
      <c r="Q4" s="117"/>
      <c r="R4" s="125"/>
    </row>
    <row r="5">
      <c r="A5" s="115"/>
      <c r="B5" s="115"/>
      <c r="C5" s="115"/>
      <c r="D5" s="115"/>
      <c r="E5" s="123"/>
      <c r="F5" s="117"/>
      <c r="H5" s="117"/>
      <c r="J5" s="117"/>
      <c r="L5" s="117"/>
      <c r="M5" s="124"/>
      <c r="N5" s="117"/>
      <c r="O5" s="124"/>
      <c r="P5" s="117"/>
      <c r="Q5" s="117"/>
      <c r="R5" s="125"/>
    </row>
    <row r="6">
      <c r="A6" s="115"/>
      <c r="B6" s="115"/>
      <c r="C6" s="115"/>
      <c r="D6" s="115"/>
      <c r="E6" s="123"/>
      <c r="F6" s="117"/>
      <c r="H6" s="117"/>
      <c r="J6" s="117"/>
      <c r="L6" s="117"/>
      <c r="M6" s="124"/>
      <c r="N6" s="117"/>
      <c r="O6" s="124"/>
      <c r="P6" s="117"/>
      <c r="Q6" s="117"/>
      <c r="R6" s="125"/>
    </row>
    <row r="7">
      <c r="A7" s="115"/>
      <c r="B7" s="115"/>
      <c r="C7" s="115"/>
      <c r="D7" s="115"/>
      <c r="E7" s="123"/>
      <c r="F7" s="117"/>
      <c r="H7" s="117"/>
      <c r="J7" s="117"/>
      <c r="L7" s="117"/>
      <c r="M7" s="124"/>
      <c r="N7" s="117"/>
      <c r="O7" s="124"/>
      <c r="P7" s="117"/>
      <c r="Q7" s="117"/>
      <c r="R7" s="125"/>
    </row>
    <row r="8">
      <c r="A8" s="115"/>
      <c r="B8" s="115"/>
      <c r="C8" s="115"/>
      <c r="D8" s="115"/>
      <c r="E8" s="123"/>
      <c r="F8" s="117"/>
      <c r="H8" s="117"/>
      <c r="J8" s="117"/>
      <c r="L8" s="117"/>
      <c r="M8" s="124"/>
      <c r="N8" s="117"/>
      <c r="O8" s="124"/>
      <c r="P8" s="117"/>
      <c r="Q8" s="117"/>
      <c r="R8" s="125"/>
    </row>
    <row r="9">
      <c r="A9" s="115"/>
      <c r="B9" s="115"/>
      <c r="C9" s="115"/>
      <c r="D9" s="115"/>
      <c r="E9" s="123"/>
      <c r="F9" s="117"/>
      <c r="H9" s="117"/>
      <c r="J9" s="117"/>
      <c r="L9" s="117"/>
      <c r="M9" s="124"/>
      <c r="N9" s="117"/>
      <c r="O9" s="124"/>
      <c r="P9" s="117"/>
      <c r="Q9" s="117"/>
      <c r="R9" s="125"/>
    </row>
    <row r="10" ht="12.0" customHeight="1">
      <c r="A10" s="115"/>
      <c r="B10" s="115"/>
      <c r="C10" s="115"/>
      <c r="D10" s="115"/>
      <c r="E10" s="123"/>
      <c r="F10" s="117"/>
      <c r="H10" s="117"/>
      <c r="J10" s="117"/>
      <c r="L10" s="117"/>
      <c r="M10" s="124"/>
      <c r="N10" s="117"/>
      <c r="O10" s="124"/>
      <c r="P10" s="117"/>
      <c r="Q10" s="117"/>
      <c r="R10" s="125"/>
    </row>
    <row r="11" ht="11.25" customHeight="1">
      <c r="A11" s="115"/>
      <c r="B11" s="115"/>
      <c r="C11" s="115"/>
      <c r="D11" s="115"/>
      <c r="E11" s="123"/>
      <c r="F11" s="117"/>
      <c r="H11" s="117"/>
      <c r="J11" s="117"/>
      <c r="L11" s="117"/>
      <c r="M11" s="124"/>
      <c r="N11" s="117"/>
      <c r="O11" s="124"/>
      <c r="P11" s="117"/>
      <c r="Q11" s="117"/>
      <c r="R11" s="125"/>
    </row>
    <row r="12" ht="11.25" customHeight="1">
      <c r="A12" s="115"/>
      <c r="B12" s="115"/>
      <c r="C12" s="115"/>
      <c r="D12" s="115"/>
      <c r="E12" s="123"/>
      <c r="F12" s="117"/>
      <c r="H12" s="117"/>
      <c r="J12" s="117"/>
      <c r="L12" s="117"/>
      <c r="M12" s="124"/>
      <c r="N12" s="117"/>
      <c r="O12" s="124"/>
      <c r="P12" s="117"/>
      <c r="Q12" s="117"/>
      <c r="R12" s="125"/>
    </row>
    <row r="13" ht="11.25" customHeight="1">
      <c r="A13" s="115"/>
      <c r="B13" s="126" t="s">
        <v>112</v>
      </c>
      <c r="C13" s="115"/>
      <c r="D13" s="115"/>
      <c r="E13" s="123"/>
      <c r="F13" s="117"/>
      <c r="H13" s="117"/>
      <c r="J13" s="117"/>
      <c r="L13" s="117"/>
      <c r="M13" s="124"/>
      <c r="N13" s="117"/>
      <c r="O13" s="124"/>
      <c r="P13" s="117"/>
      <c r="Q13" s="117"/>
      <c r="R13" s="125"/>
    </row>
    <row r="14" ht="11.25" customHeight="1">
      <c r="A14" s="115"/>
      <c r="B14" s="127"/>
      <c r="C14" s="128"/>
      <c r="D14" s="128"/>
      <c r="E14" s="123"/>
      <c r="F14" s="117"/>
      <c r="H14" s="117"/>
      <c r="J14" s="117"/>
      <c r="L14" s="117"/>
      <c r="M14" s="124"/>
      <c r="N14" s="117"/>
      <c r="O14" s="124"/>
      <c r="P14" s="117"/>
      <c r="Q14" s="117"/>
      <c r="R14" s="125"/>
    </row>
    <row r="15" ht="11.25" customHeight="1">
      <c r="A15" s="115"/>
      <c r="B15" s="129" t="s">
        <v>113</v>
      </c>
      <c r="C15" s="128">
        <v>2013.0</v>
      </c>
      <c r="E15" s="123"/>
      <c r="F15" s="117"/>
      <c r="H15" s="117"/>
      <c r="J15" s="117"/>
      <c r="L15" s="117"/>
      <c r="M15" s="124"/>
      <c r="N15" s="117"/>
      <c r="O15" s="124"/>
      <c r="P15" s="117"/>
      <c r="Q15" s="117"/>
      <c r="R15" s="125"/>
    </row>
    <row r="16" ht="13.5" customHeight="1">
      <c r="A16" s="115"/>
      <c r="B16" s="127"/>
      <c r="C16" s="130">
        <v>2014.0</v>
      </c>
      <c r="E16" s="131" t="s">
        <v>114</v>
      </c>
      <c r="F16" s="117"/>
      <c r="G16" s="132" t="s">
        <v>115</v>
      </c>
      <c r="H16" s="117"/>
      <c r="I16" s="132" t="s">
        <v>116</v>
      </c>
      <c r="J16" s="117"/>
      <c r="K16" s="132" t="s">
        <v>117</v>
      </c>
      <c r="L16" s="117"/>
      <c r="M16" s="133" t="s">
        <v>118</v>
      </c>
      <c r="N16" s="134"/>
      <c r="O16" s="133" t="s">
        <v>119</v>
      </c>
      <c r="P16" s="134"/>
      <c r="Q16" s="117"/>
      <c r="R16" s="125"/>
    </row>
    <row r="17" ht="13.5" customHeight="1">
      <c r="A17" s="135"/>
      <c r="B17" s="136" t="s">
        <v>120</v>
      </c>
      <c r="C17" s="137"/>
      <c r="D17" s="137" t="s">
        <v>121</v>
      </c>
      <c r="E17" s="138">
        <v>45935.0</v>
      </c>
      <c r="F17" s="139"/>
      <c r="G17" s="140">
        <v>45977.0</v>
      </c>
      <c r="H17" s="139"/>
      <c r="I17" s="141" t="s">
        <v>122</v>
      </c>
      <c r="J17" s="139"/>
      <c r="K17" s="141" t="s">
        <v>123</v>
      </c>
      <c r="L17" s="139"/>
      <c r="M17" s="141" t="s">
        <v>124</v>
      </c>
      <c r="N17" s="139"/>
      <c r="O17" s="142" t="s">
        <v>125</v>
      </c>
      <c r="P17" s="139"/>
      <c r="Q17" s="117"/>
      <c r="R17" s="125"/>
    </row>
    <row r="18" ht="12.75" customHeight="1">
      <c r="A18" s="115"/>
      <c r="B18" s="143"/>
      <c r="C18" s="144"/>
      <c r="D18" s="144" t="s">
        <v>126</v>
      </c>
      <c r="E18" s="145">
        <v>50.0</v>
      </c>
      <c r="F18" s="139"/>
      <c r="G18" s="146">
        <v>60.0</v>
      </c>
      <c r="H18" s="139"/>
      <c r="I18" s="146">
        <v>50.0</v>
      </c>
      <c r="J18" s="139"/>
      <c r="K18" s="146">
        <v>50.0</v>
      </c>
      <c r="L18" s="139"/>
      <c r="M18" s="146">
        <v>75.0</v>
      </c>
      <c r="N18" s="139"/>
      <c r="O18" s="146">
        <v>200.0</v>
      </c>
      <c r="P18" s="139"/>
      <c r="Q18" s="117"/>
      <c r="R18" s="125"/>
    </row>
    <row r="19" ht="13.5" customHeight="1">
      <c r="A19" s="147"/>
      <c r="B19" s="147"/>
      <c r="C19" s="148"/>
      <c r="D19" s="148" t="s">
        <v>127</v>
      </c>
      <c r="E19" s="149">
        <v>26.0</v>
      </c>
      <c r="F19" s="150"/>
      <c r="G19" s="151">
        <v>25.0</v>
      </c>
      <c r="H19" s="150"/>
      <c r="I19" s="151">
        <v>25.0</v>
      </c>
      <c r="J19" s="150"/>
      <c r="K19" s="152">
        <v>20.0</v>
      </c>
      <c r="L19" s="153"/>
      <c r="M19" s="152">
        <v>20.0</v>
      </c>
      <c r="N19" s="153"/>
      <c r="O19" s="154">
        <v>195.0</v>
      </c>
      <c r="P19" s="153"/>
      <c r="Q19" s="155"/>
      <c r="R19" s="156"/>
    </row>
    <row r="20" ht="14.25" customHeight="1">
      <c r="A20" s="157">
        <v>1.0</v>
      </c>
      <c r="B20" s="158" t="s">
        <v>128</v>
      </c>
      <c r="C20" s="159" t="s">
        <v>109</v>
      </c>
      <c r="D20" s="159">
        <v>2013.0</v>
      </c>
      <c r="E20" s="160">
        <v>3.0</v>
      </c>
      <c r="F20" s="161">
        <f t="shared" ref="F20:F51" si="1">IF(E20="",0,$E$18*(1.01-(LOG(E20)/LOG($E$19))))</f>
        <v>33.64027415</v>
      </c>
      <c r="G20" s="162">
        <v>3.0</v>
      </c>
      <c r="H20" s="163">
        <f t="shared" ref="H20:H51" si="2">IF(G20="",0,$G$18*(1.01-(LOG(G20)/LOG($G$19))))</f>
        <v>40.12181417</v>
      </c>
      <c r="I20" s="164">
        <v>1.0</v>
      </c>
      <c r="J20" s="163">
        <f t="shared" ref="J20:J51" si="3">IF(I20="",0,$I$18*(1.01-(LOG(I20)/LOG($I$19))))</f>
        <v>50.5</v>
      </c>
      <c r="K20" s="165">
        <v>1.0</v>
      </c>
      <c r="L20" s="166">
        <f t="shared" ref="L20:L51" si="4">IF(K20="",0,$K$18*(1.01-(LOG(K20)/LOG($K$19))))</f>
        <v>50.5</v>
      </c>
      <c r="M20" s="164">
        <v>1.0</v>
      </c>
      <c r="N20" s="167">
        <f t="shared" ref="N20:N51" si="5">IF(M20="",0,$M$18*(1.01-(LOG(M20)/LOG($M$19))))</f>
        <v>75.75</v>
      </c>
      <c r="O20" s="168">
        <v>39.0</v>
      </c>
      <c r="P20" s="167">
        <f t="shared" ref="P20:P51" si="6">IF(O20="",0,$O$18*(1.01-(LOG(O20)/LOG($O$19))))</f>
        <v>63.04449259</v>
      </c>
      <c r="Q20" s="169">
        <f t="shared" ref="Q20:Q39" si="7">SUM(F20,H20,J20,L20,N20,P20)</f>
        <v>313.5565809</v>
      </c>
      <c r="R20" s="170">
        <f>SUM(Q20-F20)</f>
        <v>279.9163068</v>
      </c>
      <c r="S20" s="171"/>
    </row>
    <row r="21" ht="15.75" customHeight="1">
      <c r="A21" s="172">
        <v>2.0</v>
      </c>
      <c r="B21" s="173" t="s">
        <v>129</v>
      </c>
      <c r="C21" s="174" t="s">
        <v>130</v>
      </c>
      <c r="D21" s="174">
        <v>2014.0</v>
      </c>
      <c r="E21" s="175">
        <v>6.0</v>
      </c>
      <c r="F21" s="176">
        <f t="shared" si="1"/>
        <v>23.00297147</v>
      </c>
      <c r="G21" s="177">
        <v>5.0</v>
      </c>
      <c r="H21" s="167">
        <f t="shared" si="2"/>
        <v>30.6</v>
      </c>
      <c r="I21" s="178">
        <v>10.0</v>
      </c>
      <c r="J21" s="167">
        <f t="shared" si="3"/>
        <v>14.73308605</v>
      </c>
      <c r="K21" s="178">
        <v>3.0</v>
      </c>
      <c r="L21" s="167">
        <f t="shared" si="4"/>
        <v>32.16371043</v>
      </c>
      <c r="M21" s="178">
        <v>3.0</v>
      </c>
      <c r="N21" s="167">
        <f t="shared" si="5"/>
        <v>48.24556565</v>
      </c>
      <c r="O21" s="179">
        <v>30.0</v>
      </c>
      <c r="P21" s="167">
        <f t="shared" si="6"/>
        <v>72.99572667</v>
      </c>
      <c r="Q21" s="180">
        <f t="shared" si="7"/>
        <v>221.7410603</v>
      </c>
      <c r="R21" s="170">
        <f>SUM(Q21-J21)</f>
        <v>207.0079742</v>
      </c>
    </row>
    <row r="22" ht="15.75" customHeight="1">
      <c r="A22" s="172">
        <v>3.0</v>
      </c>
      <c r="B22" s="173" t="s">
        <v>131</v>
      </c>
      <c r="C22" s="174" t="s">
        <v>130</v>
      </c>
      <c r="D22" s="174">
        <v>2013.0</v>
      </c>
      <c r="E22" s="175">
        <v>9.0</v>
      </c>
      <c r="F22" s="176">
        <f t="shared" si="1"/>
        <v>16.78054829</v>
      </c>
      <c r="G22" s="177">
        <v>1.0</v>
      </c>
      <c r="H22" s="167">
        <f t="shared" si="2"/>
        <v>60.6</v>
      </c>
      <c r="I22" s="178">
        <v>7.0</v>
      </c>
      <c r="J22" s="167">
        <f t="shared" si="3"/>
        <v>20.27345112</v>
      </c>
      <c r="K22" s="178">
        <v>3.0</v>
      </c>
      <c r="L22" s="167">
        <f t="shared" si="4"/>
        <v>32.16371043</v>
      </c>
      <c r="M22" s="178">
        <v>6.0</v>
      </c>
      <c r="N22" s="167">
        <f t="shared" si="5"/>
        <v>30.89219966</v>
      </c>
      <c r="O22" s="179">
        <v>45.0</v>
      </c>
      <c r="P22" s="167">
        <f t="shared" si="6"/>
        <v>57.61680984</v>
      </c>
      <c r="Q22" s="180">
        <f t="shared" si="7"/>
        <v>218.3267194</v>
      </c>
      <c r="R22" s="170">
        <f>SUM(Q22-F22)</f>
        <v>201.5461711</v>
      </c>
    </row>
    <row r="23" ht="15.75" customHeight="1">
      <c r="A23" s="172">
        <v>4.0</v>
      </c>
      <c r="B23" s="173" t="s">
        <v>132</v>
      </c>
      <c r="C23" s="174" t="s">
        <v>104</v>
      </c>
      <c r="D23" s="174">
        <v>2014.0</v>
      </c>
      <c r="E23" s="175">
        <v>12.0</v>
      </c>
      <c r="F23" s="176">
        <f t="shared" si="1"/>
        <v>12.36566879</v>
      </c>
      <c r="G23" s="177"/>
      <c r="H23" s="167">
        <f t="shared" si="2"/>
        <v>0</v>
      </c>
      <c r="I23" s="178">
        <v>2.0</v>
      </c>
      <c r="J23" s="167">
        <f t="shared" si="3"/>
        <v>39.73308605</v>
      </c>
      <c r="K23" s="178">
        <v>5.0</v>
      </c>
      <c r="L23" s="167">
        <f t="shared" si="4"/>
        <v>23.63782132</v>
      </c>
      <c r="M23" s="178">
        <v>2.0</v>
      </c>
      <c r="N23" s="167">
        <f t="shared" si="5"/>
        <v>58.39663401</v>
      </c>
      <c r="O23" s="179">
        <v>33.0</v>
      </c>
      <c r="P23" s="167">
        <f t="shared" si="6"/>
        <v>69.38069963</v>
      </c>
      <c r="Q23" s="180">
        <f t="shared" si="7"/>
        <v>203.5139098</v>
      </c>
      <c r="R23" s="170">
        <f t="shared" ref="R23:R25" si="8">SUM(Q23)</f>
        <v>203.5139098</v>
      </c>
    </row>
    <row r="24" ht="15.75" customHeight="1">
      <c r="A24" s="172">
        <v>5.0</v>
      </c>
      <c r="B24" s="173" t="s">
        <v>133</v>
      </c>
      <c r="C24" s="174" t="s">
        <v>104</v>
      </c>
      <c r="D24" s="174">
        <v>2014.0</v>
      </c>
      <c r="E24" s="175">
        <v>1.0</v>
      </c>
      <c r="F24" s="167">
        <f t="shared" si="1"/>
        <v>50.5</v>
      </c>
      <c r="G24" s="177"/>
      <c r="H24" s="167">
        <f t="shared" si="2"/>
        <v>0</v>
      </c>
      <c r="I24" s="178">
        <v>5.0</v>
      </c>
      <c r="J24" s="167">
        <f t="shared" si="3"/>
        <v>25.5</v>
      </c>
      <c r="K24" s="178">
        <v>2.0</v>
      </c>
      <c r="L24" s="167">
        <f t="shared" si="4"/>
        <v>38.93108934</v>
      </c>
      <c r="M24" s="178"/>
      <c r="N24" s="167">
        <f t="shared" si="5"/>
        <v>0</v>
      </c>
      <c r="O24" s="179">
        <v>20.0</v>
      </c>
      <c r="P24" s="167">
        <f t="shared" si="6"/>
        <v>88.37464349</v>
      </c>
      <c r="Q24" s="180">
        <f t="shared" si="7"/>
        <v>203.3057328</v>
      </c>
      <c r="R24" s="170">
        <f t="shared" si="8"/>
        <v>203.3057328</v>
      </c>
    </row>
    <row r="25" ht="15.75" customHeight="1">
      <c r="A25" s="172">
        <v>6.0</v>
      </c>
      <c r="B25" s="173" t="s">
        <v>134</v>
      </c>
      <c r="C25" s="174" t="s">
        <v>130</v>
      </c>
      <c r="D25" s="174">
        <v>2013.0</v>
      </c>
      <c r="E25" s="175">
        <v>5.0</v>
      </c>
      <c r="F25" s="176">
        <f t="shared" si="1"/>
        <v>25.80094806</v>
      </c>
      <c r="G25" s="177"/>
      <c r="H25" s="167">
        <f t="shared" si="2"/>
        <v>0</v>
      </c>
      <c r="I25" s="178">
        <v>3.0</v>
      </c>
      <c r="J25" s="167">
        <f t="shared" si="3"/>
        <v>33.43484514</v>
      </c>
      <c r="K25" s="178">
        <v>6.0</v>
      </c>
      <c r="L25" s="167">
        <f t="shared" si="4"/>
        <v>20.59479977</v>
      </c>
      <c r="M25" s="178">
        <v>12.0</v>
      </c>
      <c r="N25" s="167">
        <f t="shared" si="5"/>
        <v>13.53883368</v>
      </c>
      <c r="O25" s="179">
        <v>50.0</v>
      </c>
      <c r="P25" s="167">
        <f t="shared" si="6"/>
        <v>53.62058286</v>
      </c>
      <c r="Q25" s="180">
        <f t="shared" si="7"/>
        <v>146.9900095</v>
      </c>
      <c r="R25" s="170">
        <f t="shared" si="8"/>
        <v>146.9900095</v>
      </c>
    </row>
    <row r="26" ht="15.75" customHeight="1">
      <c r="A26" s="172">
        <v>7.0</v>
      </c>
      <c r="B26" s="173" t="s">
        <v>135</v>
      </c>
      <c r="C26" s="174" t="s">
        <v>130</v>
      </c>
      <c r="D26" s="174">
        <v>2014.0</v>
      </c>
      <c r="E26" s="175">
        <v>13.0</v>
      </c>
      <c r="F26" s="176">
        <f t="shared" si="1"/>
        <v>11.13730268</v>
      </c>
      <c r="G26" s="177">
        <v>16.0</v>
      </c>
      <c r="H26" s="167">
        <f t="shared" si="2"/>
        <v>8.918813031</v>
      </c>
      <c r="I26" s="178">
        <v>16.0</v>
      </c>
      <c r="J26" s="167">
        <f t="shared" si="3"/>
        <v>7.432344193</v>
      </c>
      <c r="K26" s="178">
        <v>7.0</v>
      </c>
      <c r="L26" s="167">
        <f t="shared" si="4"/>
        <v>18.02196172</v>
      </c>
      <c r="M26" s="178">
        <v>14.0</v>
      </c>
      <c r="N26" s="167">
        <f t="shared" si="5"/>
        <v>9.679576595</v>
      </c>
      <c r="O26" s="179">
        <v>29.0</v>
      </c>
      <c r="P26" s="167">
        <f t="shared" si="6"/>
        <v>74.28158119</v>
      </c>
      <c r="Q26" s="180">
        <f t="shared" si="7"/>
        <v>129.4715794</v>
      </c>
      <c r="R26" s="170">
        <f>SUM(Q26-J26)</f>
        <v>122.0392352</v>
      </c>
    </row>
    <row r="27" ht="15.75" customHeight="1">
      <c r="A27" s="172">
        <v>8.0</v>
      </c>
      <c r="B27" s="173" t="s">
        <v>136</v>
      </c>
      <c r="C27" s="174" t="s">
        <v>130</v>
      </c>
      <c r="D27" s="174">
        <v>2013.0</v>
      </c>
      <c r="E27" s="175">
        <v>10.0</v>
      </c>
      <c r="F27" s="176">
        <f t="shared" si="1"/>
        <v>15.16364538</v>
      </c>
      <c r="G27" s="177"/>
      <c r="H27" s="167">
        <f t="shared" si="2"/>
        <v>0</v>
      </c>
      <c r="I27" s="178">
        <v>19.0</v>
      </c>
      <c r="J27" s="167">
        <f t="shared" si="3"/>
        <v>4.762929989</v>
      </c>
      <c r="K27" s="178"/>
      <c r="L27" s="167">
        <f t="shared" si="4"/>
        <v>0</v>
      </c>
      <c r="M27" s="178">
        <v>3.0</v>
      </c>
      <c r="N27" s="167">
        <f t="shared" si="5"/>
        <v>48.24556565</v>
      </c>
      <c r="O27" s="179">
        <v>44.0</v>
      </c>
      <c r="P27" s="167">
        <f t="shared" si="6"/>
        <v>58.4691845</v>
      </c>
      <c r="Q27" s="180">
        <f t="shared" si="7"/>
        <v>126.6413255</v>
      </c>
      <c r="R27" s="170">
        <f t="shared" ref="R27:R29" si="9">SUM(Q27)</f>
        <v>126.6413255</v>
      </c>
    </row>
    <row r="28" ht="15.75" customHeight="1">
      <c r="A28" s="172">
        <v>9.0</v>
      </c>
      <c r="B28" s="173" t="s">
        <v>137</v>
      </c>
      <c r="C28" s="174" t="s">
        <v>138</v>
      </c>
      <c r="D28" s="174">
        <v>2013.0</v>
      </c>
      <c r="E28" s="175">
        <v>11.0</v>
      </c>
      <c r="F28" s="176">
        <f t="shared" si="1"/>
        <v>13.70097878</v>
      </c>
      <c r="G28" s="177">
        <v>6.0</v>
      </c>
      <c r="H28" s="167">
        <f t="shared" si="2"/>
        <v>27.20151742</v>
      </c>
      <c r="I28" s="178">
        <v>11.0</v>
      </c>
      <c r="J28" s="167">
        <f t="shared" si="3"/>
        <v>13.25259744</v>
      </c>
      <c r="K28" s="178">
        <v>8.0</v>
      </c>
      <c r="L28" s="167">
        <f t="shared" si="4"/>
        <v>15.79326803</v>
      </c>
      <c r="M28" s="178"/>
      <c r="N28" s="167">
        <f t="shared" si="5"/>
        <v>0</v>
      </c>
      <c r="O28" s="179">
        <v>98.0</v>
      </c>
      <c r="P28" s="167">
        <f t="shared" si="6"/>
        <v>28.09642092</v>
      </c>
      <c r="Q28" s="180">
        <f t="shared" si="7"/>
        <v>98.04478259</v>
      </c>
      <c r="R28" s="170">
        <f t="shared" si="9"/>
        <v>98.04478259</v>
      </c>
    </row>
    <row r="29" ht="15.75" customHeight="1">
      <c r="A29" s="172">
        <v>10.0</v>
      </c>
      <c r="B29" s="173" t="s">
        <v>139</v>
      </c>
      <c r="C29" s="174" t="s">
        <v>104</v>
      </c>
      <c r="D29" s="174">
        <v>2013.0</v>
      </c>
      <c r="E29" s="175">
        <v>2.0</v>
      </c>
      <c r="F29" s="176">
        <f t="shared" si="1"/>
        <v>39.86269732</v>
      </c>
      <c r="G29" s="177"/>
      <c r="H29" s="167">
        <f t="shared" si="2"/>
        <v>0</v>
      </c>
      <c r="I29" s="178">
        <v>3.0</v>
      </c>
      <c r="J29" s="167">
        <f t="shared" si="3"/>
        <v>33.43484514</v>
      </c>
      <c r="K29" s="178"/>
      <c r="L29" s="167">
        <f t="shared" si="4"/>
        <v>0</v>
      </c>
      <c r="M29" s="178">
        <v>9.0</v>
      </c>
      <c r="N29" s="167">
        <f t="shared" si="5"/>
        <v>20.7411313</v>
      </c>
      <c r="O29" s="178"/>
      <c r="P29" s="167">
        <f t="shared" si="6"/>
        <v>0</v>
      </c>
      <c r="Q29" s="180">
        <f t="shared" si="7"/>
        <v>94.03867376</v>
      </c>
      <c r="R29" s="170">
        <f t="shared" si="9"/>
        <v>94.03867376</v>
      </c>
    </row>
    <row r="30" ht="15.75" customHeight="1">
      <c r="A30" s="172">
        <v>11.0</v>
      </c>
      <c r="B30" s="173" t="s">
        <v>140</v>
      </c>
      <c r="C30" s="174" t="s">
        <v>109</v>
      </c>
      <c r="D30" s="174">
        <v>2013.0</v>
      </c>
      <c r="E30" s="175">
        <v>21.0</v>
      </c>
      <c r="F30" s="176">
        <f t="shared" si="1"/>
        <v>3.777590118</v>
      </c>
      <c r="G30" s="177">
        <v>4.0</v>
      </c>
      <c r="H30" s="167">
        <f t="shared" si="2"/>
        <v>34.75940652</v>
      </c>
      <c r="I30" s="178">
        <v>17.0</v>
      </c>
      <c r="J30" s="167">
        <f t="shared" si="3"/>
        <v>6.490639307</v>
      </c>
      <c r="K30" s="178">
        <v>12.0</v>
      </c>
      <c r="L30" s="167">
        <f t="shared" si="4"/>
        <v>9.025889117</v>
      </c>
      <c r="M30" s="178">
        <v>11.0</v>
      </c>
      <c r="N30" s="167">
        <f t="shared" si="5"/>
        <v>15.71721701</v>
      </c>
      <c r="O30" s="179">
        <v>111.0</v>
      </c>
      <c r="P30" s="167">
        <f t="shared" si="6"/>
        <v>23.37187197</v>
      </c>
      <c r="Q30" s="180">
        <f t="shared" si="7"/>
        <v>93.14261404</v>
      </c>
      <c r="R30" s="170">
        <f>SUM(Q30-F30)</f>
        <v>89.36502392</v>
      </c>
    </row>
    <row r="31" ht="15.75" customHeight="1">
      <c r="A31" s="172">
        <v>12.0</v>
      </c>
      <c r="B31" s="173" t="s">
        <v>141</v>
      </c>
      <c r="C31" s="174" t="s">
        <v>138</v>
      </c>
      <c r="D31" s="174">
        <v>2013.0</v>
      </c>
      <c r="E31" s="175">
        <v>7.0</v>
      </c>
      <c r="F31" s="176">
        <f t="shared" si="1"/>
        <v>20.63731597</v>
      </c>
      <c r="G31" s="177">
        <v>12.0</v>
      </c>
      <c r="H31" s="167">
        <f t="shared" si="2"/>
        <v>14.28122068</v>
      </c>
      <c r="I31" s="178">
        <v>9.0</v>
      </c>
      <c r="J31" s="167">
        <f t="shared" si="3"/>
        <v>16.36969028</v>
      </c>
      <c r="K31" s="178">
        <v>11.0</v>
      </c>
      <c r="L31" s="167">
        <f t="shared" si="4"/>
        <v>10.47814468</v>
      </c>
      <c r="M31" s="178">
        <v>13.0</v>
      </c>
      <c r="N31" s="167">
        <f t="shared" si="5"/>
        <v>11.53491526</v>
      </c>
      <c r="O31" s="179">
        <v>155.0</v>
      </c>
      <c r="P31" s="167">
        <f t="shared" si="6"/>
        <v>10.7075464</v>
      </c>
      <c r="Q31" s="180">
        <f t="shared" si="7"/>
        <v>84.00883326</v>
      </c>
      <c r="R31" s="170">
        <f>SUM(Q31-L31)</f>
        <v>73.53068859</v>
      </c>
    </row>
    <row r="32" ht="15.75" customHeight="1">
      <c r="A32" s="172">
        <v>13.0</v>
      </c>
      <c r="B32" s="173" t="s">
        <v>142</v>
      </c>
      <c r="C32" s="174" t="s">
        <v>130</v>
      </c>
      <c r="D32" s="174">
        <v>2013.0</v>
      </c>
      <c r="E32" s="175">
        <v>14.0</v>
      </c>
      <c r="F32" s="176">
        <f t="shared" si="1"/>
        <v>10.00001329</v>
      </c>
      <c r="G32" s="177">
        <v>10.0</v>
      </c>
      <c r="H32" s="167">
        <f t="shared" si="2"/>
        <v>17.67970326</v>
      </c>
      <c r="I32" s="178">
        <v>12.0</v>
      </c>
      <c r="J32" s="167">
        <f t="shared" si="3"/>
        <v>11.90101723</v>
      </c>
      <c r="K32" s="178"/>
      <c r="L32" s="167">
        <f t="shared" si="4"/>
        <v>0</v>
      </c>
      <c r="M32" s="178">
        <v>15.0</v>
      </c>
      <c r="N32" s="167">
        <f t="shared" si="5"/>
        <v>7.952297623</v>
      </c>
      <c r="O32" s="179">
        <v>80.0</v>
      </c>
      <c r="P32" s="167">
        <f t="shared" si="6"/>
        <v>35.79377957</v>
      </c>
      <c r="Q32" s="180">
        <f t="shared" si="7"/>
        <v>83.32681098</v>
      </c>
      <c r="R32" s="170">
        <f t="shared" ref="R32:R37" si="10">SUM(Q32)</f>
        <v>83.32681098</v>
      </c>
    </row>
    <row r="33" ht="15.75" customHeight="1">
      <c r="A33" s="172">
        <v>14.0</v>
      </c>
      <c r="B33" s="173" t="s">
        <v>143</v>
      </c>
      <c r="C33" s="174" t="s">
        <v>104</v>
      </c>
      <c r="D33" s="174">
        <v>2014.0</v>
      </c>
      <c r="E33" s="175">
        <v>3.0</v>
      </c>
      <c r="F33" s="176">
        <f t="shared" si="1"/>
        <v>33.64027415</v>
      </c>
      <c r="G33" s="177"/>
      <c r="H33" s="167">
        <f t="shared" si="2"/>
        <v>0</v>
      </c>
      <c r="I33" s="178">
        <v>8.0</v>
      </c>
      <c r="J33" s="167">
        <f t="shared" si="3"/>
        <v>18.19925814</v>
      </c>
      <c r="K33" s="178">
        <v>9.0</v>
      </c>
      <c r="L33" s="167">
        <f t="shared" si="4"/>
        <v>13.82742087</v>
      </c>
      <c r="M33" s="178"/>
      <c r="N33" s="167">
        <f t="shared" si="5"/>
        <v>0</v>
      </c>
      <c r="O33" s="178"/>
      <c r="P33" s="167">
        <f t="shared" si="6"/>
        <v>0</v>
      </c>
      <c r="Q33" s="180">
        <f t="shared" si="7"/>
        <v>65.66695316</v>
      </c>
      <c r="R33" s="170">
        <f t="shared" si="10"/>
        <v>65.66695316</v>
      </c>
    </row>
    <row r="34" ht="15.75" customHeight="1">
      <c r="A34" s="181">
        <v>15.0</v>
      </c>
      <c r="B34" s="173" t="s">
        <v>144</v>
      </c>
      <c r="C34" s="174" t="s">
        <v>145</v>
      </c>
      <c r="D34" s="174">
        <v>2013.0</v>
      </c>
      <c r="E34" s="175">
        <v>8.0</v>
      </c>
      <c r="F34" s="176">
        <f t="shared" si="1"/>
        <v>18.58809197</v>
      </c>
      <c r="G34" s="177"/>
      <c r="H34" s="167">
        <f t="shared" si="2"/>
        <v>0</v>
      </c>
      <c r="I34" s="178">
        <v>13.0</v>
      </c>
      <c r="J34" s="167">
        <f t="shared" si="3"/>
        <v>10.65768397</v>
      </c>
      <c r="K34" s="178"/>
      <c r="L34" s="167">
        <f t="shared" si="4"/>
        <v>0</v>
      </c>
      <c r="M34" s="178">
        <v>5.0</v>
      </c>
      <c r="N34" s="167">
        <f t="shared" si="5"/>
        <v>35.45673197</v>
      </c>
      <c r="O34" s="178"/>
      <c r="P34" s="167">
        <f t="shared" si="6"/>
        <v>0</v>
      </c>
      <c r="Q34" s="180">
        <f t="shared" si="7"/>
        <v>64.70250791</v>
      </c>
      <c r="R34" s="170">
        <f t="shared" si="10"/>
        <v>64.70250791</v>
      </c>
    </row>
    <row r="35" ht="15.75" customHeight="1">
      <c r="A35" s="172">
        <v>16.0</v>
      </c>
      <c r="B35" s="173" t="s">
        <v>146</v>
      </c>
      <c r="C35" s="174" t="s">
        <v>104</v>
      </c>
      <c r="D35" s="174">
        <v>2013.0</v>
      </c>
      <c r="E35" s="175"/>
      <c r="F35" s="176">
        <f t="shared" si="1"/>
        <v>0</v>
      </c>
      <c r="G35" s="177"/>
      <c r="H35" s="167">
        <f t="shared" si="2"/>
        <v>0</v>
      </c>
      <c r="I35" s="178">
        <v>6.0</v>
      </c>
      <c r="J35" s="167">
        <f t="shared" si="3"/>
        <v>22.66793119</v>
      </c>
      <c r="K35" s="178">
        <v>10.0</v>
      </c>
      <c r="L35" s="167">
        <f t="shared" si="4"/>
        <v>12.06891066</v>
      </c>
      <c r="M35" s="178">
        <v>8.0</v>
      </c>
      <c r="N35" s="167">
        <f t="shared" si="5"/>
        <v>23.68990204</v>
      </c>
      <c r="O35" s="178"/>
      <c r="P35" s="167">
        <f t="shared" si="6"/>
        <v>0</v>
      </c>
      <c r="Q35" s="180">
        <f t="shared" si="7"/>
        <v>58.42674388</v>
      </c>
      <c r="R35" s="170">
        <f t="shared" si="10"/>
        <v>58.42674388</v>
      </c>
    </row>
    <row r="36" ht="15.75" customHeight="1">
      <c r="A36" s="172">
        <v>17.0</v>
      </c>
      <c r="B36" s="173" t="s">
        <v>147</v>
      </c>
      <c r="C36" s="174" t="s">
        <v>109</v>
      </c>
      <c r="D36" s="174">
        <v>2013.0</v>
      </c>
      <c r="E36" s="175">
        <v>17.0</v>
      </c>
      <c r="F36" s="176">
        <f t="shared" si="1"/>
        <v>7.020420574</v>
      </c>
      <c r="G36" s="177">
        <v>15.0</v>
      </c>
      <c r="H36" s="167">
        <f t="shared" si="2"/>
        <v>10.12181417</v>
      </c>
      <c r="I36" s="178">
        <v>23.0</v>
      </c>
      <c r="J36" s="167">
        <f t="shared" si="3"/>
        <v>1.795197663</v>
      </c>
      <c r="K36" s="178">
        <v>19.0</v>
      </c>
      <c r="L36" s="167">
        <f t="shared" si="4"/>
        <v>1.356106115</v>
      </c>
      <c r="M36" s="178"/>
      <c r="N36" s="167">
        <f t="shared" si="5"/>
        <v>0</v>
      </c>
      <c r="O36" s="179">
        <v>81.0</v>
      </c>
      <c r="P36" s="167">
        <f t="shared" si="6"/>
        <v>35.32260487</v>
      </c>
      <c r="Q36" s="180">
        <f t="shared" si="7"/>
        <v>55.61614339</v>
      </c>
      <c r="R36" s="170">
        <f t="shared" si="10"/>
        <v>55.61614339</v>
      </c>
    </row>
    <row r="37" ht="15.75" customHeight="1">
      <c r="A37" s="172">
        <v>18.0</v>
      </c>
      <c r="B37" s="173" t="s">
        <v>148</v>
      </c>
      <c r="C37" s="174" t="s">
        <v>104</v>
      </c>
      <c r="D37" s="174">
        <v>2015.0</v>
      </c>
      <c r="E37" s="175">
        <v>16.0</v>
      </c>
      <c r="F37" s="176">
        <f t="shared" si="1"/>
        <v>7.950789289</v>
      </c>
      <c r="G37" s="177"/>
      <c r="H37" s="167">
        <f t="shared" si="2"/>
        <v>0</v>
      </c>
      <c r="I37" s="178">
        <v>14.0</v>
      </c>
      <c r="J37" s="167">
        <f t="shared" si="3"/>
        <v>9.50653717</v>
      </c>
      <c r="K37" s="178"/>
      <c r="L37" s="167">
        <f t="shared" si="4"/>
        <v>0</v>
      </c>
      <c r="M37" s="178">
        <v>7.0</v>
      </c>
      <c r="N37" s="167">
        <f t="shared" si="5"/>
        <v>27.03294258</v>
      </c>
      <c r="O37" s="179">
        <v>156.0</v>
      </c>
      <c r="P37" s="167">
        <f t="shared" si="6"/>
        <v>10.46362867</v>
      </c>
      <c r="Q37" s="180">
        <f t="shared" si="7"/>
        <v>54.95389772</v>
      </c>
      <c r="R37" s="170">
        <f t="shared" si="10"/>
        <v>54.95389772</v>
      </c>
    </row>
    <row r="38" ht="15.75" customHeight="1">
      <c r="A38" s="172">
        <v>19.0</v>
      </c>
      <c r="B38" s="173" t="s">
        <v>149</v>
      </c>
      <c r="C38" s="174" t="s">
        <v>138</v>
      </c>
      <c r="D38" s="174">
        <v>2013.0</v>
      </c>
      <c r="E38" s="175">
        <v>22.0</v>
      </c>
      <c r="F38" s="176">
        <f t="shared" si="1"/>
        <v>3.063676102</v>
      </c>
      <c r="G38" s="177">
        <v>11.0</v>
      </c>
      <c r="H38" s="167">
        <f t="shared" si="2"/>
        <v>15.90311693</v>
      </c>
      <c r="I38" s="178">
        <v>18.0</v>
      </c>
      <c r="J38" s="167">
        <f t="shared" si="3"/>
        <v>5.602776324</v>
      </c>
      <c r="K38" s="178">
        <v>13.0</v>
      </c>
      <c r="L38" s="167">
        <f t="shared" si="4"/>
        <v>7.689943506</v>
      </c>
      <c r="M38" s="178">
        <v>16.0</v>
      </c>
      <c r="N38" s="167">
        <f t="shared" si="5"/>
        <v>6.336536052</v>
      </c>
      <c r="O38" s="179">
        <v>179.0</v>
      </c>
      <c r="P38" s="167">
        <f t="shared" si="6"/>
        <v>5.247250517</v>
      </c>
      <c r="Q38" s="180">
        <f t="shared" si="7"/>
        <v>43.84329943</v>
      </c>
      <c r="R38" s="170">
        <f>SUM(Q38-F38)</f>
        <v>40.77962333</v>
      </c>
    </row>
    <row r="39" ht="15.75" customHeight="1">
      <c r="A39" s="172">
        <v>20.0</v>
      </c>
      <c r="B39" s="173" t="s">
        <v>150</v>
      </c>
      <c r="C39" s="174" t="s">
        <v>104</v>
      </c>
      <c r="D39" s="174">
        <v>2014.0</v>
      </c>
      <c r="E39" s="175">
        <v>15.0</v>
      </c>
      <c r="F39" s="176">
        <f t="shared" si="1"/>
        <v>8.941222206</v>
      </c>
      <c r="G39" s="177"/>
      <c r="H39" s="167">
        <f t="shared" si="2"/>
        <v>0</v>
      </c>
      <c r="I39" s="178">
        <v>15.0</v>
      </c>
      <c r="J39" s="167">
        <f t="shared" si="3"/>
        <v>8.434845138</v>
      </c>
      <c r="K39" s="178">
        <v>15.0</v>
      </c>
      <c r="L39" s="167">
        <f t="shared" si="4"/>
        <v>5.301531749</v>
      </c>
      <c r="M39" s="178">
        <v>10.0</v>
      </c>
      <c r="N39" s="167">
        <f t="shared" si="5"/>
        <v>18.10336599</v>
      </c>
      <c r="O39" s="178"/>
      <c r="P39" s="167">
        <f t="shared" si="6"/>
        <v>0</v>
      </c>
      <c r="Q39" s="180">
        <f t="shared" si="7"/>
        <v>40.78096508</v>
      </c>
      <c r="R39" s="170">
        <f t="shared" ref="R39:R51" si="11">SUM(Q39)</f>
        <v>40.78096508</v>
      </c>
    </row>
    <row r="40" ht="15.75" customHeight="1">
      <c r="A40" s="172">
        <v>21.0</v>
      </c>
      <c r="B40" s="182" t="s">
        <v>151</v>
      </c>
      <c r="C40" s="183" t="s">
        <v>145</v>
      </c>
      <c r="D40" s="174"/>
      <c r="E40" s="175"/>
      <c r="F40" s="176">
        <f t="shared" si="1"/>
        <v>0</v>
      </c>
      <c r="G40" s="177"/>
      <c r="H40" s="167">
        <f t="shared" si="2"/>
        <v>0</v>
      </c>
      <c r="I40" s="178"/>
      <c r="J40" s="167">
        <f t="shared" si="3"/>
        <v>0</v>
      </c>
      <c r="K40" s="178"/>
      <c r="L40" s="167">
        <f t="shared" si="4"/>
        <v>0</v>
      </c>
      <c r="M40" s="178"/>
      <c r="N40" s="167">
        <f t="shared" si="5"/>
        <v>0</v>
      </c>
      <c r="O40" s="179">
        <v>94.0</v>
      </c>
      <c r="P40" s="167">
        <f t="shared" si="6"/>
        <v>29.67702778</v>
      </c>
      <c r="Q40" s="180">
        <f>IFERROR(__xludf.DUMMYFUNCTION("SUM(SORTN({F40;H40;J40;L40;N40;P40},4,0,1,false))"),29.677027778568554)</f>
        <v>29.67702778</v>
      </c>
      <c r="R40" s="170">
        <f t="shared" si="11"/>
        <v>29.67702778</v>
      </c>
    </row>
    <row r="41" ht="15.75" customHeight="1">
      <c r="A41" s="172">
        <v>22.0</v>
      </c>
      <c r="B41" s="173" t="s">
        <v>152</v>
      </c>
      <c r="C41" s="174" t="s">
        <v>106</v>
      </c>
      <c r="D41" s="174">
        <v>2014.0</v>
      </c>
      <c r="E41" s="175">
        <v>25.0</v>
      </c>
      <c r="F41" s="176">
        <f t="shared" si="1"/>
        <v>1.101896118</v>
      </c>
      <c r="G41" s="177"/>
      <c r="H41" s="167">
        <f t="shared" si="2"/>
        <v>0</v>
      </c>
      <c r="I41" s="178">
        <v>20.0</v>
      </c>
      <c r="J41" s="167">
        <f t="shared" si="3"/>
        <v>3.966172096</v>
      </c>
      <c r="K41" s="178">
        <v>16.0</v>
      </c>
      <c r="L41" s="167">
        <f t="shared" si="4"/>
        <v>4.224357368</v>
      </c>
      <c r="M41" s="178">
        <v>18.0</v>
      </c>
      <c r="N41" s="167">
        <f t="shared" si="5"/>
        <v>3.387765312</v>
      </c>
      <c r="O41" s="179">
        <v>163.0</v>
      </c>
      <c r="P41" s="167">
        <f t="shared" si="6"/>
        <v>8.798762479</v>
      </c>
      <c r="Q41" s="180">
        <f t="shared" ref="Q41:Q47" si="12">SUM(F41,H41,J41,L41,N41,P41)</f>
        <v>21.47895337</v>
      </c>
      <c r="R41" s="170">
        <f t="shared" si="11"/>
        <v>21.47895337</v>
      </c>
    </row>
    <row r="42" ht="15.75" customHeight="1">
      <c r="A42" s="172">
        <v>23.0</v>
      </c>
      <c r="B42" s="173" t="s">
        <v>153</v>
      </c>
      <c r="C42" s="174" t="s">
        <v>145</v>
      </c>
      <c r="D42" s="174">
        <v>2013.0</v>
      </c>
      <c r="E42" s="175">
        <v>20.0</v>
      </c>
      <c r="F42" s="176">
        <f t="shared" si="1"/>
        <v>4.526342704</v>
      </c>
      <c r="G42" s="177"/>
      <c r="H42" s="167">
        <f t="shared" si="2"/>
        <v>0</v>
      </c>
      <c r="I42" s="178">
        <v>21.0</v>
      </c>
      <c r="J42" s="167">
        <f t="shared" si="3"/>
        <v>3.20829626</v>
      </c>
      <c r="K42" s="178"/>
      <c r="L42" s="167">
        <f t="shared" si="4"/>
        <v>0</v>
      </c>
      <c r="M42" s="178"/>
      <c r="N42" s="167">
        <f t="shared" si="5"/>
        <v>0</v>
      </c>
      <c r="O42" s="179">
        <v>190.0</v>
      </c>
      <c r="P42" s="167">
        <f t="shared" si="6"/>
        <v>2.985226193</v>
      </c>
      <c r="Q42" s="180">
        <f t="shared" si="12"/>
        <v>10.71986516</v>
      </c>
      <c r="R42" s="170">
        <f t="shared" si="11"/>
        <v>10.71986516</v>
      </c>
    </row>
    <row r="43" ht="15.75" customHeight="1">
      <c r="A43" s="172">
        <v>24.0</v>
      </c>
      <c r="B43" s="173" t="s">
        <v>154</v>
      </c>
      <c r="C43" s="174" t="s">
        <v>130</v>
      </c>
      <c r="D43" s="174">
        <v>2014.0</v>
      </c>
      <c r="E43" s="175">
        <v>23.0</v>
      </c>
      <c r="F43" s="176">
        <f t="shared" si="1"/>
        <v>2.381502292</v>
      </c>
      <c r="G43" s="177"/>
      <c r="H43" s="167">
        <f t="shared" si="2"/>
        <v>0</v>
      </c>
      <c r="I43" s="178"/>
      <c r="J43" s="167">
        <f t="shared" si="3"/>
        <v>0</v>
      </c>
      <c r="K43" s="178">
        <v>14.0</v>
      </c>
      <c r="L43" s="167">
        <f t="shared" si="4"/>
        <v>6.453051063</v>
      </c>
      <c r="M43" s="178"/>
      <c r="N43" s="167">
        <f t="shared" si="5"/>
        <v>0</v>
      </c>
      <c r="O43" s="178"/>
      <c r="P43" s="167">
        <f t="shared" si="6"/>
        <v>0</v>
      </c>
      <c r="Q43" s="180">
        <f t="shared" si="12"/>
        <v>8.834553356</v>
      </c>
      <c r="R43" s="170">
        <f t="shared" si="11"/>
        <v>8.834553356</v>
      </c>
    </row>
    <row r="44" ht="15.75" customHeight="1">
      <c r="A44" s="181">
        <v>25.0</v>
      </c>
      <c r="B44" s="173" t="s">
        <v>155</v>
      </c>
      <c r="C44" s="174" t="s">
        <v>130</v>
      </c>
      <c r="D44" s="174">
        <v>2014.0</v>
      </c>
      <c r="E44" s="175">
        <v>24.0</v>
      </c>
      <c r="F44" s="176">
        <f t="shared" si="1"/>
        <v>1.728366114</v>
      </c>
      <c r="G44" s="177"/>
      <c r="H44" s="167">
        <f t="shared" si="2"/>
        <v>0</v>
      </c>
      <c r="I44" s="178"/>
      <c r="J44" s="167">
        <f t="shared" si="3"/>
        <v>0</v>
      </c>
      <c r="K44" s="178">
        <v>18.0</v>
      </c>
      <c r="L44" s="167">
        <f t="shared" si="4"/>
        <v>2.258510208</v>
      </c>
      <c r="M44" s="178">
        <v>17.0</v>
      </c>
      <c r="N44" s="167">
        <f t="shared" si="5"/>
        <v>4.818761358</v>
      </c>
      <c r="O44" s="178"/>
      <c r="P44" s="167">
        <f t="shared" si="6"/>
        <v>0</v>
      </c>
      <c r="Q44" s="180">
        <f t="shared" si="12"/>
        <v>8.805637679</v>
      </c>
      <c r="R44" s="170">
        <f t="shared" si="11"/>
        <v>8.805637679</v>
      </c>
    </row>
    <row r="45" ht="15.75" customHeight="1">
      <c r="A45" s="172">
        <v>26.0</v>
      </c>
      <c r="B45" s="173" t="s">
        <v>156</v>
      </c>
      <c r="C45" s="174" t="s">
        <v>145</v>
      </c>
      <c r="D45" s="174">
        <v>2014.0</v>
      </c>
      <c r="E45" s="175">
        <v>18.0</v>
      </c>
      <c r="F45" s="176">
        <f t="shared" si="1"/>
        <v>6.143245616</v>
      </c>
      <c r="G45" s="177"/>
      <c r="H45" s="167">
        <f t="shared" si="2"/>
        <v>0</v>
      </c>
      <c r="I45" s="178">
        <v>25.0</v>
      </c>
      <c r="J45" s="167">
        <f t="shared" si="3"/>
        <v>0.5</v>
      </c>
      <c r="K45" s="178"/>
      <c r="L45" s="167">
        <f t="shared" si="4"/>
        <v>0</v>
      </c>
      <c r="M45" s="178">
        <v>19.0</v>
      </c>
      <c r="N45" s="167">
        <f t="shared" si="5"/>
        <v>2.034159173</v>
      </c>
      <c r="O45" s="178"/>
      <c r="P45" s="167">
        <f t="shared" si="6"/>
        <v>0</v>
      </c>
      <c r="Q45" s="180">
        <f t="shared" si="12"/>
        <v>8.67740479</v>
      </c>
      <c r="R45" s="170">
        <f t="shared" si="11"/>
        <v>8.67740479</v>
      </c>
    </row>
    <row r="46" ht="15.75" customHeight="1">
      <c r="A46" s="172">
        <v>27.0</v>
      </c>
      <c r="B46" s="173" t="s">
        <v>157</v>
      </c>
      <c r="C46" s="174" t="s">
        <v>158</v>
      </c>
      <c r="D46" s="174">
        <v>2013.0</v>
      </c>
      <c r="E46" s="175"/>
      <c r="F46" s="176">
        <f t="shared" si="1"/>
        <v>0</v>
      </c>
      <c r="G46" s="177"/>
      <c r="H46" s="167">
        <f t="shared" si="2"/>
        <v>0</v>
      </c>
      <c r="I46" s="178">
        <v>22.0</v>
      </c>
      <c r="J46" s="167">
        <f t="shared" si="3"/>
        <v>2.485683488</v>
      </c>
      <c r="K46" s="178">
        <v>17.0</v>
      </c>
      <c r="L46" s="167">
        <f t="shared" si="4"/>
        <v>3.212507572</v>
      </c>
      <c r="M46" s="178"/>
      <c r="N46" s="167">
        <f t="shared" si="5"/>
        <v>0</v>
      </c>
      <c r="O46" s="179">
        <v>193.0</v>
      </c>
      <c r="P46" s="167">
        <f t="shared" si="6"/>
        <v>2.391024863</v>
      </c>
      <c r="Q46" s="180">
        <f t="shared" si="12"/>
        <v>8.089215923</v>
      </c>
      <c r="R46" s="170">
        <f t="shared" si="11"/>
        <v>8.089215923</v>
      </c>
    </row>
    <row r="47" ht="15.75" customHeight="1">
      <c r="A47" s="172">
        <v>28.0</v>
      </c>
      <c r="B47" s="173" t="s">
        <v>159</v>
      </c>
      <c r="C47" s="174" t="s">
        <v>160</v>
      </c>
      <c r="D47" s="174">
        <v>2014.0</v>
      </c>
      <c r="E47" s="175">
        <v>19.0</v>
      </c>
      <c r="F47" s="176">
        <f t="shared" si="1"/>
        <v>5.313509287</v>
      </c>
      <c r="G47" s="177"/>
      <c r="H47" s="167">
        <f t="shared" si="2"/>
        <v>0</v>
      </c>
      <c r="I47" s="178"/>
      <c r="J47" s="167">
        <f t="shared" si="3"/>
        <v>0</v>
      </c>
      <c r="K47" s="178"/>
      <c r="L47" s="167">
        <f t="shared" si="4"/>
        <v>0</v>
      </c>
      <c r="M47" s="178">
        <v>19.0</v>
      </c>
      <c r="N47" s="167">
        <f t="shared" si="5"/>
        <v>2.034159173</v>
      </c>
      <c r="O47" s="178"/>
      <c r="P47" s="167">
        <f t="shared" si="6"/>
        <v>0</v>
      </c>
      <c r="Q47" s="180">
        <f t="shared" si="12"/>
        <v>7.34766846</v>
      </c>
      <c r="R47" s="170">
        <f t="shared" si="11"/>
        <v>7.34766846</v>
      </c>
    </row>
    <row r="48" ht="15.75" customHeight="1">
      <c r="A48" s="181">
        <v>29.0</v>
      </c>
      <c r="B48" s="182" t="s">
        <v>161</v>
      </c>
      <c r="C48" s="183" t="s">
        <v>145</v>
      </c>
      <c r="D48" s="174"/>
      <c r="E48" s="175"/>
      <c r="F48" s="176">
        <f t="shared" si="1"/>
        <v>0</v>
      </c>
      <c r="G48" s="177"/>
      <c r="H48" s="167">
        <f t="shared" si="2"/>
        <v>0</v>
      </c>
      <c r="I48" s="178"/>
      <c r="J48" s="167">
        <f t="shared" si="3"/>
        <v>0</v>
      </c>
      <c r="K48" s="178"/>
      <c r="L48" s="167">
        <f t="shared" si="4"/>
        <v>0</v>
      </c>
      <c r="M48" s="178"/>
      <c r="N48" s="167">
        <f t="shared" si="5"/>
        <v>0</v>
      </c>
      <c r="O48" s="179">
        <v>192.0</v>
      </c>
      <c r="P48" s="167">
        <f t="shared" si="6"/>
        <v>2.588059466</v>
      </c>
      <c r="Q48" s="180">
        <f>IFERROR(__xludf.DUMMYFUNCTION("SUM(SORTN({F48;H48;J48;L48;N48;P48},4,0,1,false))"),2.5880594664865697)</f>
        <v>2.588059466</v>
      </c>
      <c r="R48" s="170">
        <f t="shared" si="11"/>
        <v>2.588059466</v>
      </c>
    </row>
    <row r="49" ht="15.75" customHeight="1">
      <c r="A49" s="184">
        <v>30.0</v>
      </c>
      <c r="B49" s="182" t="s">
        <v>162</v>
      </c>
      <c r="C49" s="183" t="s">
        <v>145</v>
      </c>
      <c r="D49" s="174"/>
      <c r="E49" s="175"/>
      <c r="F49" s="176">
        <f t="shared" si="1"/>
        <v>0</v>
      </c>
      <c r="G49" s="177"/>
      <c r="H49" s="167">
        <f t="shared" si="2"/>
        <v>0</v>
      </c>
      <c r="I49" s="178"/>
      <c r="J49" s="167">
        <f t="shared" si="3"/>
        <v>0</v>
      </c>
      <c r="K49" s="178"/>
      <c r="L49" s="167">
        <f t="shared" si="4"/>
        <v>0</v>
      </c>
      <c r="M49" s="178"/>
      <c r="N49" s="167">
        <f t="shared" si="5"/>
        <v>0</v>
      </c>
      <c r="O49" s="179">
        <v>194.0</v>
      </c>
      <c r="P49" s="167">
        <f t="shared" si="6"/>
        <v>2.195008531</v>
      </c>
      <c r="Q49" s="180">
        <f>IFERROR(__xludf.DUMMYFUNCTION("SUM(SORTN({F49;H49;J49;L49;N49;P49},4,0,1,false))"),2.1950085314180745)</f>
        <v>2.195008531</v>
      </c>
      <c r="R49" s="170">
        <f t="shared" si="11"/>
        <v>2.195008531</v>
      </c>
    </row>
    <row r="50" ht="15.75" customHeight="1">
      <c r="A50" s="184">
        <v>31.0</v>
      </c>
      <c r="B50" s="173" t="s">
        <v>163</v>
      </c>
      <c r="C50" s="174" t="s">
        <v>106</v>
      </c>
      <c r="D50" s="174">
        <v>2013.0</v>
      </c>
      <c r="E50" s="175"/>
      <c r="F50" s="176">
        <f t="shared" si="1"/>
        <v>0</v>
      </c>
      <c r="G50" s="177"/>
      <c r="H50" s="167">
        <f t="shared" si="2"/>
        <v>0</v>
      </c>
      <c r="I50" s="178">
        <v>24.0</v>
      </c>
      <c r="J50" s="167">
        <f t="shared" si="3"/>
        <v>1.134103282</v>
      </c>
      <c r="K50" s="178"/>
      <c r="L50" s="167">
        <f t="shared" si="4"/>
        <v>0</v>
      </c>
      <c r="M50" s="178"/>
      <c r="N50" s="167">
        <f t="shared" si="5"/>
        <v>0</v>
      </c>
      <c r="O50" s="178"/>
      <c r="P50" s="167">
        <f t="shared" si="6"/>
        <v>0</v>
      </c>
      <c r="Q50" s="180">
        <f t="shared" ref="Q50:Q51" si="13">SUM(F50,H50,J50,L50,N50,P50)</f>
        <v>1.134103282</v>
      </c>
      <c r="R50" s="170">
        <f t="shared" si="11"/>
        <v>1.134103282</v>
      </c>
    </row>
    <row r="51" ht="15.75" customHeight="1">
      <c r="A51" s="185">
        <v>32.0</v>
      </c>
      <c r="B51" s="173" t="s">
        <v>164</v>
      </c>
      <c r="C51" s="174" t="s">
        <v>130</v>
      </c>
      <c r="D51" s="174">
        <v>2014.0</v>
      </c>
      <c r="E51" s="175">
        <v>26.0</v>
      </c>
      <c r="F51" s="176">
        <f t="shared" si="1"/>
        <v>0.5</v>
      </c>
      <c r="G51" s="177"/>
      <c r="H51" s="167">
        <f t="shared" si="2"/>
        <v>0</v>
      </c>
      <c r="I51" s="178"/>
      <c r="J51" s="167">
        <f t="shared" si="3"/>
        <v>0</v>
      </c>
      <c r="K51" s="178">
        <v>20.0</v>
      </c>
      <c r="L51" s="167">
        <f t="shared" si="4"/>
        <v>0.5</v>
      </c>
      <c r="M51" s="178"/>
      <c r="N51" s="167">
        <f t="shared" si="5"/>
        <v>0</v>
      </c>
      <c r="O51" s="178"/>
      <c r="P51" s="167">
        <f t="shared" si="6"/>
        <v>0</v>
      </c>
      <c r="Q51" s="180">
        <f t="shared" si="13"/>
        <v>1</v>
      </c>
      <c r="R51" s="170">
        <f t="shared" si="11"/>
        <v>1</v>
      </c>
    </row>
    <row r="52" ht="15.75" customHeight="1">
      <c r="A52" s="115"/>
      <c r="B52" s="186"/>
      <c r="C52" s="186"/>
      <c r="D52" s="186"/>
      <c r="E52" s="187"/>
      <c r="F52" s="187"/>
      <c r="G52" s="187"/>
      <c r="H52" s="187"/>
      <c r="I52" s="187"/>
      <c r="J52" s="187"/>
      <c r="K52" s="187"/>
      <c r="L52" s="187"/>
      <c r="M52" s="187"/>
      <c r="N52" s="187"/>
      <c r="O52" s="187"/>
      <c r="P52" s="187"/>
      <c r="Q52" s="187"/>
      <c r="R52" s="188"/>
    </row>
    <row r="53" ht="34.5" customHeight="1">
      <c r="A53" s="115"/>
      <c r="B53" s="189"/>
      <c r="C53" s="190" t="s">
        <v>165</v>
      </c>
      <c r="R53" s="188"/>
    </row>
    <row r="54">
      <c r="A54" s="115"/>
      <c r="B54" s="186"/>
      <c r="R54" s="188"/>
    </row>
    <row r="55" ht="15.75" customHeight="1">
      <c r="A55" s="115"/>
      <c r="B55" s="186"/>
      <c r="C55" s="186"/>
      <c r="D55" s="186"/>
      <c r="E55" s="187"/>
      <c r="F55" s="187"/>
      <c r="G55" s="187"/>
      <c r="H55" s="187"/>
      <c r="I55" s="187"/>
      <c r="J55" s="187"/>
      <c r="K55" s="187"/>
      <c r="L55" s="187"/>
      <c r="M55" s="187"/>
      <c r="N55" s="187"/>
      <c r="O55" s="187"/>
      <c r="P55" s="187"/>
      <c r="Q55" s="187"/>
      <c r="R55" s="188"/>
    </row>
    <row r="56" ht="15.75" customHeight="1">
      <c r="A56" s="115"/>
      <c r="B56" s="186"/>
      <c r="C56" s="186"/>
      <c r="D56" s="186"/>
      <c r="E56" s="187"/>
      <c r="F56" s="187"/>
      <c r="G56" s="187"/>
      <c r="H56" s="187"/>
      <c r="I56" s="187"/>
      <c r="J56" s="187"/>
      <c r="K56" s="187"/>
      <c r="L56" s="187"/>
      <c r="M56" s="187"/>
      <c r="N56" s="187"/>
      <c r="O56" s="187"/>
      <c r="P56" s="187"/>
      <c r="Q56" s="187"/>
      <c r="R56" s="188"/>
    </row>
    <row r="57" ht="15.75" customHeight="1">
      <c r="A57" s="115"/>
      <c r="B57" s="186"/>
      <c r="C57" s="186"/>
      <c r="D57" s="186"/>
      <c r="E57" s="187"/>
      <c r="F57" s="187"/>
      <c r="G57" s="187"/>
      <c r="H57" s="187"/>
      <c r="I57" s="187"/>
      <c r="J57" s="187"/>
      <c r="K57" s="187"/>
      <c r="L57" s="187"/>
      <c r="M57" s="187"/>
      <c r="N57" s="187"/>
      <c r="O57" s="187"/>
      <c r="P57" s="187"/>
      <c r="Q57" s="187"/>
      <c r="R57" s="188"/>
    </row>
    <row r="58" ht="15.75" customHeight="1">
      <c r="A58" s="115"/>
      <c r="B58" s="186"/>
      <c r="C58" s="186"/>
      <c r="D58" s="186"/>
      <c r="E58" s="187"/>
      <c r="F58" s="187"/>
      <c r="G58" s="187"/>
      <c r="H58" s="187"/>
      <c r="I58" s="187"/>
      <c r="J58" s="187"/>
      <c r="K58" s="187"/>
      <c r="L58" s="187"/>
      <c r="M58" s="187"/>
      <c r="N58" s="187"/>
      <c r="O58" s="187"/>
      <c r="P58" s="187"/>
      <c r="Q58" s="187"/>
      <c r="R58" s="188"/>
    </row>
    <row r="59" ht="15.75" customHeight="1">
      <c r="A59" s="115"/>
      <c r="B59" s="186"/>
      <c r="C59" s="186"/>
      <c r="D59" s="186"/>
      <c r="E59" s="187"/>
      <c r="F59" s="187"/>
      <c r="G59" s="187"/>
      <c r="H59" s="187"/>
      <c r="I59" s="187"/>
      <c r="J59" s="187"/>
      <c r="K59" s="187"/>
      <c r="L59" s="187"/>
      <c r="M59" s="187"/>
      <c r="N59" s="187"/>
      <c r="O59" s="187"/>
      <c r="P59" s="187"/>
      <c r="Q59" s="187"/>
      <c r="R59" s="188"/>
    </row>
    <row r="60" ht="15.75" customHeight="1">
      <c r="A60" s="115"/>
      <c r="B60" s="186"/>
      <c r="C60" s="186"/>
      <c r="D60" s="186"/>
      <c r="E60" s="187"/>
      <c r="F60" s="187"/>
      <c r="G60" s="187"/>
      <c r="H60" s="187"/>
      <c r="I60" s="187"/>
      <c r="J60" s="187"/>
      <c r="K60" s="187"/>
      <c r="L60" s="187"/>
      <c r="M60" s="187"/>
      <c r="N60" s="187"/>
      <c r="O60" s="187"/>
      <c r="P60" s="187"/>
      <c r="Q60" s="187"/>
      <c r="R60" s="188"/>
    </row>
    <row r="61" ht="15.75" customHeight="1">
      <c r="A61" s="115"/>
      <c r="B61" s="186"/>
      <c r="C61" s="186"/>
      <c r="D61" s="186"/>
      <c r="E61" s="187"/>
      <c r="F61" s="187"/>
      <c r="G61" s="187"/>
      <c r="H61" s="187"/>
      <c r="I61" s="187"/>
      <c r="J61" s="187"/>
      <c r="K61" s="187"/>
      <c r="L61" s="187"/>
      <c r="M61" s="187"/>
      <c r="N61" s="187"/>
      <c r="O61" s="187"/>
      <c r="P61" s="187"/>
      <c r="Q61" s="187"/>
      <c r="R61" s="188"/>
    </row>
    <row r="62" ht="15.75" customHeight="1">
      <c r="A62" s="115"/>
      <c r="B62" s="186"/>
      <c r="C62" s="186"/>
      <c r="D62" s="186"/>
      <c r="E62" s="187"/>
      <c r="F62" s="187"/>
      <c r="G62" s="187"/>
      <c r="H62" s="187"/>
      <c r="I62" s="187"/>
      <c r="J62" s="187"/>
      <c r="K62" s="187"/>
      <c r="L62" s="187"/>
      <c r="M62" s="187"/>
      <c r="N62" s="187"/>
      <c r="O62" s="187"/>
      <c r="P62" s="187"/>
      <c r="Q62" s="187"/>
      <c r="R62" s="188"/>
    </row>
    <row r="63" ht="15.75" customHeight="1">
      <c r="A63" s="115"/>
      <c r="B63" s="186"/>
      <c r="C63" s="186"/>
      <c r="D63" s="186"/>
      <c r="E63" s="187"/>
      <c r="F63" s="187"/>
      <c r="G63" s="187"/>
      <c r="H63" s="187"/>
      <c r="I63" s="187"/>
      <c r="J63" s="187"/>
      <c r="K63" s="187"/>
      <c r="L63" s="187"/>
      <c r="M63" s="187"/>
      <c r="N63" s="187"/>
      <c r="O63" s="187"/>
      <c r="P63" s="187"/>
      <c r="Q63" s="187"/>
      <c r="R63" s="188"/>
    </row>
    <row r="64" ht="15.75" customHeight="1">
      <c r="A64" s="115"/>
      <c r="B64" s="186"/>
      <c r="C64" s="186"/>
      <c r="D64" s="186"/>
      <c r="E64" s="187"/>
      <c r="F64" s="187"/>
      <c r="G64" s="187"/>
      <c r="H64" s="187"/>
      <c r="I64" s="187"/>
      <c r="J64" s="187"/>
      <c r="K64" s="187"/>
      <c r="L64" s="187"/>
      <c r="M64" s="187"/>
      <c r="N64" s="187"/>
      <c r="O64" s="187"/>
      <c r="P64" s="187"/>
      <c r="Q64" s="187"/>
      <c r="R64" s="188"/>
    </row>
    <row r="65" ht="15.75" customHeight="1">
      <c r="A65" s="115"/>
      <c r="B65" s="186"/>
      <c r="C65" s="186"/>
      <c r="D65" s="186"/>
      <c r="E65" s="187"/>
      <c r="F65" s="187"/>
      <c r="G65" s="187"/>
      <c r="H65" s="187"/>
      <c r="I65" s="187"/>
      <c r="J65" s="187"/>
      <c r="K65" s="187"/>
      <c r="L65" s="187"/>
      <c r="M65" s="187"/>
      <c r="N65" s="187"/>
      <c r="O65" s="187"/>
      <c r="P65" s="187"/>
      <c r="Q65" s="187"/>
      <c r="R65" s="188"/>
    </row>
    <row r="66" ht="15.75" customHeight="1">
      <c r="A66" s="115"/>
      <c r="B66" s="186"/>
      <c r="C66" s="186"/>
      <c r="D66" s="186"/>
      <c r="E66" s="187"/>
      <c r="F66" s="187"/>
      <c r="G66" s="187"/>
      <c r="H66" s="187"/>
      <c r="I66" s="187"/>
      <c r="J66" s="187"/>
      <c r="K66" s="187"/>
      <c r="L66" s="187"/>
      <c r="M66" s="187"/>
      <c r="N66" s="187"/>
      <c r="O66" s="187"/>
      <c r="P66" s="187"/>
      <c r="Q66" s="187"/>
      <c r="R66" s="188"/>
    </row>
    <row r="67" ht="15.75" customHeight="1">
      <c r="A67" s="115"/>
      <c r="B67" s="186"/>
      <c r="C67" s="186"/>
      <c r="D67" s="186"/>
      <c r="E67" s="187"/>
      <c r="F67" s="187"/>
      <c r="G67" s="187"/>
      <c r="H67" s="187"/>
      <c r="I67" s="187"/>
      <c r="J67" s="187"/>
      <c r="K67" s="187"/>
      <c r="L67" s="187"/>
      <c r="M67" s="187"/>
      <c r="N67" s="187"/>
      <c r="O67" s="187"/>
      <c r="P67" s="187"/>
      <c r="Q67" s="187"/>
      <c r="R67" s="188"/>
    </row>
    <row r="68" ht="15.75" customHeight="1">
      <c r="A68" s="115"/>
      <c r="B68" s="186"/>
      <c r="C68" s="186"/>
      <c r="D68" s="186"/>
      <c r="E68" s="187"/>
      <c r="F68" s="187"/>
      <c r="G68" s="187"/>
      <c r="H68" s="187"/>
      <c r="I68" s="187"/>
      <c r="J68" s="187"/>
      <c r="K68" s="187"/>
      <c r="L68" s="187"/>
      <c r="M68" s="187"/>
      <c r="N68" s="187"/>
      <c r="O68" s="187"/>
      <c r="P68" s="187"/>
      <c r="Q68" s="187"/>
      <c r="R68" s="188"/>
    </row>
    <row r="69" ht="15.75" customHeight="1">
      <c r="A69" s="115"/>
      <c r="B69" s="186"/>
      <c r="C69" s="186"/>
      <c r="D69" s="186"/>
      <c r="E69" s="187"/>
      <c r="F69" s="187"/>
      <c r="G69" s="187"/>
      <c r="H69" s="187"/>
      <c r="I69" s="187"/>
      <c r="J69" s="187"/>
      <c r="K69" s="187"/>
      <c r="L69" s="187"/>
      <c r="M69" s="187"/>
      <c r="N69" s="187"/>
      <c r="O69" s="187"/>
      <c r="P69" s="187"/>
      <c r="Q69" s="187"/>
      <c r="R69" s="188"/>
    </row>
    <row r="70" ht="15.75" customHeight="1">
      <c r="A70" s="115"/>
      <c r="B70" s="186"/>
      <c r="C70" s="186"/>
      <c r="D70" s="186"/>
      <c r="E70" s="187"/>
      <c r="F70" s="187"/>
      <c r="G70" s="187"/>
      <c r="H70" s="187"/>
      <c r="I70" s="187"/>
      <c r="J70" s="187"/>
      <c r="K70" s="187"/>
      <c r="L70" s="187"/>
      <c r="M70" s="187"/>
      <c r="N70" s="187"/>
      <c r="O70" s="187"/>
      <c r="P70" s="187"/>
      <c r="Q70" s="187"/>
      <c r="R70" s="188"/>
    </row>
    <row r="71" ht="15.75" customHeight="1">
      <c r="A71" s="115"/>
      <c r="B71" s="186"/>
      <c r="C71" s="186"/>
      <c r="D71" s="186"/>
      <c r="E71" s="187"/>
      <c r="F71" s="187"/>
      <c r="G71" s="187"/>
      <c r="H71" s="187"/>
      <c r="I71" s="187"/>
      <c r="J71" s="187"/>
      <c r="K71" s="187"/>
      <c r="L71" s="187"/>
      <c r="M71" s="187"/>
      <c r="N71" s="187"/>
      <c r="O71" s="187"/>
      <c r="P71" s="187"/>
      <c r="Q71" s="187"/>
      <c r="R71" s="188"/>
    </row>
    <row r="72" ht="15.75" customHeight="1">
      <c r="A72" s="115"/>
      <c r="B72" s="186"/>
      <c r="C72" s="186"/>
      <c r="D72" s="186"/>
      <c r="E72" s="187"/>
      <c r="F72" s="187"/>
      <c r="G72" s="187"/>
      <c r="H72" s="187"/>
      <c r="I72" s="187"/>
      <c r="J72" s="187"/>
      <c r="K72" s="187"/>
      <c r="L72" s="187"/>
      <c r="M72" s="187"/>
      <c r="N72" s="187"/>
      <c r="O72" s="187"/>
      <c r="P72" s="187"/>
      <c r="Q72" s="187"/>
      <c r="R72" s="188"/>
    </row>
    <row r="73" ht="15.75" customHeight="1">
      <c r="A73" s="115"/>
      <c r="B73" s="186"/>
      <c r="C73" s="186"/>
      <c r="D73" s="186"/>
      <c r="E73" s="187"/>
      <c r="F73" s="187"/>
      <c r="G73" s="187"/>
      <c r="H73" s="187"/>
      <c r="I73" s="187"/>
      <c r="J73" s="187"/>
      <c r="K73" s="187"/>
      <c r="L73" s="187"/>
      <c r="M73" s="187"/>
      <c r="N73" s="187"/>
      <c r="O73" s="187"/>
      <c r="P73" s="187"/>
      <c r="Q73" s="187"/>
      <c r="R73" s="188"/>
    </row>
    <row r="74" ht="15.75" customHeight="1">
      <c r="A74" s="115"/>
      <c r="B74" s="186"/>
      <c r="C74" s="186"/>
      <c r="D74" s="186"/>
      <c r="E74" s="187"/>
      <c r="F74" s="187"/>
      <c r="G74" s="187"/>
      <c r="H74" s="187"/>
      <c r="I74" s="187"/>
      <c r="J74" s="187"/>
      <c r="K74" s="187"/>
      <c r="L74" s="187"/>
      <c r="M74" s="187"/>
      <c r="N74" s="187"/>
      <c r="O74" s="187"/>
      <c r="P74" s="187"/>
      <c r="Q74" s="187"/>
      <c r="R74" s="188"/>
    </row>
    <row r="75" ht="15.75" customHeight="1">
      <c r="A75" s="115"/>
      <c r="B75" s="186"/>
      <c r="C75" s="186"/>
      <c r="D75" s="186"/>
      <c r="E75" s="187"/>
      <c r="F75" s="187"/>
      <c r="G75" s="187"/>
      <c r="H75" s="187"/>
      <c r="I75" s="187"/>
      <c r="J75" s="187"/>
      <c r="K75" s="187"/>
      <c r="L75" s="187"/>
      <c r="M75" s="187"/>
      <c r="N75" s="187"/>
      <c r="O75" s="187"/>
      <c r="P75" s="187"/>
      <c r="Q75" s="187"/>
      <c r="R75" s="188"/>
    </row>
    <row r="76" ht="15.75" customHeight="1">
      <c r="A76" s="115"/>
      <c r="B76" s="186"/>
      <c r="C76" s="186"/>
      <c r="D76" s="186"/>
      <c r="E76" s="187"/>
      <c r="F76" s="187"/>
      <c r="G76" s="187"/>
      <c r="H76" s="187"/>
      <c r="I76" s="187"/>
      <c r="J76" s="187"/>
      <c r="K76" s="187"/>
      <c r="L76" s="187"/>
      <c r="M76" s="187"/>
      <c r="N76" s="187"/>
      <c r="O76" s="187"/>
      <c r="P76" s="187"/>
      <c r="Q76" s="187"/>
      <c r="R76" s="188"/>
    </row>
    <row r="77" ht="15.75" customHeight="1">
      <c r="A77" s="115"/>
      <c r="B77" s="186"/>
      <c r="C77" s="186"/>
      <c r="D77" s="186"/>
      <c r="E77" s="187"/>
      <c r="F77" s="187"/>
      <c r="G77" s="187"/>
      <c r="H77" s="187"/>
      <c r="I77" s="187"/>
      <c r="J77" s="187"/>
      <c r="K77" s="187"/>
      <c r="L77" s="187"/>
      <c r="M77" s="187"/>
      <c r="N77" s="187"/>
      <c r="O77" s="187"/>
      <c r="P77" s="187"/>
      <c r="Q77" s="187"/>
      <c r="R77" s="188"/>
    </row>
    <row r="78" ht="15.75" customHeight="1">
      <c r="A78" s="115"/>
      <c r="B78" s="186"/>
      <c r="C78" s="186"/>
      <c r="D78" s="186"/>
      <c r="E78" s="187"/>
      <c r="F78" s="187"/>
      <c r="G78" s="187"/>
      <c r="H78" s="187"/>
      <c r="I78" s="187"/>
      <c r="J78" s="187"/>
      <c r="K78" s="187"/>
      <c r="L78" s="187"/>
      <c r="M78" s="187"/>
      <c r="N78" s="187"/>
      <c r="O78" s="187"/>
      <c r="P78" s="187"/>
      <c r="Q78" s="187"/>
      <c r="R78" s="188"/>
    </row>
    <row r="79" ht="15.75" customHeight="1">
      <c r="A79" s="115"/>
      <c r="B79" s="186"/>
      <c r="C79" s="186"/>
      <c r="D79" s="186"/>
      <c r="E79" s="187"/>
      <c r="F79" s="187"/>
      <c r="G79" s="187"/>
      <c r="H79" s="187"/>
      <c r="I79" s="187"/>
      <c r="J79" s="187"/>
      <c r="K79" s="187"/>
      <c r="L79" s="187"/>
      <c r="M79" s="187"/>
      <c r="N79" s="187"/>
      <c r="O79" s="187"/>
      <c r="P79" s="187"/>
      <c r="Q79" s="187"/>
      <c r="R79" s="188"/>
    </row>
    <row r="80" ht="15.75" customHeight="1">
      <c r="A80" s="115"/>
      <c r="B80" s="186"/>
      <c r="C80" s="186"/>
      <c r="D80" s="186"/>
      <c r="E80" s="187"/>
      <c r="F80" s="187"/>
      <c r="G80" s="187"/>
      <c r="H80" s="187"/>
      <c r="I80" s="187"/>
      <c r="J80" s="187"/>
      <c r="K80" s="187"/>
      <c r="L80" s="187"/>
      <c r="M80" s="187"/>
      <c r="N80" s="187"/>
      <c r="O80" s="187"/>
      <c r="P80" s="187"/>
      <c r="Q80" s="187"/>
      <c r="R80" s="188"/>
    </row>
    <row r="81" ht="15.75" customHeight="1">
      <c r="A81" s="115"/>
      <c r="B81" s="186"/>
      <c r="C81" s="186"/>
      <c r="D81" s="186"/>
      <c r="E81" s="187"/>
      <c r="F81" s="187"/>
      <c r="G81" s="187"/>
      <c r="H81" s="187"/>
      <c r="I81" s="187"/>
      <c r="J81" s="187"/>
      <c r="K81" s="187"/>
      <c r="L81" s="187"/>
      <c r="M81" s="187"/>
      <c r="N81" s="187"/>
      <c r="O81" s="187"/>
      <c r="P81" s="187"/>
      <c r="Q81" s="187"/>
      <c r="R81" s="188"/>
    </row>
    <row r="82" ht="15.75" customHeight="1">
      <c r="A82" s="115"/>
      <c r="B82" s="186"/>
      <c r="C82" s="186"/>
      <c r="D82" s="186"/>
      <c r="E82" s="187"/>
      <c r="F82" s="187"/>
      <c r="G82" s="187"/>
      <c r="H82" s="187"/>
      <c r="I82" s="187"/>
      <c r="J82" s="187"/>
      <c r="K82" s="187"/>
      <c r="L82" s="187"/>
      <c r="M82" s="187"/>
      <c r="N82" s="187"/>
      <c r="O82" s="187"/>
      <c r="P82" s="187"/>
      <c r="Q82" s="187"/>
      <c r="R82" s="188"/>
    </row>
    <row r="83" ht="15.75" customHeight="1">
      <c r="A83" s="115"/>
      <c r="B83" s="186"/>
      <c r="C83" s="186"/>
      <c r="D83" s="186"/>
      <c r="E83" s="187"/>
      <c r="F83" s="187"/>
      <c r="G83" s="187"/>
      <c r="H83" s="187"/>
      <c r="I83" s="187"/>
      <c r="J83" s="187"/>
      <c r="K83" s="187"/>
      <c r="L83" s="187"/>
      <c r="M83" s="187"/>
      <c r="N83" s="187"/>
      <c r="O83" s="187"/>
      <c r="P83" s="187"/>
      <c r="Q83" s="187"/>
      <c r="R83" s="188"/>
    </row>
    <row r="84" ht="15.75" customHeight="1">
      <c r="A84" s="115"/>
      <c r="B84" s="186"/>
      <c r="C84" s="186"/>
      <c r="D84" s="186"/>
      <c r="E84" s="187"/>
      <c r="F84" s="187"/>
      <c r="G84" s="187"/>
      <c r="H84" s="187"/>
      <c r="I84" s="187"/>
      <c r="J84" s="187"/>
      <c r="K84" s="187"/>
      <c r="L84" s="187"/>
      <c r="M84" s="187"/>
      <c r="N84" s="187"/>
      <c r="O84" s="187"/>
      <c r="P84" s="187"/>
      <c r="Q84" s="187"/>
      <c r="R84" s="188"/>
    </row>
    <row r="85" ht="15.75" customHeight="1">
      <c r="A85" s="115"/>
      <c r="B85" s="186"/>
      <c r="C85" s="186"/>
      <c r="D85" s="186"/>
      <c r="E85" s="187"/>
      <c r="F85" s="187"/>
      <c r="G85" s="187"/>
      <c r="H85" s="187"/>
      <c r="I85" s="187"/>
      <c r="J85" s="187"/>
      <c r="K85" s="187"/>
      <c r="L85" s="187"/>
      <c r="M85" s="187"/>
      <c r="N85" s="187"/>
      <c r="O85" s="187"/>
      <c r="P85" s="187"/>
      <c r="Q85" s="187"/>
      <c r="R85" s="188"/>
    </row>
    <row r="86" ht="15.75" customHeight="1">
      <c r="A86" s="115"/>
      <c r="B86" s="186"/>
      <c r="C86" s="186"/>
      <c r="D86" s="186"/>
      <c r="E86" s="187"/>
      <c r="F86" s="187"/>
      <c r="G86" s="187"/>
      <c r="H86" s="187"/>
      <c r="I86" s="187"/>
      <c r="J86" s="187"/>
      <c r="K86" s="187"/>
      <c r="L86" s="187"/>
      <c r="M86" s="187"/>
      <c r="N86" s="187"/>
      <c r="O86" s="187"/>
      <c r="P86" s="187"/>
      <c r="Q86" s="187"/>
      <c r="R86" s="188"/>
    </row>
    <row r="87" ht="15.75" customHeight="1">
      <c r="A87" s="115"/>
      <c r="B87" s="186"/>
      <c r="C87" s="186"/>
      <c r="D87" s="186"/>
      <c r="E87" s="187"/>
      <c r="F87" s="187"/>
      <c r="G87" s="187"/>
      <c r="H87" s="187"/>
      <c r="I87" s="187"/>
      <c r="J87" s="187"/>
      <c r="K87" s="187"/>
      <c r="L87" s="187"/>
      <c r="M87" s="187"/>
      <c r="N87" s="187"/>
      <c r="O87" s="187"/>
      <c r="P87" s="187"/>
      <c r="Q87" s="187"/>
      <c r="R87" s="188"/>
    </row>
    <row r="88" ht="15.75" customHeight="1">
      <c r="A88" s="115"/>
      <c r="B88" s="186"/>
      <c r="C88" s="186"/>
      <c r="D88" s="186"/>
      <c r="E88" s="187"/>
      <c r="F88" s="187"/>
      <c r="G88" s="187"/>
      <c r="H88" s="187"/>
      <c r="I88" s="187"/>
      <c r="J88" s="187"/>
      <c r="K88" s="187"/>
      <c r="L88" s="187"/>
      <c r="M88" s="187"/>
      <c r="N88" s="187"/>
      <c r="O88" s="187"/>
      <c r="P88" s="187"/>
      <c r="Q88" s="187"/>
      <c r="R88" s="188"/>
    </row>
    <row r="89" ht="15.75" customHeight="1">
      <c r="A89" s="115"/>
      <c r="B89" s="186"/>
      <c r="C89" s="186"/>
      <c r="D89" s="186"/>
      <c r="E89" s="187"/>
      <c r="F89" s="187"/>
      <c r="G89" s="187"/>
      <c r="H89" s="187"/>
      <c r="I89" s="187"/>
      <c r="J89" s="187"/>
      <c r="K89" s="187"/>
      <c r="L89" s="187"/>
      <c r="M89" s="187"/>
      <c r="N89" s="187"/>
      <c r="O89" s="187"/>
      <c r="P89" s="187"/>
      <c r="Q89" s="187"/>
      <c r="R89" s="188"/>
    </row>
    <row r="90" ht="15.75" customHeight="1">
      <c r="A90" s="115"/>
      <c r="B90" s="186"/>
      <c r="C90" s="186"/>
      <c r="D90" s="186"/>
      <c r="E90" s="187"/>
      <c r="F90" s="187"/>
      <c r="G90" s="187"/>
      <c r="H90" s="187"/>
      <c r="I90" s="187"/>
      <c r="J90" s="187"/>
      <c r="K90" s="187"/>
      <c r="L90" s="187"/>
      <c r="M90" s="187"/>
      <c r="N90" s="187"/>
      <c r="O90" s="187"/>
      <c r="P90" s="187"/>
      <c r="Q90" s="187"/>
      <c r="R90" s="188"/>
    </row>
    <row r="91" ht="15.75" customHeight="1">
      <c r="A91" s="115"/>
      <c r="B91" s="186"/>
      <c r="C91" s="186"/>
      <c r="D91" s="186"/>
      <c r="E91" s="187"/>
      <c r="F91" s="187"/>
      <c r="G91" s="187"/>
      <c r="H91" s="187"/>
      <c r="I91" s="187"/>
      <c r="J91" s="187"/>
      <c r="K91" s="187"/>
      <c r="L91" s="187"/>
      <c r="M91" s="187"/>
      <c r="N91" s="187"/>
      <c r="O91" s="187"/>
      <c r="P91" s="187"/>
      <c r="Q91" s="187"/>
      <c r="R91" s="188"/>
    </row>
    <row r="92" ht="15.75" customHeight="1">
      <c r="A92" s="115"/>
      <c r="B92" s="186"/>
      <c r="C92" s="186"/>
      <c r="D92" s="186"/>
      <c r="E92" s="187"/>
      <c r="F92" s="187"/>
      <c r="G92" s="187"/>
      <c r="H92" s="187"/>
      <c r="I92" s="187"/>
      <c r="J92" s="187"/>
      <c r="K92" s="187"/>
      <c r="L92" s="187"/>
      <c r="M92" s="187"/>
      <c r="N92" s="187"/>
      <c r="O92" s="187"/>
      <c r="P92" s="187"/>
      <c r="Q92" s="187"/>
      <c r="R92" s="188"/>
    </row>
    <row r="93" ht="15.75" customHeight="1">
      <c r="A93" s="115"/>
      <c r="B93" s="186"/>
      <c r="C93" s="186"/>
      <c r="D93" s="186"/>
      <c r="E93" s="187"/>
      <c r="F93" s="187"/>
      <c r="G93" s="187"/>
      <c r="H93" s="187"/>
      <c r="I93" s="187"/>
      <c r="J93" s="187"/>
      <c r="K93" s="187"/>
      <c r="L93" s="187"/>
      <c r="M93" s="187"/>
      <c r="N93" s="187"/>
      <c r="O93" s="187"/>
      <c r="P93" s="187"/>
      <c r="Q93" s="187"/>
      <c r="R93" s="188"/>
    </row>
    <row r="94" ht="15.75" customHeight="1">
      <c r="A94" s="115"/>
      <c r="B94" s="186"/>
      <c r="C94" s="186"/>
      <c r="D94" s="186"/>
      <c r="E94" s="187"/>
      <c r="F94" s="187"/>
      <c r="G94" s="187"/>
      <c r="H94" s="187"/>
      <c r="I94" s="187"/>
      <c r="J94" s="187"/>
      <c r="K94" s="187"/>
      <c r="L94" s="187"/>
      <c r="M94" s="187"/>
      <c r="N94" s="187"/>
      <c r="O94" s="187"/>
      <c r="P94" s="187"/>
      <c r="Q94" s="187"/>
      <c r="R94" s="188"/>
    </row>
    <row r="95" ht="15.75" customHeight="1">
      <c r="A95" s="115"/>
      <c r="B95" s="186"/>
      <c r="C95" s="186"/>
      <c r="D95" s="186"/>
      <c r="E95" s="187"/>
      <c r="F95" s="187"/>
      <c r="G95" s="187"/>
      <c r="H95" s="187"/>
      <c r="I95" s="187"/>
      <c r="J95" s="187"/>
      <c r="K95" s="187"/>
      <c r="L95" s="187"/>
      <c r="M95" s="187"/>
      <c r="N95" s="187"/>
      <c r="O95" s="187"/>
      <c r="P95" s="187"/>
      <c r="Q95" s="187"/>
      <c r="R95" s="188"/>
    </row>
    <row r="96" ht="15.75" customHeight="1">
      <c r="A96" s="115"/>
      <c r="B96" s="186"/>
      <c r="C96" s="186"/>
      <c r="D96" s="186"/>
      <c r="E96" s="187"/>
      <c r="F96" s="187"/>
      <c r="G96" s="187"/>
      <c r="H96" s="187"/>
      <c r="I96" s="187"/>
      <c r="J96" s="187"/>
      <c r="K96" s="187"/>
      <c r="L96" s="187"/>
      <c r="M96" s="187"/>
      <c r="N96" s="187"/>
      <c r="O96" s="187"/>
      <c r="P96" s="187"/>
      <c r="Q96" s="187"/>
      <c r="R96" s="188"/>
    </row>
    <row r="97" ht="15.75" customHeight="1">
      <c r="A97" s="115"/>
      <c r="B97" s="186"/>
      <c r="C97" s="186"/>
      <c r="D97" s="186"/>
      <c r="E97" s="187"/>
      <c r="F97" s="187"/>
      <c r="G97" s="187"/>
      <c r="H97" s="187"/>
      <c r="I97" s="187"/>
      <c r="J97" s="187"/>
      <c r="K97" s="187"/>
      <c r="L97" s="187"/>
      <c r="M97" s="187"/>
      <c r="N97" s="187"/>
      <c r="O97" s="187"/>
      <c r="P97" s="187"/>
      <c r="Q97" s="187"/>
      <c r="R97" s="188"/>
    </row>
    <row r="98" ht="15.75" customHeight="1">
      <c r="A98" s="115"/>
      <c r="B98" s="186"/>
      <c r="C98" s="186"/>
      <c r="D98" s="186"/>
      <c r="E98" s="187"/>
      <c r="F98" s="187"/>
      <c r="G98" s="187"/>
      <c r="H98" s="187"/>
      <c r="I98" s="187"/>
      <c r="J98" s="187"/>
      <c r="K98" s="187"/>
      <c r="L98" s="187"/>
      <c r="M98" s="187"/>
      <c r="N98" s="187"/>
      <c r="O98" s="187"/>
      <c r="P98" s="187"/>
      <c r="Q98" s="187"/>
      <c r="R98" s="188"/>
    </row>
    <row r="99" ht="15.75" customHeight="1">
      <c r="A99" s="115"/>
      <c r="B99" s="186"/>
      <c r="C99" s="186"/>
      <c r="D99" s="186"/>
      <c r="E99" s="187"/>
      <c r="F99" s="187"/>
      <c r="G99" s="187"/>
      <c r="H99" s="187"/>
      <c r="I99" s="187"/>
      <c r="J99" s="187"/>
      <c r="K99" s="187"/>
      <c r="L99" s="187"/>
      <c r="M99" s="187"/>
      <c r="N99" s="187"/>
      <c r="O99" s="187"/>
      <c r="P99" s="187"/>
      <c r="Q99" s="187"/>
      <c r="R99" s="188"/>
    </row>
    <row r="100" ht="15.75" customHeight="1">
      <c r="A100" s="115"/>
      <c r="B100" s="186"/>
      <c r="C100" s="186"/>
      <c r="D100" s="186"/>
      <c r="E100" s="187"/>
      <c r="F100" s="187"/>
      <c r="G100" s="187"/>
      <c r="H100" s="187"/>
      <c r="I100" s="187"/>
      <c r="J100" s="187"/>
      <c r="K100" s="187"/>
      <c r="L100" s="187"/>
      <c r="M100" s="187"/>
      <c r="N100" s="187"/>
      <c r="O100" s="187"/>
      <c r="P100" s="187"/>
      <c r="Q100" s="187"/>
      <c r="R100" s="188"/>
    </row>
    <row r="101" ht="15.75" customHeight="1">
      <c r="A101" s="115"/>
      <c r="B101" s="186"/>
      <c r="C101" s="186"/>
      <c r="D101" s="186"/>
      <c r="E101" s="187"/>
      <c r="F101" s="187"/>
      <c r="G101" s="187"/>
      <c r="H101" s="187"/>
      <c r="I101" s="187"/>
      <c r="J101" s="187"/>
      <c r="K101" s="187"/>
      <c r="L101" s="187"/>
      <c r="M101" s="187"/>
      <c r="N101" s="187"/>
      <c r="O101" s="187"/>
      <c r="P101" s="187"/>
      <c r="Q101" s="187"/>
      <c r="R101" s="188"/>
    </row>
    <row r="102" ht="15.75" customHeight="1">
      <c r="A102" s="115"/>
      <c r="B102" s="186"/>
      <c r="C102" s="186"/>
      <c r="D102" s="186"/>
      <c r="E102" s="187"/>
      <c r="F102" s="187"/>
      <c r="G102" s="187"/>
      <c r="H102" s="187"/>
      <c r="I102" s="187"/>
      <c r="J102" s="187"/>
      <c r="K102" s="187"/>
      <c r="L102" s="187"/>
      <c r="M102" s="187"/>
      <c r="N102" s="187"/>
      <c r="O102" s="187"/>
      <c r="P102" s="187"/>
      <c r="Q102" s="187"/>
      <c r="R102" s="188"/>
    </row>
    <row r="103" ht="15.75" customHeight="1">
      <c r="A103" s="115"/>
      <c r="B103" s="186"/>
      <c r="C103" s="186"/>
      <c r="D103" s="186"/>
      <c r="E103" s="187"/>
      <c r="F103" s="187"/>
      <c r="G103" s="187"/>
      <c r="H103" s="187"/>
      <c r="I103" s="187"/>
      <c r="J103" s="187"/>
      <c r="K103" s="187"/>
      <c r="L103" s="187"/>
      <c r="M103" s="187"/>
      <c r="N103" s="187"/>
      <c r="O103" s="187"/>
      <c r="P103" s="187"/>
      <c r="Q103" s="187"/>
      <c r="R103" s="188"/>
    </row>
    <row r="104" ht="15.75" customHeight="1">
      <c r="A104" s="115"/>
      <c r="B104" s="186"/>
      <c r="C104" s="186"/>
      <c r="D104" s="186"/>
      <c r="E104" s="187"/>
      <c r="F104" s="187"/>
      <c r="G104" s="187"/>
      <c r="H104" s="187"/>
      <c r="I104" s="187"/>
      <c r="J104" s="187"/>
      <c r="K104" s="187"/>
      <c r="L104" s="187"/>
      <c r="M104" s="187"/>
      <c r="N104" s="187"/>
      <c r="O104" s="187"/>
      <c r="P104" s="187"/>
      <c r="Q104" s="187"/>
      <c r="R104" s="188"/>
    </row>
    <row r="105" ht="15.75" customHeight="1">
      <c r="A105" s="115"/>
      <c r="B105" s="186"/>
      <c r="C105" s="186"/>
      <c r="D105" s="186"/>
      <c r="E105" s="187"/>
      <c r="F105" s="187"/>
      <c r="G105" s="187"/>
      <c r="H105" s="187"/>
      <c r="I105" s="187"/>
      <c r="J105" s="187"/>
      <c r="K105" s="187"/>
      <c r="L105" s="187"/>
      <c r="M105" s="187"/>
      <c r="N105" s="187"/>
      <c r="O105" s="187"/>
      <c r="P105" s="187"/>
      <c r="Q105" s="187"/>
      <c r="R105" s="188"/>
    </row>
    <row r="106" ht="15.75" customHeight="1">
      <c r="A106" s="115"/>
      <c r="B106" s="186"/>
      <c r="C106" s="186"/>
      <c r="D106" s="186"/>
      <c r="E106" s="187"/>
      <c r="F106" s="187"/>
      <c r="G106" s="187"/>
      <c r="H106" s="187"/>
      <c r="I106" s="187"/>
      <c r="J106" s="187"/>
      <c r="K106" s="187"/>
      <c r="L106" s="187"/>
      <c r="M106" s="187"/>
      <c r="N106" s="187"/>
      <c r="O106" s="187"/>
      <c r="P106" s="187"/>
      <c r="Q106" s="187"/>
      <c r="R106" s="188"/>
    </row>
    <row r="107" ht="15.75" customHeight="1">
      <c r="A107" s="115"/>
      <c r="B107" s="186"/>
      <c r="C107" s="186"/>
      <c r="D107" s="186"/>
      <c r="E107" s="187"/>
      <c r="F107" s="187"/>
      <c r="G107" s="187"/>
      <c r="H107" s="187"/>
      <c r="I107" s="187"/>
      <c r="J107" s="187"/>
      <c r="K107" s="187"/>
      <c r="L107" s="187"/>
      <c r="M107" s="187"/>
      <c r="N107" s="187"/>
      <c r="O107" s="187"/>
      <c r="P107" s="187"/>
      <c r="Q107" s="187"/>
      <c r="R107" s="188"/>
    </row>
    <row r="108" ht="15.75" customHeight="1">
      <c r="A108" s="115"/>
      <c r="B108" s="186"/>
      <c r="C108" s="186"/>
      <c r="D108" s="186"/>
      <c r="E108" s="187"/>
      <c r="F108" s="187"/>
      <c r="G108" s="187"/>
      <c r="H108" s="187"/>
      <c r="I108" s="187"/>
      <c r="J108" s="187"/>
      <c r="K108" s="187"/>
      <c r="L108" s="187"/>
      <c r="M108" s="187"/>
      <c r="N108" s="187"/>
      <c r="O108" s="187"/>
      <c r="P108" s="187"/>
      <c r="Q108" s="187"/>
      <c r="R108" s="188"/>
    </row>
    <row r="109" ht="15.75" customHeight="1">
      <c r="A109" s="115"/>
      <c r="B109" s="186"/>
      <c r="C109" s="186"/>
      <c r="D109" s="186"/>
      <c r="E109" s="187"/>
      <c r="F109" s="187"/>
      <c r="G109" s="187"/>
      <c r="H109" s="187"/>
      <c r="I109" s="187"/>
      <c r="J109" s="187"/>
      <c r="K109" s="187"/>
      <c r="L109" s="187"/>
      <c r="M109" s="187"/>
      <c r="N109" s="187"/>
      <c r="O109" s="187"/>
      <c r="P109" s="187"/>
      <c r="Q109" s="187"/>
      <c r="R109" s="188"/>
    </row>
    <row r="110" ht="15.75" customHeight="1">
      <c r="A110" s="115"/>
      <c r="B110" s="186"/>
      <c r="C110" s="186"/>
      <c r="D110" s="186"/>
      <c r="E110" s="187"/>
      <c r="F110" s="187"/>
      <c r="G110" s="187"/>
      <c r="H110" s="187"/>
      <c r="I110" s="187"/>
      <c r="J110" s="187"/>
      <c r="K110" s="187"/>
      <c r="L110" s="187"/>
      <c r="M110" s="187"/>
      <c r="N110" s="187"/>
      <c r="O110" s="187"/>
      <c r="P110" s="187"/>
      <c r="Q110" s="187"/>
      <c r="R110" s="188"/>
    </row>
    <row r="111" ht="15.75" customHeight="1">
      <c r="A111" s="115"/>
      <c r="B111" s="186"/>
      <c r="C111" s="186"/>
      <c r="D111" s="186"/>
      <c r="E111" s="187"/>
      <c r="F111" s="187"/>
      <c r="G111" s="187"/>
      <c r="H111" s="187"/>
      <c r="I111" s="187"/>
      <c r="J111" s="187"/>
      <c r="K111" s="187"/>
      <c r="L111" s="187"/>
      <c r="M111" s="187"/>
      <c r="N111" s="187"/>
      <c r="O111" s="187"/>
      <c r="P111" s="187"/>
      <c r="Q111" s="187"/>
      <c r="R111" s="188"/>
    </row>
    <row r="112" ht="15.75" customHeight="1">
      <c r="A112" s="115"/>
      <c r="B112" s="186"/>
      <c r="C112" s="186"/>
      <c r="D112" s="186"/>
      <c r="E112" s="187"/>
      <c r="F112" s="187"/>
      <c r="G112" s="187"/>
      <c r="H112" s="187"/>
      <c r="I112" s="187"/>
      <c r="J112" s="187"/>
      <c r="K112" s="187"/>
      <c r="L112" s="187"/>
      <c r="M112" s="187"/>
      <c r="N112" s="187"/>
      <c r="O112" s="187"/>
      <c r="P112" s="187"/>
      <c r="Q112" s="187"/>
      <c r="R112" s="188"/>
    </row>
    <row r="113" ht="15.75" customHeight="1">
      <c r="A113" s="115"/>
      <c r="B113" s="186"/>
      <c r="C113" s="186"/>
      <c r="D113" s="186"/>
      <c r="E113" s="187"/>
      <c r="F113" s="187"/>
      <c r="G113" s="187"/>
      <c r="H113" s="187"/>
      <c r="I113" s="187"/>
      <c r="J113" s="187"/>
      <c r="K113" s="187"/>
      <c r="L113" s="187"/>
      <c r="M113" s="187"/>
      <c r="N113" s="187"/>
      <c r="O113" s="187"/>
      <c r="P113" s="187"/>
      <c r="Q113" s="187"/>
      <c r="R113" s="188"/>
    </row>
    <row r="114" ht="15.75" customHeight="1">
      <c r="A114" s="115"/>
      <c r="B114" s="186"/>
      <c r="C114" s="186"/>
      <c r="D114" s="186"/>
      <c r="E114" s="187"/>
      <c r="F114" s="187"/>
      <c r="G114" s="187"/>
      <c r="H114" s="187"/>
      <c r="I114" s="187"/>
      <c r="J114" s="187"/>
      <c r="K114" s="187"/>
      <c r="L114" s="187"/>
      <c r="M114" s="187"/>
      <c r="N114" s="187"/>
      <c r="O114" s="187"/>
      <c r="P114" s="187"/>
      <c r="Q114" s="187"/>
      <c r="R114" s="188"/>
    </row>
    <row r="115" ht="15.75" customHeight="1">
      <c r="A115" s="115"/>
      <c r="B115" s="186"/>
      <c r="C115" s="186"/>
      <c r="D115" s="186"/>
      <c r="E115" s="187"/>
      <c r="F115" s="187"/>
      <c r="G115" s="187"/>
      <c r="H115" s="187"/>
      <c r="I115" s="187"/>
      <c r="J115" s="187"/>
      <c r="K115" s="187"/>
      <c r="L115" s="187"/>
      <c r="M115" s="187"/>
      <c r="N115" s="187"/>
      <c r="O115" s="187"/>
      <c r="P115" s="187"/>
      <c r="Q115" s="187"/>
      <c r="R115" s="188"/>
    </row>
    <row r="116" ht="15.75" customHeight="1">
      <c r="A116" s="115"/>
      <c r="B116" s="186"/>
      <c r="C116" s="186"/>
      <c r="D116" s="186"/>
      <c r="E116" s="187"/>
      <c r="F116" s="187"/>
      <c r="G116" s="187"/>
      <c r="H116" s="187"/>
      <c r="I116" s="187"/>
      <c r="J116" s="187"/>
      <c r="K116" s="187"/>
      <c r="L116" s="187"/>
      <c r="M116" s="187"/>
      <c r="N116" s="187"/>
      <c r="O116" s="187"/>
      <c r="P116" s="187"/>
      <c r="Q116" s="187"/>
      <c r="R116" s="188"/>
    </row>
    <row r="117" ht="15.75" customHeight="1">
      <c r="A117" s="115"/>
      <c r="B117" s="186"/>
      <c r="C117" s="186"/>
      <c r="D117" s="186"/>
      <c r="E117" s="187"/>
      <c r="F117" s="187"/>
      <c r="G117" s="187"/>
      <c r="H117" s="187"/>
      <c r="I117" s="187"/>
      <c r="J117" s="187"/>
      <c r="K117" s="187"/>
      <c r="L117" s="187"/>
      <c r="M117" s="187"/>
      <c r="N117" s="187"/>
      <c r="O117" s="187"/>
      <c r="P117" s="187"/>
      <c r="Q117" s="187"/>
      <c r="R117" s="188"/>
    </row>
    <row r="118" ht="15.75" customHeight="1">
      <c r="A118" s="115"/>
      <c r="B118" s="186"/>
      <c r="C118" s="186"/>
      <c r="D118" s="186"/>
      <c r="E118" s="187"/>
      <c r="F118" s="187"/>
      <c r="G118" s="187"/>
      <c r="H118" s="187"/>
      <c r="I118" s="187"/>
      <c r="J118" s="187"/>
      <c r="K118" s="187"/>
      <c r="L118" s="187"/>
      <c r="M118" s="187"/>
      <c r="N118" s="187"/>
      <c r="O118" s="187"/>
      <c r="P118" s="187"/>
      <c r="Q118" s="187"/>
      <c r="R118" s="188"/>
    </row>
    <row r="119" ht="15.75" customHeight="1">
      <c r="A119" s="115"/>
      <c r="B119" s="186"/>
      <c r="C119" s="186"/>
      <c r="D119" s="186"/>
      <c r="E119" s="187"/>
      <c r="F119" s="187"/>
      <c r="G119" s="187"/>
      <c r="H119" s="187"/>
      <c r="I119" s="187"/>
      <c r="J119" s="187"/>
      <c r="K119" s="187"/>
      <c r="L119" s="187"/>
      <c r="M119" s="187"/>
      <c r="N119" s="187"/>
      <c r="O119" s="187"/>
      <c r="P119" s="187"/>
      <c r="Q119" s="187"/>
      <c r="R119" s="188"/>
    </row>
    <row r="120" ht="15.75" customHeight="1">
      <c r="A120" s="115"/>
      <c r="B120" s="186"/>
      <c r="C120" s="186"/>
      <c r="D120" s="186"/>
      <c r="E120" s="187"/>
      <c r="F120" s="187"/>
      <c r="G120" s="187"/>
      <c r="H120" s="187"/>
      <c r="I120" s="187"/>
      <c r="J120" s="187"/>
      <c r="K120" s="187"/>
      <c r="L120" s="187"/>
      <c r="M120" s="187"/>
      <c r="N120" s="187"/>
      <c r="O120" s="187"/>
      <c r="P120" s="187"/>
      <c r="Q120" s="187"/>
      <c r="R120" s="188"/>
    </row>
    <row r="121" ht="15.75" customHeight="1">
      <c r="A121" s="115"/>
      <c r="B121" s="186"/>
      <c r="C121" s="186"/>
      <c r="D121" s="186"/>
      <c r="E121" s="187"/>
      <c r="F121" s="187"/>
      <c r="G121" s="187"/>
      <c r="H121" s="187"/>
      <c r="I121" s="187"/>
      <c r="J121" s="187"/>
      <c r="K121" s="187"/>
      <c r="L121" s="187"/>
      <c r="M121" s="187"/>
      <c r="N121" s="187"/>
      <c r="O121" s="187"/>
      <c r="P121" s="187"/>
      <c r="Q121" s="187"/>
      <c r="R121" s="188"/>
    </row>
    <row r="122" ht="15.75" customHeight="1">
      <c r="A122" s="115"/>
      <c r="B122" s="186"/>
      <c r="C122" s="186"/>
      <c r="D122" s="186"/>
      <c r="E122" s="187"/>
      <c r="F122" s="187"/>
      <c r="G122" s="187"/>
      <c r="H122" s="187"/>
      <c r="I122" s="187"/>
      <c r="J122" s="187"/>
      <c r="K122" s="187"/>
      <c r="L122" s="187"/>
      <c r="M122" s="187"/>
      <c r="N122" s="187"/>
      <c r="O122" s="187"/>
      <c r="P122" s="187"/>
      <c r="Q122" s="187"/>
      <c r="R122" s="188"/>
    </row>
    <row r="123" ht="15.75" customHeight="1">
      <c r="A123" s="115"/>
      <c r="B123" s="186"/>
      <c r="C123" s="186"/>
      <c r="D123" s="186"/>
      <c r="E123" s="187"/>
      <c r="F123" s="187"/>
      <c r="G123" s="187"/>
      <c r="H123" s="187"/>
      <c r="I123" s="187"/>
      <c r="J123" s="187"/>
      <c r="K123" s="187"/>
      <c r="L123" s="187"/>
      <c r="M123" s="187"/>
      <c r="N123" s="187"/>
      <c r="O123" s="187"/>
      <c r="P123" s="187"/>
      <c r="Q123" s="187"/>
      <c r="R123" s="188"/>
    </row>
    <row r="124" ht="15.75" customHeight="1">
      <c r="A124" s="115"/>
      <c r="B124" s="186"/>
      <c r="C124" s="186"/>
      <c r="D124" s="186"/>
      <c r="E124" s="187"/>
      <c r="F124" s="187"/>
      <c r="G124" s="187"/>
      <c r="H124" s="187"/>
      <c r="I124" s="187"/>
      <c r="J124" s="187"/>
      <c r="K124" s="187"/>
      <c r="L124" s="187"/>
      <c r="M124" s="187"/>
      <c r="N124" s="187"/>
      <c r="O124" s="187"/>
      <c r="P124" s="187"/>
      <c r="Q124" s="187"/>
      <c r="R124" s="188"/>
    </row>
    <row r="125" ht="15.75" customHeight="1">
      <c r="A125" s="115"/>
      <c r="B125" s="186"/>
      <c r="C125" s="186"/>
      <c r="D125" s="186"/>
      <c r="E125" s="187"/>
      <c r="F125" s="187"/>
      <c r="G125" s="187"/>
      <c r="H125" s="187"/>
      <c r="I125" s="187"/>
      <c r="J125" s="187"/>
      <c r="K125" s="187"/>
      <c r="L125" s="187"/>
      <c r="M125" s="187"/>
      <c r="N125" s="187"/>
      <c r="O125" s="187"/>
      <c r="P125" s="187"/>
      <c r="Q125" s="187"/>
      <c r="R125" s="188"/>
    </row>
    <row r="126" ht="15.75" customHeight="1">
      <c r="A126" s="115"/>
      <c r="B126" s="186"/>
      <c r="C126" s="186"/>
      <c r="D126" s="186"/>
      <c r="E126" s="187"/>
      <c r="F126" s="187"/>
      <c r="G126" s="187"/>
      <c r="H126" s="187"/>
      <c r="I126" s="187"/>
      <c r="J126" s="187"/>
      <c r="K126" s="187"/>
      <c r="L126" s="187"/>
      <c r="M126" s="187"/>
      <c r="N126" s="187"/>
      <c r="O126" s="187"/>
      <c r="P126" s="187"/>
      <c r="Q126" s="187"/>
      <c r="R126" s="188"/>
    </row>
    <row r="127" ht="15.75" customHeight="1">
      <c r="A127" s="115"/>
      <c r="B127" s="186"/>
      <c r="C127" s="186"/>
      <c r="D127" s="186"/>
      <c r="E127" s="187"/>
      <c r="F127" s="187"/>
      <c r="G127" s="187"/>
      <c r="H127" s="187"/>
      <c r="I127" s="187"/>
      <c r="J127" s="187"/>
      <c r="K127" s="187"/>
      <c r="L127" s="187"/>
      <c r="M127" s="187"/>
      <c r="N127" s="187"/>
      <c r="O127" s="187"/>
      <c r="P127" s="187"/>
      <c r="Q127" s="187"/>
      <c r="R127" s="188"/>
    </row>
    <row r="128" ht="15.75" customHeight="1">
      <c r="A128" s="115"/>
      <c r="B128" s="186"/>
      <c r="C128" s="186"/>
      <c r="D128" s="186"/>
      <c r="E128" s="187"/>
      <c r="F128" s="187"/>
      <c r="G128" s="187"/>
      <c r="H128" s="187"/>
      <c r="I128" s="187"/>
      <c r="J128" s="187"/>
      <c r="K128" s="187"/>
      <c r="L128" s="187"/>
      <c r="M128" s="187"/>
      <c r="N128" s="187"/>
      <c r="O128" s="187"/>
      <c r="P128" s="187"/>
      <c r="Q128" s="187"/>
      <c r="R128" s="188"/>
    </row>
    <row r="129" ht="15.75" customHeight="1">
      <c r="A129" s="115"/>
      <c r="B129" s="186"/>
      <c r="C129" s="186"/>
      <c r="D129" s="186"/>
      <c r="E129" s="187"/>
      <c r="F129" s="187"/>
      <c r="G129" s="187"/>
      <c r="H129" s="187"/>
      <c r="I129" s="187"/>
      <c r="J129" s="187"/>
      <c r="K129" s="187"/>
      <c r="L129" s="187"/>
      <c r="M129" s="187"/>
      <c r="N129" s="187"/>
      <c r="O129" s="187"/>
      <c r="P129" s="187"/>
      <c r="Q129" s="187"/>
      <c r="R129" s="188"/>
    </row>
    <row r="130" ht="15.75" customHeight="1">
      <c r="A130" s="115"/>
      <c r="B130" s="186"/>
      <c r="C130" s="186"/>
      <c r="D130" s="186"/>
      <c r="E130" s="187"/>
      <c r="F130" s="187"/>
      <c r="G130" s="187"/>
      <c r="H130" s="187"/>
      <c r="I130" s="187"/>
      <c r="J130" s="187"/>
      <c r="K130" s="187"/>
      <c r="L130" s="187"/>
      <c r="M130" s="187"/>
      <c r="N130" s="187"/>
      <c r="O130" s="187"/>
      <c r="P130" s="187"/>
      <c r="Q130" s="187"/>
      <c r="R130" s="188"/>
    </row>
    <row r="131" ht="15.75" customHeight="1">
      <c r="A131" s="115"/>
      <c r="B131" s="186"/>
      <c r="C131" s="186"/>
      <c r="D131" s="186"/>
      <c r="E131" s="187"/>
      <c r="F131" s="187"/>
      <c r="G131" s="187"/>
      <c r="H131" s="187"/>
      <c r="I131" s="187"/>
      <c r="J131" s="187"/>
      <c r="K131" s="187"/>
      <c r="L131" s="187"/>
      <c r="M131" s="187"/>
      <c r="N131" s="187"/>
      <c r="O131" s="187"/>
      <c r="P131" s="187"/>
      <c r="Q131" s="187"/>
      <c r="R131" s="188"/>
    </row>
    <row r="132" ht="15.75" customHeight="1">
      <c r="A132" s="115"/>
      <c r="B132" s="186"/>
      <c r="C132" s="186"/>
      <c r="D132" s="186"/>
      <c r="E132" s="187"/>
      <c r="F132" s="187"/>
      <c r="G132" s="187"/>
      <c r="H132" s="187"/>
      <c r="I132" s="187"/>
      <c r="J132" s="187"/>
      <c r="K132" s="187"/>
      <c r="L132" s="187"/>
      <c r="M132" s="187"/>
      <c r="N132" s="187"/>
      <c r="O132" s="187"/>
      <c r="P132" s="187"/>
      <c r="Q132" s="187"/>
      <c r="R132" s="188"/>
    </row>
    <row r="133" ht="15.75" customHeight="1">
      <c r="A133" s="115"/>
      <c r="B133" s="186"/>
      <c r="C133" s="186"/>
      <c r="D133" s="186"/>
      <c r="E133" s="187"/>
      <c r="F133" s="187"/>
      <c r="G133" s="187"/>
      <c r="H133" s="187"/>
      <c r="I133" s="187"/>
      <c r="J133" s="187"/>
      <c r="K133" s="187"/>
      <c r="L133" s="187"/>
      <c r="M133" s="187"/>
      <c r="N133" s="187"/>
      <c r="O133" s="187"/>
      <c r="P133" s="187"/>
      <c r="Q133" s="187"/>
      <c r="R133" s="188"/>
    </row>
    <row r="134" ht="15.75" customHeight="1">
      <c r="A134" s="115"/>
      <c r="B134" s="186"/>
      <c r="C134" s="186"/>
      <c r="D134" s="186"/>
      <c r="E134" s="187"/>
      <c r="F134" s="187"/>
      <c r="G134" s="187"/>
      <c r="H134" s="187"/>
      <c r="I134" s="187"/>
      <c r="J134" s="187"/>
      <c r="K134" s="187"/>
      <c r="L134" s="187"/>
      <c r="M134" s="187"/>
      <c r="N134" s="187"/>
      <c r="O134" s="187"/>
      <c r="P134" s="187"/>
      <c r="Q134" s="187"/>
      <c r="R134" s="188"/>
    </row>
    <row r="135" ht="15.75" customHeight="1">
      <c r="A135" s="115"/>
      <c r="B135" s="186"/>
      <c r="C135" s="186"/>
      <c r="D135" s="186"/>
      <c r="E135" s="187"/>
      <c r="F135" s="187"/>
      <c r="G135" s="187"/>
      <c r="H135" s="187"/>
      <c r="I135" s="187"/>
      <c r="J135" s="187"/>
      <c r="K135" s="187"/>
      <c r="L135" s="187"/>
      <c r="M135" s="187"/>
      <c r="N135" s="187"/>
      <c r="O135" s="187"/>
      <c r="P135" s="187"/>
      <c r="Q135" s="187"/>
      <c r="R135" s="188"/>
    </row>
    <row r="136" ht="15.75" customHeight="1">
      <c r="A136" s="115"/>
      <c r="B136" s="186"/>
      <c r="C136" s="186"/>
      <c r="D136" s="186"/>
      <c r="E136" s="187"/>
      <c r="F136" s="187"/>
      <c r="G136" s="187"/>
      <c r="H136" s="187"/>
      <c r="I136" s="187"/>
      <c r="J136" s="187"/>
      <c r="K136" s="187"/>
      <c r="L136" s="187"/>
      <c r="M136" s="187"/>
      <c r="N136" s="187"/>
      <c r="O136" s="187"/>
      <c r="P136" s="187"/>
      <c r="Q136" s="187"/>
      <c r="R136" s="188"/>
    </row>
    <row r="137" ht="15.75" customHeight="1">
      <c r="A137" s="115"/>
      <c r="B137" s="186"/>
      <c r="C137" s="186"/>
      <c r="D137" s="186"/>
      <c r="E137" s="187"/>
      <c r="F137" s="187"/>
      <c r="G137" s="187"/>
      <c r="H137" s="187"/>
      <c r="I137" s="187"/>
      <c r="J137" s="187"/>
      <c r="K137" s="187"/>
      <c r="L137" s="187"/>
      <c r="M137" s="187"/>
      <c r="N137" s="187"/>
      <c r="O137" s="187"/>
      <c r="P137" s="187"/>
      <c r="Q137" s="187"/>
      <c r="R137" s="188"/>
    </row>
    <row r="138" ht="15.75" customHeight="1">
      <c r="A138" s="115"/>
      <c r="B138" s="186"/>
      <c r="C138" s="186"/>
      <c r="D138" s="186"/>
      <c r="E138" s="187"/>
      <c r="F138" s="187"/>
      <c r="G138" s="187"/>
      <c r="H138" s="187"/>
      <c r="I138" s="187"/>
      <c r="J138" s="187"/>
      <c r="K138" s="187"/>
      <c r="L138" s="187"/>
      <c r="M138" s="187"/>
      <c r="N138" s="187"/>
      <c r="O138" s="187"/>
      <c r="P138" s="187"/>
      <c r="Q138" s="187"/>
      <c r="R138" s="188"/>
    </row>
    <row r="139" ht="15.75" customHeight="1">
      <c r="A139" s="115"/>
      <c r="B139" s="186"/>
      <c r="C139" s="186"/>
      <c r="D139" s="186"/>
      <c r="E139" s="187"/>
      <c r="F139" s="187"/>
      <c r="G139" s="187"/>
      <c r="H139" s="187"/>
      <c r="I139" s="187"/>
      <c r="J139" s="187"/>
      <c r="K139" s="187"/>
      <c r="L139" s="187"/>
      <c r="M139" s="187"/>
      <c r="N139" s="187"/>
      <c r="O139" s="187"/>
      <c r="P139" s="187"/>
      <c r="Q139" s="187"/>
      <c r="R139" s="188"/>
    </row>
    <row r="140" ht="15.75" customHeight="1">
      <c r="A140" s="115"/>
      <c r="B140" s="186"/>
      <c r="C140" s="186"/>
      <c r="D140" s="186"/>
      <c r="E140" s="187"/>
      <c r="F140" s="187"/>
      <c r="G140" s="187"/>
      <c r="H140" s="187"/>
      <c r="I140" s="187"/>
      <c r="J140" s="187"/>
      <c r="K140" s="187"/>
      <c r="L140" s="187"/>
      <c r="M140" s="187"/>
      <c r="N140" s="187"/>
      <c r="O140" s="187"/>
      <c r="P140" s="187"/>
      <c r="Q140" s="187"/>
      <c r="R140" s="188"/>
    </row>
    <row r="141" ht="15.75" customHeight="1">
      <c r="A141" s="115"/>
      <c r="B141" s="186"/>
      <c r="C141" s="186"/>
      <c r="D141" s="186"/>
      <c r="E141" s="187"/>
      <c r="F141" s="187"/>
      <c r="G141" s="187"/>
      <c r="H141" s="187"/>
      <c r="I141" s="187"/>
      <c r="J141" s="187"/>
      <c r="K141" s="187"/>
      <c r="L141" s="187"/>
      <c r="M141" s="187"/>
      <c r="N141" s="187"/>
      <c r="O141" s="187"/>
      <c r="P141" s="187"/>
      <c r="Q141" s="187"/>
      <c r="R141" s="188"/>
    </row>
    <row r="142" ht="15.75" customHeight="1">
      <c r="A142" s="115"/>
      <c r="B142" s="186"/>
      <c r="C142" s="186"/>
      <c r="D142" s="186"/>
      <c r="E142" s="187"/>
      <c r="F142" s="187"/>
      <c r="G142" s="187"/>
      <c r="H142" s="187"/>
      <c r="I142" s="187"/>
      <c r="J142" s="187"/>
      <c r="K142" s="187"/>
      <c r="L142" s="187"/>
      <c r="M142" s="187"/>
      <c r="N142" s="187"/>
      <c r="O142" s="187"/>
      <c r="P142" s="187"/>
      <c r="Q142" s="187"/>
      <c r="R142" s="188"/>
    </row>
    <row r="143" ht="15.75" customHeight="1">
      <c r="A143" s="115"/>
      <c r="B143" s="186"/>
      <c r="C143" s="186"/>
      <c r="D143" s="186"/>
      <c r="E143" s="187"/>
      <c r="F143" s="187"/>
      <c r="G143" s="187"/>
      <c r="H143" s="187"/>
      <c r="I143" s="187"/>
      <c r="J143" s="187"/>
      <c r="K143" s="187"/>
      <c r="L143" s="187"/>
      <c r="M143" s="187"/>
      <c r="N143" s="187"/>
      <c r="O143" s="187"/>
      <c r="P143" s="187"/>
      <c r="Q143" s="187"/>
      <c r="R143" s="188"/>
    </row>
    <row r="144" ht="15.75" customHeight="1">
      <c r="A144" s="115"/>
      <c r="B144" s="186"/>
      <c r="C144" s="186"/>
      <c r="D144" s="186"/>
      <c r="E144" s="187"/>
      <c r="F144" s="187"/>
      <c r="G144" s="187"/>
      <c r="H144" s="187"/>
      <c r="I144" s="187"/>
      <c r="J144" s="187"/>
      <c r="K144" s="187"/>
      <c r="L144" s="187"/>
      <c r="M144" s="187"/>
      <c r="N144" s="187"/>
      <c r="O144" s="187"/>
      <c r="P144" s="187"/>
      <c r="Q144" s="187"/>
      <c r="R144" s="188"/>
    </row>
    <row r="145" ht="15.75" customHeight="1">
      <c r="A145" s="115"/>
      <c r="B145" s="186"/>
      <c r="C145" s="186"/>
      <c r="D145" s="186"/>
      <c r="E145" s="187"/>
      <c r="F145" s="187"/>
      <c r="G145" s="187"/>
      <c r="H145" s="187"/>
      <c r="I145" s="187"/>
      <c r="J145" s="187"/>
      <c r="K145" s="187"/>
      <c r="L145" s="187"/>
      <c r="M145" s="187"/>
      <c r="N145" s="187"/>
      <c r="O145" s="187"/>
      <c r="P145" s="187"/>
      <c r="Q145" s="187"/>
      <c r="R145" s="188"/>
    </row>
    <row r="146" ht="15.75" customHeight="1">
      <c r="A146" s="115"/>
      <c r="B146" s="186"/>
      <c r="C146" s="186"/>
      <c r="D146" s="186"/>
      <c r="E146" s="187"/>
      <c r="F146" s="187"/>
      <c r="G146" s="187"/>
      <c r="H146" s="187"/>
      <c r="I146" s="187"/>
      <c r="J146" s="187"/>
      <c r="K146" s="187"/>
      <c r="L146" s="187"/>
      <c r="M146" s="187"/>
      <c r="N146" s="187"/>
      <c r="O146" s="187"/>
      <c r="P146" s="187"/>
      <c r="Q146" s="187"/>
      <c r="R146" s="188"/>
    </row>
    <row r="147" ht="15.75" customHeight="1">
      <c r="A147" s="115"/>
      <c r="B147" s="186"/>
      <c r="C147" s="186"/>
      <c r="D147" s="186"/>
      <c r="E147" s="187"/>
      <c r="F147" s="187"/>
      <c r="G147" s="187"/>
      <c r="H147" s="187"/>
      <c r="I147" s="187"/>
      <c r="J147" s="187"/>
      <c r="K147" s="187"/>
      <c r="L147" s="187"/>
      <c r="M147" s="187"/>
      <c r="N147" s="187"/>
      <c r="O147" s="187"/>
      <c r="P147" s="187"/>
      <c r="Q147" s="187"/>
      <c r="R147" s="188"/>
    </row>
    <row r="148" ht="15.75" customHeight="1">
      <c r="A148" s="115"/>
      <c r="B148" s="186"/>
      <c r="C148" s="186"/>
      <c r="D148" s="186"/>
      <c r="E148" s="187"/>
      <c r="F148" s="187"/>
      <c r="G148" s="187"/>
      <c r="H148" s="187"/>
      <c r="I148" s="187"/>
      <c r="J148" s="187"/>
      <c r="K148" s="187"/>
      <c r="L148" s="187"/>
      <c r="M148" s="187"/>
      <c r="N148" s="187"/>
      <c r="O148" s="187"/>
      <c r="P148" s="187"/>
      <c r="Q148" s="187"/>
      <c r="R148" s="188"/>
    </row>
    <row r="149" ht="15.75" customHeight="1">
      <c r="A149" s="115"/>
      <c r="B149" s="186"/>
      <c r="C149" s="186"/>
      <c r="D149" s="186"/>
      <c r="E149" s="187"/>
      <c r="F149" s="187"/>
      <c r="G149" s="187"/>
      <c r="H149" s="187"/>
      <c r="I149" s="187"/>
      <c r="J149" s="187"/>
      <c r="K149" s="187"/>
      <c r="L149" s="187"/>
      <c r="M149" s="187"/>
      <c r="N149" s="187"/>
      <c r="O149" s="187"/>
      <c r="P149" s="187"/>
      <c r="Q149" s="187"/>
      <c r="R149" s="188"/>
    </row>
    <row r="150" ht="15.75" customHeight="1">
      <c r="A150" s="115"/>
      <c r="B150" s="186"/>
      <c r="C150" s="186"/>
      <c r="D150" s="186"/>
      <c r="E150" s="187"/>
      <c r="F150" s="187"/>
      <c r="G150" s="187"/>
      <c r="H150" s="187"/>
      <c r="I150" s="187"/>
      <c r="J150" s="187"/>
      <c r="K150" s="187"/>
      <c r="L150" s="187"/>
      <c r="M150" s="187"/>
      <c r="N150" s="187"/>
      <c r="O150" s="187"/>
      <c r="P150" s="187"/>
      <c r="Q150" s="187"/>
      <c r="R150" s="188"/>
    </row>
    <row r="151" ht="15.75" customHeight="1">
      <c r="A151" s="115"/>
      <c r="B151" s="186"/>
      <c r="C151" s="186"/>
      <c r="D151" s="186"/>
      <c r="E151" s="187"/>
      <c r="F151" s="187"/>
      <c r="G151" s="187"/>
      <c r="H151" s="187"/>
      <c r="I151" s="187"/>
      <c r="J151" s="187"/>
      <c r="K151" s="187"/>
      <c r="L151" s="187"/>
      <c r="M151" s="187"/>
      <c r="N151" s="187"/>
      <c r="O151" s="187"/>
      <c r="P151" s="187"/>
      <c r="Q151" s="187"/>
      <c r="R151" s="188"/>
    </row>
    <row r="152" ht="15.75" customHeight="1">
      <c r="A152" s="115"/>
      <c r="B152" s="186"/>
      <c r="C152" s="186"/>
      <c r="D152" s="186"/>
      <c r="E152" s="187"/>
      <c r="F152" s="187"/>
      <c r="G152" s="187"/>
      <c r="H152" s="187"/>
      <c r="I152" s="187"/>
      <c r="J152" s="187"/>
      <c r="K152" s="187"/>
      <c r="L152" s="187"/>
      <c r="M152" s="187"/>
      <c r="N152" s="187"/>
      <c r="O152" s="187"/>
      <c r="P152" s="187"/>
      <c r="Q152" s="187"/>
      <c r="R152" s="188"/>
    </row>
    <row r="153" ht="15.75" customHeight="1">
      <c r="A153" s="115"/>
      <c r="B153" s="186"/>
      <c r="C153" s="186"/>
      <c r="D153" s="186"/>
      <c r="E153" s="187"/>
      <c r="F153" s="187"/>
      <c r="G153" s="187"/>
      <c r="H153" s="187"/>
      <c r="I153" s="187"/>
      <c r="J153" s="187"/>
      <c r="K153" s="187"/>
      <c r="L153" s="187"/>
      <c r="M153" s="187"/>
      <c r="N153" s="187"/>
      <c r="O153" s="187"/>
      <c r="P153" s="187"/>
      <c r="Q153" s="187"/>
      <c r="R153" s="188"/>
    </row>
    <row r="154" ht="15.75" customHeight="1">
      <c r="A154" s="115"/>
      <c r="B154" s="186"/>
      <c r="C154" s="186"/>
      <c r="D154" s="186"/>
      <c r="E154" s="187"/>
      <c r="F154" s="187"/>
      <c r="G154" s="187"/>
      <c r="H154" s="187"/>
      <c r="I154" s="187"/>
      <c r="J154" s="187"/>
      <c r="K154" s="187"/>
      <c r="L154" s="187"/>
      <c r="M154" s="187"/>
      <c r="N154" s="187"/>
      <c r="O154" s="187"/>
      <c r="P154" s="187"/>
      <c r="Q154" s="187"/>
      <c r="R154" s="188"/>
    </row>
    <row r="155" ht="15.75" customHeight="1">
      <c r="A155" s="115"/>
      <c r="B155" s="186"/>
      <c r="C155" s="186"/>
      <c r="D155" s="186"/>
      <c r="E155" s="187"/>
      <c r="F155" s="187"/>
      <c r="G155" s="187"/>
      <c r="H155" s="187"/>
      <c r="I155" s="187"/>
      <c r="J155" s="187"/>
      <c r="K155" s="187"/>
      <c r="L155" s="187"/>
      <c r="M155" s="187"/>
      <c r="N155" s="187"/>
      <c r="O155" s="187"/>
      <c r="P155" s="187"/>
      <c r="Q155" s="187"/>
      <c r="R155" s="188"/>
    </row>
    <row r="156" ht="15.75" customHeight="1">
      <c r="A156" s="115"/>
      <c r="B156" s="186"/>
      <c r="C156" s="186"/>
      <c r="D156" s="186"/>
      <c r="E156" s="187"/>
      <c r="F156" s="187"/>
      <c r="G156" s="187"/>
      <c r="H156" s="187"/>
      <c r="I156" s="187"/>
      <c r="J156" s="187"/>
      <c r="K156" s="187"/>
      <c r="L156" s="187"/>
      <c r="M156" s="187"/>
      <c r="N156" s="187"/>
      <c r="O156" s="187"/>
      <c r="P156" s="187"/>
      <c r="Q156" s="187"/>
      <c r="R156" s="188"/>
    </row>
    <row r="157" ht="15.75" customHeight="1">
      <c r="A157" s="115"/>
      <c r="B157" s="186"/>
      <c r="C157" s="186"/>
      <c r="D157" s="186"/>
      <c r="E157" s="187"/>
      <c r="F157" s="187"/>
      <c r="G157" s="187"/>
      <c r="H157" s="187"/>
      <c r="I157" s="187"/>
      <c r="J157" s="187"/>
      <c r="K157" s="187"/>
      <c r="L157" s="187"/>
      <c r="M157" s="187"/>
      <c r="N157" s="187"/>
      <c r="O157" s="187"/>
      <c r="P157" s="187"/>
      <c r="Q157" s="187"/>
      <c r="R157" s="188"/>
    </row>
    <row r="158" ht="15.75" customHeight="1">
      <c r="A158" s="115"/>
      <c r="B158" s="186"/>
      <c r="C158" s="186"/>
      <c r="D158" s="186"/>
      <c r="E158" s="187"/>
      <c r="F158" s="187"/>
      <c r="G158" s="187"/>
      <c r="H158" s="187"/>
      <c r="I158" s="187"/>
      <c r="J158" s="187"/>
      <c r="K158" s="187"/>
      <c r="L158" s="187"/>
      <c r="M158" s="187"/>
      <c r="N158" s="187"/>
      <c r="O158" s="187"/>
      <c r="P158" s="187"/>
      <c r="Q158" s="187"/>
      <c r="R158" s="188"/>
    </row>
    <row r="159" ht="15.75" customHeight="1">
      <c r="A159" s="115"/>
      <c r="B159" s="186"/>
      <c r="C159" s="186"/>
      <c r="D159" s="186"/>
      <c r="E159" s="187"/>
      <c r="F159" s="187"/>
      <c r="G159" s="187"/>
      <c r="H159" s="187"/>
      <c r="I159" s="187"/>
      <c r="J159" s="187"/>
      <c r="K159" s="187"/>
      <c r="L159" s="187"/>
      <c r="M159" s="187"/>
      <c r="N159" s="187"/>
      <c r="O159" s="187"/>
      <c r="P159" s="187"/>
      <c r="Q159" s="187"/>
      <c r="R159" s="188"/>
    </row>
    <row r="160" ht="15.75" customHeight="1">
      <c r="A160" s="115"/>
      <c r="B160" s="186"/>
      <c r="C160" s="186"/>
      <c r="D160" s="186"/>
      <c r="E160" s="187"/>
      <c r="F160" s="187"/>
      <c r="G160" s="187"/>
      <c r="H160" s="187"/>
      <c r="I160" s="187"/>
      <c r="J160" s="187"/>
      <c r="K160" s="187"/>
      <c r="L160" s="187"/>
      <c r="M160" s="187"/>
      <c r="N160" s="187"/>
      <c r="O160" s="187"/>
      <c r="P160" s="187"/>
      <c r="Q160" s="187"/>
      <c r="R160" s="188"/>
    </row>
    <row r="161" ht="15.75" customHeight="1">
      <c r="A161" s="115"/>
      <c r="B161" s="186"/>
      <c r="C161" s="186"/>
      <c r="D161" s="186"/>
      <c r="E161" s="187"/>
      <c r="F161" s="187"/>
      <c r="G161" s="187"/>
      <c r="H161" s="187"/>
      <c r="I161" s="187"/>
      <c r="J161" s="187"/>
      <c r="K161" s="187"/>
      <c r="L161" s="187"/>
      <c r="M161" s="187"/>
      <c r="N161" s="187"/>
      <c r="O161" s="187"/>
      <c r="P161" s="187"/>
      <c r="Q161" s="187"/>
      <c r="R161" s="188"/>
    </row>
    <row r="162" ht="15.75" customHeight="1">
      <c r="A162" s="115"/>
      <c r="B162" s="186"/>
      <c r="C162" s="186"/>
      <c r="D162" s="186"/>
      <c r="E162" s="187"/>
      <c r="F162" s="187"/>
      <c r="G162" s="187"/>
      <c r="H162" s="187"/>
      <c r="I162" s="187"/>
      <c r="J162" s="187"/>
      <c r="K162" s="187"/>
      <c r="L162" s="187"/>
      <c r="M162" s="187"/>
      <c r="N162" s="187"/>
      <c r="O162" s="187"/>
      <c r="P162" s="187"/>
      <c r="Q162" s="187"/>
      <c r="R162" s="188"/>
    </row>
    <row r="163" ht="15.75" customHeight="1">
      <c r="A163" s="115"/>
      <c r="B163" s="186"/>
      <c r="C163" s="186"/>
      <c r="D163" s="186"/>
      <c r="E163" s="187"/>
      <c r="F163" s="187"/>
      <c r="G163" s="187"/>
      <c r="H163" s="187"/>
      <c r="I163" s="187"/>
      <c r="J163" s="187"/>
      <c r="K163" s="187"/>
      <c r="L163" s="187"/>
      <c r="M163" s="187"/>
      <c r="N163" s="187"/>
      <c r="O163" s="187"/>
      <c r="P163" s="187"/>
      <c r="Q163" s="187"/>
      <c r="R163" s="188"/>
    </row>
    <row r="164" ht="15.75" customHeight="1">
      <c r="A164" s="115"/>
      <c r="B164" s="186"/>
      <c r="C164" s="186"/>
      <c r="D164" s="186"/>
      <c r="E164" s="187"/>
      <c r="F164" s="187"/>
      <c r="G164" s="187"/>
      <c r="H164" s="187"/>
      <c r="I164" s="187"/>
      <c r="J164" s="187"/>
      <c r="K164" s="187"/>
      <c r="L164" s="187"/>
      <c r="M164" s="187"/>
      <c r="N164" s="187"/>
      <c r="O164" s="187"/>
      <c r="P164" s="187"/>
      <c r="Q164" s="187"/>
      <c r="R164" s="188"/>
    </row>
    <row r="165" ht="15.75" customHeight="1">
      <c r="A165" s="115"/>
      <c r="B165" s="186"/>
      <c r="C165" s="186"/>
      <c r="D165" s="186"/>
      <c r="E165" s="187"/>
      <c r="F165" s="187"/>
      <c r="G165" s="187"/>
      <c r="H165" s="187"/>
      <c r="I165" s="187"/>
      <c r="J165" s="187"/>
      <c r="K165" s="187"/>
      <c r="L165" s="187"/>
      <c r="M165" s="187"/>
      <c r="N165" s="187"/>
      <c r="O165" s="187"/>
      <c r="P165" s="187"/>
      <c r="Q165" s="187"/>
      <c r="R165" s="188"/>
    </row>
    <row r="166" ht="15.75" customHeight="1">
      <c r="A166" s="115"/>
      <c r="B166" s="186"/>
      <c r="C166" s="186"/>
      <c r="D166" s="186"/>
      <c r="E166" s="187"/>
      <c r="F166" s="187"/>
      <c r="G166" s="187"/>
      <c r="H166" s="187"/>
      <c r="I166" s="187"/>
      <c r="J166" s="187"/>
      <c r="K166" s="187"/>
      <c r="L166" s="187"/>
      <c r="M166" s="187"/>
      <c r="N166" s="187"/>
      <c r="O166" s="187"/>
      <c r="P166" s="187"/>
      <c r="Q166" s="187"/>
      <c r="R166" s="188"/>
    </row>
    <row r="167" ht="15.75" customHeight="1">
      <c r="A167" s="115"/>
      <c r="B167" s="186"/>
      <c r="C167" s="186"/>
      <c r="D167" s="186"/>
      <c r="E167" s="187"/>
      <c r="F167" s="187"/>
      <c r="G167" s="187"/>
      <c r="H167" s="187"/>
      <c r="I167" s="187"/>
      <c r="J167" s="187"/>
      <c r="K167" s="187"/>
      <c r="L167" s="187"/>
      <c r="M167" s="187"/>
      <c r="N167" s="187"/>
      <c r="O167" s="187"/>
      <c r="P167" s="187"/>
      <c r="Q167" s="187"/>
      <c r="R167" s="188"/>
    </row>
    <row r="168" ht="15.75" customHeight="1">
      <c r="A168" s="115"/>
      <c r="B168" s="186"/>
      <c r="C168" s="186"/>
      <c r="D168" s="186"/>
      <c r="E168" s="187"/>
      <c r="F168" s="187"/>
      <c r="G168" s="187"/>
      <c r="H168" s="187"/>
      <c r="I168" s="187"/>
      <c r="J168" s="187"/>
      <c r="K168" s="187"/>
      <c r="L168" s="187"/>
      <c r="M168" s="187"/>
      <c r="N168" s="187"/>
      <c r="O168" s="187"/>
      <c r="P168" s="187"/>
      <c r="Q168" s="187"/>
      <c r="R168" s="188"/>
    </row>
    <row r="169" ht="15.75" customHeight="1">
      <c r="A169" s="115"/>
      <c r="B169" s="186"/>
      <c r="C169" s="186"/>
      <c r="D169" s="186"/>
      <c r="E169" s="187"/>
      <c r="F169" s="187"/>
      <c r="G169" s="187"/>
      <c r="H169" s="187"/>
      <c r="I169" s="187"/>
      <c r="J169" s="187"/>
      <c r="K169" s="187"/>
      <c r="L169" s="187"/>
      <c r="M169" s="187"/>
      <c r="N169" s="187"/>
      <c r="O169" s="187"/>
      <c r="P169" s="187"/>
      <c r="Q169" s="187"/>
      <c r="R169" s="188"/>
    </row>
    <row r="170" ht="15.75" customHeight="1">
      <c r="A170" s="115"/>
      <c r="B170" s="186"/>
      <c r="C170" s="186"/>
      <c r="D170" s="186"/>
      <c r="E170" s="187"/>
      <c r="F170" s="187"/>
      <c r="G170" s="187"/>
      <c r="H170" s="187"/>
      <c r="I170" s="187"/>
      <c r="J170" s="187"/>
      <c r="K170" s="187"/>
      <c r="L170" s="187"/>
      <c r="M170" s="187"/>
      <c r="N170" s="187"/>
      <c r="O170" s="187"/>
      <c r="P170" s="187"/>
      <c r="Q170" s="187"/>
      <c r="R170" s="188"/>
    </row>
    <row r="171" ht="15.75" customHeight="1">
      <c r="A171" s="115"/>
      <c r="B171" s="186"/>
      <c r="C171" s="186"/>
      <c r="D171" s="186"/>
      <c r="E171" s="187"/>
      <c r="F171" s="187"/>
      <c r="G171" s="187"/>
      <c r="H171" s="187"/>
      <c r="I171" s="187"/>
      <c r="J171" s="187"/>
      <c r="K171" s="187"/>
      <c r="L171" s="187"/>
      <c r="M171" s="187"/>
      <c r="N171" s="187"/>
      <c r="O171" s="187"/>
      <c r="P171" s="187"/>
      <c r="Q171" s="187"/>
      <c r="R171" s="188"/>
    </row>
    <row r="172" ht="15.75" customHeight="1">
      <c r="A172" s="115"/>
      <c r="B172" s="186"/>
      <c r="C172" s="186"/>
      <c r="D172" s="186"/>
      <c r="E172" s="187"/>
      <c r="F172" s="187"/>
      <c r="G172" s="187"/>
      <c r="H172" s="187"/>
      <c r="I172" s="187"/>
      <c r="J172" s="187"/>
      <c r="K172" s="187"/>
      <c r="L172" s="187"/>
      <c r="M172" s="187"/>
      <c r="N172" s="187"/>
      <c r="O172" s="187"/>
      <c r="P172" s="187"/>
      <c r="Q172" s="187"/>
      <c r="R172" s="188"/>
    </row>
    <row r="173" ht="15.75" customHeight="1">
      <c r="A173" s="115"/>
      <c r="B173" s="186"/>
      <c r="C173" s="186"/>
      <c r="D173" s="186"/>
      <c r="E173" s="187"/>
      <c r="F173" s="187"/>
      <c r="G173" s="187"/>
      <c r="H173" s="187"/>
      <c r="I173" s="187"/>
      <c r="J173" s="187"/>
      <c r="K173" s="187"/>
      <c r="L173" s="187"/>
      <c r="M173" s="187"/>
      <c r="N173" s="187"/>
      <c r="O173" s="187"/>
      <c r="P173" s="187"/>
      <c r="Q173" s="187"/>
      <c r="R173" s="188"/>
    </row>
    <row r="174" ht="15.75" customHeight="1">
      <c r="A174" s="115"/>
      <c r="B174" s="186"/>
      <c r="C174" s="186"/>
      <c r="D174" s="186"/>
      <c r="E174" s="187"/>
      <c r="F174" s="187"/>
      <c r="G174" s="187"/>
      <c r="H174" s="187"/>
      <c r="I174" s="187"/>
      <c r="J174" s="187"/>
      <c r="K174" s="187"/>
      <c r="L174" s="187"/>
      <c r="M174" s="187"/>
      <c r="N174" s="187"/>
      <c r="O174" s="187"/>
      <c r="P174" s="187"/>
      <c r="Q174" s="187"/>
      <c r="R174" s="188"/>
    </row>
    <row r="175" ht="15.75" customHeight="1">
      <c r="A175" s="115"/>
      <c r="B175" s="186"/>
      <c r="C175" s="186"/>
      <c r="D175" s="186"/>
      <c r="E175" s="187"/>
      <c r="F175" s="187"/>
      <c r="G175" s="187"/>
      <c r="H175" s="187"/>
      <c r="I175" s="187"/>
      <c r="J175" s="187"/>
      <c r="K175" s="187"/>
      <c r="L175" s="187"/>
      <c r="M175" s="187"/>
      <c r="N175" s="187"/>
      <c r="O175" s="187"/>
      <c r="P175" s="187"/>
      <c r="Q175" s="187"/>
      <c r="R175" s="188"/>
    </row>
    <row r="176" ht="15.75" customHeight="1">
      <c r="A176" s="115"/>
      <c r="B176" s="186"/>
      <c r="C176" s="186"/>
      <c r="D176" s="186"/>
      <c r="E176" s="187"/>
      <c r="F176" s="187"/>
      <c r="G176" s="187"/>
      <c r="H176" s="187"/>
      <c r="I176" s="187"/>
      <c r="J176" s="187"/>
      <c r="K176" s="187"/>
      <c r="L176" s="187"/>
      <c r="M176" s="187"/>
      <c r="N176" s="187"/>
      <c r="O176" s="187"/>
      <c r="P176" s="187"/>
      <c r="Q176" s="187"/>
      <c r="R176" s="188"/>
    </row>
    <row r="177" ht="15.75" customHeight="1">
      <c r="A177" s="115"/>
      <c r="B177" s="186"/>
      <c r="C177" s="186"/>
      <c r="D177" s="186"/>
      <c r="E177" s="187"/>
      <c r="F177" s="187"/>
      <c r="G177" s="187"/>
      <c r="H177" s="187"/>
      <c r="I177" s="187"/>
      <c r="J177" s="187"/>
      <c r="K177" s="187"/>
      <c r="L177" s="187"/>
      <c r="M177" s="187"/>
      <c r="N177" s="187"/>
      <c r="O177" s="187"/>
      <c r="P177" s="187"/>
      <c r="Q177" s="187"/>
      <c r="R177" s="188"/>
    </row>
    <row r="178" ht="15.75" customHeight="1">
      <c r="A178" s="115"/>
      <c r="B178" s="186"/>
      <c r="C178" s="186"/>
      <c r="D178" s="186"/>
      <c r="E178" s="187"/>
      <c r="F178" s="187"/>
      <c r="G178" s="187"/>
      <c r="H178" s="187"/>
      <c r="I178" s="187"/>
      <c r="J178" s="187"/>
      <c r="K178" s="187"/>
      <c r="L178" s="187"/>
      <c r="M178" s="187"/>
      <c r="N178" s="187"/>
      <c r="O178" s="187"/>
      <c r="P178" s="187"/>
      <c r="Q178" s="187"/>
      <c r="R178" s="188"/>
    </row>
    <row r="179" ht="15.75" customHeight="1">
      <c r="A179" s="115"/>
      <c r="B179" s="186"/>
      <c r="C179" s="186"/>
      <c r="D179" s="186"/>
      <c r="E179" s="187"/>
      <c r="F179" s="187"/>
      <c r="G179" s="187"/>
      <c r="H179" s="187"/>
      <c r="I179" s="187"/>
      <c r="J179" s="187"/>
      <c r="K179" s="187"/>
      <c r="L179" s="187"/>
      <c r="M179" s="187"/>
      <c r="N179" s="187"/>
      <c r="O179" s="187"/>
      <c r="P179" s="187"/>
      <c r="Q179" s="187"/>
      <c r="R179" s="188"/>
    </row>
    <row r="180" ht="15.75" customHeight="1">
      <c r="A180" s="115"/>
      <c r="B180" s="186"/>
      <c r="C180" s="186"/>
      <c r="D180" s="186"/>
      <c r="E180" s="187"/>
      <c r="F180" s="187"/>
      <c r="G180" s="187"/>
      <c r="H180" s="187"/>
      <c r="I180" s="187"/>
      <c r="J180" s="187"/>
      <c r="K180" s="187"/>
      <c r="L180" s="187"/>
      <c r="M180" s="187"/>
      <c r="N180" s="187"/>
      <c r="O180" s="187"/>
      <c r="P180" s="187"/>
      <c r="Q180" s="187"/>
      <c r="R180" s="188"/>
    </row>
    <row r="181" ht="15.75" customHeight="1">
      <c r="A181" s="115"/>
      <c r="B181" s="186"/>
      <c r="C181" s="186"/>
      <c r="D181" s="186"/>
      <c r="E181" s="187"/>
      <c r="F181" s="187"/>
      <c r="G181" s="187"/>
      <c r="H181" s="187"/>
      <c r="I181" s="187"/>
      <c r="J181" s="187"/>
      <c r="K181" s="187"/>
      <c r="L181" s="187"/>
      <c r="M181" s="187"/>
      <c r="N181" s="187"/>
      <c r="O181" s="187"/>
      <c r="P181" s="187"/>
      <c r="Q181" s="187"/>
      <c r="R181" s="188"/>
    </row>
    <row r="182" ht="15.75" customHeight="1">
      <c r="A182" s="115"/>
      <c r="B182" s="186"/>
      <c r="C182" s="186"/>
      <c r="D182" s="186"/>
      <c r="E182" s="187"/>
      <c r="F182" s="187"/>
      <c r="G182" s="187"/>
      <c r="H182" s="187"/>
      <c r="I182" s="187"/>
      <c r="J182" s="187"/>
      <c r="K182" s="187"/>
      <c r="L182" s="187"/>
      <c r="M182" s="187"/>
      <c r="N182" s="187"/>
      <c r="O182" s="187"/>
      <c r="P182" s="187"/>
      <c r="Q182" s="187"/>
      <c r="R182" s="188"/>
    </row>
    <row r="183" ht="15.75" customHeight="1">
      <c r="A183" s="115"/>
      <c r="B183" s="186"/>
      <c r="C183" s="186"/>
      <c r="D183" s="186"/>
      <c r="E183" s="187"/>
      <c r="F183" s="187"/>
      <c r="G183" s="187"/>
      <c r="H183" s="187"/>
      <c r="I183" s="187"/>
      <c r="J183" s="187"/>
      <c r="K183" s="187"/>
      <c r="L183" s="187"/>
      <c r="M183" s="187"/>
      <c r="N183" s="187"/>
      <c r="O183" s="187"/>
      <c r="P183" s="187"/>
      <c r="Q183" s="187"/>
      <c r="R183" s="188"/>
    </row>
    <row r="184" ht="15.75" customHeight="1">
      <c r="A184" s="115"/>
      <c r="B184" s="186"/>
      <c r="C184" s="186"/>
      <c r="D184" s="186"/>
      <c r="E184" s="187"/>
      <c r="F184" s="187"/>
      <c r="G184" s="187"/>
      <c r="H184" s="187"/>
      <c r="I184" s="187"/>
      <c r="J184" s="187"/>
      <c r="K184" s="187"/>
      <c r="L184" s="187"/>
      <c r="M184" s="187"/>
      <c r="N184" s="187"/>
      <c r="O184" s="187"/>
      <c r="P184" s="187"/>
      <c r="Q184" s="187"/>
      <c r="R184" s="188"/>
    </row>
    <row r="185" ht="15.75" customHeight="1">
      <c r="A185" s="115"/>
      <c r="B185" s="186"/>
      <c r="C185" s="186"/>
      <c r="D185" s="186"/>
      <c r="E185" s="187"/>
      <c r="F185" s="187"/>
      <c r="G185" s="187"/>
      <c r="H185" s="187"/>
      <c r="I185" s="187"/>
      <c r="J185" s="187"/>
      <c r="K185" s="187"/>
      <c r="L185" s="187"/>
      <c r="M185" s="187"/>
      <c r="N185" s="187"/>
      <c r="O185" s="187"/>
      <c r="P185" s="187"/>
      <c r="Q185" s="187"/>
      <c r="R185" s="188"/>
    </row>
    <row r="186" ht="15.75" customHeight="1">
      <c r="A186" s="115"/>
      <c r="B186" s="186"/>
      <c r="C186" s="186"/>
      <c r="D186" s="186"/>
      <c r="E186" s="187"/>
      <c r="F186" s="187"/>
      <c r="G186" s="187"/>
      <c r="H186" s="187"/>
      <c r="I186" s="187"/>
      <c r="J186" s="187"/>
      <c r="K186" s="187"/>
      <c r="L186" s="187"/>
      <c r="M186" s="187"/>
      <c r="N186" s="187"/>
      <c r="O186" s="187"/>
      <c r="P186" s="187"/>
      <c r="Q186" s="187"/>
      <c r="R186" s="188"/>
    </row>
    <row r="187" ht="15.75" customHeight="1">
      <c r="A187" s="115"/>
      <c r="B187" s="186"/>
      <c r="C187" s="186"/>
      <c r="D187" s="186"/>
      <c r="E187" s="187"/>
      <c r="F187" s="187"/>
      <c r="G187" s="187"/>
      <c r="H187" s="187"/>
      <c r="I187" s="187"/>
      <c r="J187" s="187"/>
      <c r="K187" s="187"/>
      <c r="L187" s="187"/>
      <c r="M187" s="187"/>
      <c r="N187" s="187"/>
      <c r="O187" s="187"/>
      <c r="P187" s="187"/>
      <c r="Q187" s="187"/>
      <c r="R187" s="188"/>
    </row>
    <row r="188" ht="15.75" customHeight="1">
      <c r="A188" s="115"/>
      <c r="B188" s="186"/>
      <c r="C188" s="186"/>
      <c r="D188" s="186"/>
      <c r="E188" s="187"/>
      <c r="F188" s="187"/>
      <c r="G188" s="187"/>
      <c r="H188" s="187"/>
      <c r="I188" s="187"/>
      <c r="J188" s="187"/>
      <c r="K188" s="187"/>
      <c r="L188" s="187"/>
      <c r="M188" s="187"/>
      <c r="N188" s="187"/>
      <c r="O188" s="187"/>
      <c r="P188" s="187"/>
      <c r="Q188" s="187"/>
      <c r="R188" s="188"/>
    </row>
    <row r="189" ht="15.75" customHeight="1">
      <c r="A189" s="115"/>
      <c r="B189" s="186"/>
      <c r="C189" s="186"/>
      <c r="D189" s="186"/>
      <c r="E189" s="187"/>
      <c r="F189" s="187"/>
      <c r="G189" s="187"/>
      <c r="H189" s="187"/>
      <c r="I189" s="187"/>
      <c r="J189" s="187"/>
      <c r="K189" s="187"/>
      <c r="L189" s="187"/>
      <c r="M189" s="187"/>
      <c r="N189" s="187"/>
      <c r="O189" s="187"/>
      <c r="P189" s="187"/>
      <c r="Q189" s="187"/>
      <c r="R189" s="188"/>
    </row>
    <row r="190" ht="15.75" customHeight="1">
      <c r="A190" s="115"/>
      <c r="B190" s="186"/>
      <c r="C190" s="186"/>
      <c r="D190" s="186"/>
      <c r="E190" s="187"/>
      <c r="F190" s="187"/>
      <c r="G190" s="187"/>
      <c r="H190" s="187"/>
      <c r="I190" s="187"/>
      <c r="J190" s="187"/>
      <c r="K190" s="187"/>
      <c r="L190" s="187"/>
      <c r="M190" s="187"/>
      <c r="N190" s="187"/>
      <c r="O190" s="187"/>
      <c r="P190" s="187"/>
      <c r="Q190" s="187"/>
      <c r="R190" s="188"/>
    </row>
    <row r="191" ht="15.75" customHeight="1">
      <c r="A191" s="115"/>
      <c r="B191" s="186"/>
      <c r="C191" s="186"/>
      <c r="D191" s="186"/>
      <c r="E191" s="187"/>
      <c r="F191" s="187"/>
      <c r="G191" s="187"/>
      <c r="H191" s="187"/>
      <c r="I191" s="187"/>
      <c r="J191" s="187"/>
      <c r="K191" s="187"/>
      <c r="L191" s="187"/>
      <c r="M191" s="187"/>
      <c r="N191" s="187"/>
      <c r="O191" s="187"/>
      <c r="P191" s="187"/>
      <c r="Q191" s="187"/>
      <c r="R191" s="188"/>
    </row>
    <row r="192" ht="15.75" customHeight="1">
      <c r="A192" s="115"/>
      <c r="B192" s="186"/>
      <c r="C192" s="186"/>
      <c r="D192" s="186"/>
      <c r="E192" s="187"/>
      <c r="F192" s="187"/>
      <c r="G192" s="187"/>
      <c r="H192" s="187"/>
      <c r="I192" s="187"/>
      <c r="J192" s="187"/>
      <c r="K192" s="187"/>
      <c r="L192" s="187"/>
      <c r="M192" s="187"/>
      <c r="N192" s="187"/>
      <c r="O192" s="187"/>
      <c r="P192" s="187"/>
      <c r="Q192" s="187"/>
      <c r="R192" s="188"/>
    </row>
    <row r="193" ht="15.75" customHeight="1">
      <c r="A193" s="115"/>
      <c r="B193" s="186"/>
      <c r="C193" s="186"/>
      <c r="D193" s="186"/>
      <c r="E193" s="187"/>
      <c r="F193" s="187"/>
      <c r="G193" s="187"/>
      <c r="H193" s="187"/>
      <c r="I193" s="187"/>
      <c r="J193" s="187"/>
      <c r="K193" s="187"/>
      <c r="L193" s="187"/>
      <c r="M193" s="187"/>
      <c r="N193" s="187"/>
      <c r="O193" s="187"/>
      <c r="P193" s="187"/>
      <c r="Q193" s="187"/>
      <c r="R193" s="188"/>
    </row>
    <row r="194" ht="15.75" customHeight="1">
      <c r="A194" s="115"/>
      <c r="B194" s="186"/>
      <c r="C194" s="186"/>
      <c r="D194" s="186"/>
      <c r="E194" s="187"/>
      <c r="F194" s="187"/>
      <c r="G194" s="187"/>
      <c r="H194" s="187"/>
      <c r="I194" s="187"/>
      <c r="J194" s="187"/>
      <c r="K194" s="187"/>
      <c r="L194" s="187"/>
      <c r="M194" s="187"/>
      <c r="N194" s="187"/>
      <c r="O194" s="187"/>
      <c r="P194" s="187"/>
      <c r="Q194" s="187"/>
      <c r="R194" s="188"/>
    </row>
    <row r="195" ht="15.75" customHeight="1">
      <c r="A195" s="115"/>
      <c r="B195" s="186"/>
      <c r="C195" s="186"/>
      <c r="D195" s="186"/>
      <c r="E195" s="187"/>
      <c r="F195" s="187"/>
      <c r="G195" s="187"/>
      <c r="H195" s="187"/>
      <c r="I195" s="187"/>
      <c r="J195" s="187"/>
      <c r="K195" s="187"/>
      <c r="L195" s="187"/>
      <c r="M195" s="187"/>
      <c r="N195" s="187"/>
      <c r="O195" s="187"/>
      <c r="P195" s="187"/>
      <c r="Q195" s="187"/>
      <c r="R195" s="188"/>
    </row>
    <row r="196" ht="15.75" customHeight="1">
      <c r="A196" s="115"/>
      <c r="B196" s="186"/>
      <c r="C196" s="186"/>
      <c r="D196" s="186"/>
      <c r="E196" s="187"/>
      <c r="F196" s="187"/>
      <c r="G196" s="187"/>
      <c r="H196" s="187"/>
      <c r="I196" s="187"/>
      <c r="J196" s="187"/>
      <c r="K196" s="187"/>
      <c r="L196" s="187"/>
      <c r="M196" s="187"/>
      <c r="N196" s="187"/>
      <c r="O196" s="187"/>
      <c r="P196" s="187"/>
      <c r="Q196" s="187"/>
      <c r="R196" s="188"/>
    </row>
    <row r="197" ht="15.75" customHeight="1">
      <c r="A197" s="115"/>
      <c r="B197" s="186"/>
      <c r="C197" s="186"/>
      <c r="D197" s="186"/>
      <c r="E197" s="187"/>
      <c r="F197" s="187"/>
      <c r="G197" s="187"/>
      <c r="H197" s="187"/>
      <c r="I197" s="187"/>
      <c r="J197" s="187"/>
      <c r="K197" s="187"/>
      <c r="L197" s="187"/>
      <c r="M197" s="187"/>
      <c r="N197" s="187"/>
      <c r="O197" s="187"/>
      <c r="P197" s="187"/>
      <c r="Q197" s="187"/>
      <c r="R197" s="188"/>
    </row>
    <row r="198" ht="15.75" customHeight="1">
      <c r="A198" s="115"/>
      <c r="B198" s="186"/>
      <c r="C198" s="186"/>
      <c r="D198" s="186"/>
      <c r="E198" s="187"/>
      <c r="F198" s="187"/>
      <c r="G198" s="187"/>
      <c r="H198" s="187"/>
      <c r="I198" s="187"/>
      <c r="J198" s="187"/>
      <c r="K198" s="187"/>
      <c r="L198" s="187"/>
      <c r="M198" s="187"/>
      <c r="N198" s="187"/>
      <c r="O198" s="187"/>
      <c r="P198" s="187"/>
      <c r="Q198" s="187"/>
      <c r="R198" s="188"/>
    </row>
    <row r="199" ht="15.75" customHeight="1">
      <c r="A199" s="115"/>
      <c r="B199" s="186"/>
      <c r="C199" s="186"/>
      <c r="D199" s="186"/>
      <c r="E199" s="187"/>
      <c r="F199" s="187"/>
      <c r="G199" s="187"/>
      <c r="H199" s="187"/>
      <c r="I199" s="187"/>
      <c r="J199" s="187"/>
      <c r="K199" s="187"/>
      <c r="L199" s="187"/>
      <c r="M199" s="187"/>
      <c r="N199" s="187"/>
      <c r="O199" s="187"/>
      <c r="P199" s="187"/>
      <c r="Q199" s="187"/>
      <c r="R199" s="188"/>
    </row>
    <row r="200" ht="15.75" customHeight="1">
      <c r="A200" s="115"/>
      <c r="B200" s="186"/>
      <c r="C200" s="186"/>
      <c r="D200" s="186"/>
      <c r="E200" s="187"/>
      <c r="F200" s="187"/>
      <c r="G200" s="187"/>
      <c r="H200" s="187"/>
      <c r="I200" s="187"/>
      <c r="J200" s="187"/>
      <c r="K200" s="187"/>
      <c r="L200" s="187"/>
      <c r="M200" s="187"/>
      <c r="N200" s="187"/>
      <c r="O200" s="187"/>
      <c r="P200" s="187"/>
      <c r="Q200" s="187"/>
      <c r="R200" s="188"/>
    </row>
    <row r="201" ht="15.75" customHeight="1">
      <c r="A201" s="115"/>
      <c r="B201" s="186"/>
      <c r="C201" s="186"/>
      <c r="D201" s="186"/>
      <c r="E201" s="187"/>
      <c r="F201" s="187"/>
      <c r="G201" s="187"/>
      <c r="H201" s="187"/>
      <c r="I201" s="187"/>
      <c r="J201" s="187"/>
      <c r="K201" s="187"/>
      <c r="L201" s="187"/>
      <c r="M201" s="187"/>
      <c r="N201" s="187"/>
      <c r="O201" s="187"/>
      <c r="P201" s="187"/>
      <c r="Q201" s="187"/>
      <c r="R201" s="188"/>
    </row>
    <row r="202" ht="15.75" customHeight="1">
      <c r="A202" s="115"/>
      <c r="B202" s="186"/>
      <c r="C202" s="186"/>
      <c r="D202" s="186"/>
      <c r="E202" s="187"/>
      <c r="F202" s="187"/>
      <c r="G202" s="187"/>
      <c r="H202" s="187"/>
      <c r="I202" s="187"/>
      <c r="J202" s="187"/>
      <c r="K202" s="187"/>
      <c r="L202" s="187"/>
      <c r="M202" s="187"/>
      <c r="N202" s="187"/>
      <c r="O202" s="187"/>
      <c r="P202" s="187"/>
      <c r="Q202" s="187"/>
      <c r="R202" s="188"/>
    </row>
    <row r="203" ht="15.75" customHeight="1">
      <c r="A203" s="115"/>
      <c r="B203" s="186"/>
      <c r="C203" s="186"/>
      <c r="D203" s="186"/>
      <c r="E203" s="187"/>
      <c r="F203" s="187"/>
      <c r="G203" s="187"/>
      <c r="H203" s="187"/>
      <c r="I203" s="187"/>
      <c r="J203" s="187"/>
      <c r="K203" s="187"/>
      <c r="L203" s="187"/>
      <c r="M203" s="187"/>
      <c r="N203" s="187"/>
      <c r="O203" s="187"/>
      <c r="P203" s="187"/>
      <c r="Q203" s="187"/>
      <c r="R203" s="188"/>
    </row>
    <row r="204" ht="15.75" customHeight="1">
      <c r="A204" s="115"/>
      <c r="B204" s="186"/>
      <c r="C204" s="186"/>
      <c r="D204" s="186"/>
      <c r="E204" s="187"/>
      <c r="F204" s="187"/>
      <c r="G204" s="187"/>
      <c r="H204" s="187"/>
      <c r="I204" s="187"/>
      <c r="J204" s="187"/>
      <c r="K204" s="187"/>
      <c r="L204" s="187"/>
      <c r="M204" s="187"/>
      <c r="N204" s="187"/>
      <c r="O204" s="187"/>
      <c r="P204" s="187"/>
      <c r="Q204" s="187"/>
      <c r="R204" s="188"/>
    </row>
    <row r="205" ht="15.75" customHeight="1">
      <c r="A205" s="115"/>
      <c r="B205" s="186"/>
      <c r="C205" s="186"/>
      <c r="D205" s="186"/>
      <c r="E205" s="187"/>
      <c r="F205" s="187"/>
      <c r="G205" s="187"/>
      <c r="H205" s="187"/>
      <c r="I205" s="187"/>
      <c r="J205" s="187"/>
      <c r="K205" s="187"/>
      <c r="L205" s="187"/>
      <c r="M205" s="187"/>
      <c r="N205" s="187"/>
      <c r="O205" s="187"/>
      <c r="P205" s="187"/>
      <c r="Q205" s="187"/>
      <c r="R205" s="188"/>
    </row>
    <row r="206" ht="15.75" customHeight="1">
      <c r="A206" s="115"/>
      <c r="B206" s="186"/>
      <c r="C206" s="186"/>
      <c r="D206" s="186"/>
      <c r="E206" s="187"/>
      <c r="F206" s="187"/>
      <c r="G206" s="187"/>
      <c r="H206" s="187"/>
      <c r="I206" s="187"/>
      <c r="J206" s="187"/>
      <c r="K206" s="187"/>
      <c r="L206" s="187"/>
      <c r="M206" s="187"/>
      <c r="N206" s="187"/>
      <c r="O206" s="187"/>
      <c r="P206" s="187"/>
      <c r="Q206" s="187"/>
      <c r="R206" s="188"/>
    </row>
    <row r="207" ht="15.75" customHeight="1">
      <c r="A207" s="115"/>
      <c r="B207" s="186"/>
      <c r="C207" s="186"/>
      <c r="D207" s="186"/>
      <c r="E207" s="187"/>
      <c r="F207" s="187"/>
      <c r="G207" s="187"/>
      <c r="H207" s="187"/>
      <c r="I207" s="187"/>
      <c r="J207" s="187"/>
      <c r="K207" s="187"/>
      <c r="L207" s="187"/>
      <c r="M207" s="187"/>
      <c r="N207" s="187"/>
      <c r="O207" s="187"/>
      <c r="P207" s="187"/>
      <c r="Q207" s="187"/>
      <c r="R207" s="188"/>
    </row>
    <row r="208" ht="15.75" customHeight="1">
      <c r="A208" s="115"/>
      <c r="B208" s="186"/>
      <c r="C208" s="186"/>
      <c r="D208" s="186"/>
      <c r="E208" s="187"/>
      <c r="F208" s="187"/>
      <c r="G208" s="187"/>
      <c r="H208" s="187"/>
      <c r="I208" s="187"/>
      <c r="J208" s="187"/>
      <c r="K208" s="187"/>
      <c r="L208" s="187"/>
      <c r="M208" s="187"/>
      <c r="N208" s="187"/>
      <c r="O208" s="187"/>
      <c r="P208" s="187"/>
      <c r="Q208" s="187"/>
      <c r="R208" s="188"/>
    </row>
    <row r="209" ht="15.75" customHeight="1">
      <c r="A209" s="187"/>
      <c r="B209" s="187"/>
      <c r="C209" s="187"/>
      <c r="D209" s="187"/>
      <c r="E209" s="187"/>
      <c r="F209" s="187"/>
      <c r="G209" s="187"/>
      <c r="H209" s="187"/>
      <c r="I209" s="187"/>
      <c r="J209" s="187"/>
      <c r="K209" s="187"/>
      <c r="L209" s="187"/>
      <c r="M209" s="187"/>
      <c r="N209" s="187"/>
      <c r="O209" s="187"/>
      <c r="P209" s="187"/>
      <c r="Q209" s="187"/>
      <c r="R209" s="188"/>
    </row>
    <row r="210" ht="15.75" customHeight="1">
      <c r="A210" s="187"/>
      <c r="B210" s="187"/>
      <c r="C210" s="187"/>
      <c r="D210" s="187"/>
      <c r="E210" s="187"/>
      <c r="F210" s="187"/>
      <c r="G210" s="187"/>
      <c r="H210" s="187"/>
      <c r="I210" s="187"/>
      <c r="J210" s="187"/>
      <c r="K210" s="187"/>
      <c r="L210" s="187"/>
      <c r="M210" s="187"/>
      <c r="N210" s="187"/>
      <c r="O210" s="187"/>
      <c r="P210" s="187"/>
      <c r="Q210" s="187"/>
      <c r="R210" s="188"/>
    </row>
    <row r="211" ht="15.75" customHeight="1">
      <c r="A211" s="187"/>
      <c r="B211" s="187"/>
      <c r="C211" s="187"/>
      <c r="D211" s="187"/>
      <c r="E211" s="187"/>
      <c r="F211" s="187"/>
      <c r="G211" s="187"/>
      <c r="H211" s="187"/>
      <c r="I211" s="187"/>
      <c r="J211" s="187"/>
      <c r="K211" s="187"/>
      <c r="L211" s="187"/>
      <c r="M211" s="187"/>
      <c r="N211" s="187"/>
      <c r="O211" s="187"/>
      <c r="P211" s="187"/>
      <c r="Q211" s="187"/>
      <c r="R211" s="188"/>
    </row>
    <row r="212" ht="15.75" customHeight="1">
      <c r="A212" s="187"/>
      <c r="B212" s="187"/>
      <c r="C212" s="187"/>
      <c r="D212" s="187"/>
      <c r="E212" s="187"/>
      <c r="F212" s="187"/>
      <c r="G212" s="187"/>
      <c r="H212" s="187"/>
      <c r="I212" s="187"/>
      <c r="J212" s="187"/>
      <c r="K212" s="187"/>
      <c r="L212" s="187"/>
      <c r="M212" s="187"/>
      <c r="N212" s="187"/>
      <c r="O212" s="187"/>
      <c r="P212" s="187"/>
      <c r="Q212" s="187"/>
      <c r="R212" s="188"/>
    </row>
    <row r="213" ht="15.75" customHeight="1">
      <c r="A213" s="187"/>
      <c r="B213" s="187"/>
      <c r="C213" s="187"/>
      <c r="D213" s="187"/>
      <c r="E213" s="187"/>
      <c r="F213" s="187"/>
      <c r="G213" s="187"/>
      <c r="H213" s="187"/>
      <c r="I213" s="187"/>
      <c r="J213" s="187"/>
      <c r="K213" s="187"/>
      <c r="L213" s="187"/>
      <c r="M213" s="187"/>
      <c r="N213" s="187"/>
      <c r="O213" s="187"/>
      <c r="P213" s="187"/>
      <c r="Q213" s="187"/>
      <c r="R213" s="188"/>
    </row>
    <row r="214" ht="15.75" customHeight="1">
      <c r="A214" s="187"/>
      <c r="B214" s="187"/>
      <c r="C214" s="187"/>
      <c r="D214" s="187"/>
      <c r="E214" s="187"/>
      <c r="F214" s="187"/>
      <c r="G214" s="187"/>
      <c r="H214" s="187"/>
      <c r="I214" s="187"/>
      <c r="J214" s="187"/>
      <c r="K214" s="187"/>
      <c r="L214" s="187"/>
      <c r="M214" s="187"/>
      <c r="N214" s="187"/>
      <c r="O214" s="187"/>
      <c r="P214" s="187"/>
      <c r="Q214" s="187"/>
      <c r="R214" s="188"/>
    </row>
    <row r="215" ht="15.75" customHeight="1">
      <c r="A215" s="187"/>
      <c r="B215" s="187"/>
      <c r="C215" s="187"/>
      <c r="D215" s="187"/>
      <c r="E215" s="187"/>
      <c r="F215" s="187"/>
      <c r="G215" s="187"/>
      <c r="H215" s="187"/>
      <c r="I215" s="187"/>
      <c r="J215" s="187"/>
      <c r="K215" s="187"/>
      <c r="L215" s="187"/>
      <c r="M215" s="187"/>
      <c r="N215" s="187"/>
      <c r="O215" s="187"/>
      <c r="P215" s="187"/>
      <c r="Q215" s="187"/>
      <c r="R215" s="188"/>
    </row>
    <row r="216" ht="15.75" customHeight="1">
      <c r="A216" s="187"/>
      <c r="B216" s="187"/>
      <c r="C216" s="187"/>
      <c r="D216" s="187"/>
      <c r="E216" s="187"/>
      <c r="F216" s="187"/>
      <c r="G216" s="187"/>
      <c r="H216" s="187"/>
      <c r="I216" s="187"/>
      <c r="J216" s="187"/>
      <c r="K216" s="187"/>
      <c r="L216" s="187"/>
      <c r="M216" s="187"/>
      <c r="N216" s="187"/>
      <c r="O216" s="187"/>
      <c r="P216" s="187"/>
      <c r="Q216" s="187"/>
      <c r="R216" s="188"/>
    </row>
    <row r="217" ht="15.75" customHeight="1">
      <c r="A217" s="187"/>
      <c r="B217" s="187"/>
      <c r="C217" s="187"/>
      <c r="D217" s="187"/>
      <c r="E217" s="187"/>
      <c r="F217" s="187"/>
      <c r="G217" s="187"/>
      <c r="H217" s="187"/>
      <c r="I217" s="187"/>
      <c r="J217" s="187"/>
      <c r="K217" s="187"/>
      <c r="L217" s="187"/>
      <c r="M217" s="187"/>
      <c r="N217" s="187"/>
      <c r="O217" s="187"/>
      <c r="P217" s="187"/>
      <c r="Q217" s="187"/>
      <c r="R217" s="188"/>
    </row>
    <row r="218" ht="15.75" customHeight="1">
      <c r="A218" s="187"/>
      <c r="B218" s="187"/>
      <c r="C218" s="187"/>
      <c r="D218" s="187"/>
      <c r="E218" s="187"/>
      <c r="F218" s="187"/>
      <c r="G218" s="187"/>
      <c r="H218" s="187"/>
      <c r="I218" s="187"/>
      <c r="J218" s="187"/>
      <c r="K218" s="187"/>
      <c r="L218" s="187"/>
      <c r="M218" s="187"/>
      <c r="N218" s="187"/>
      <c r="O218" s="187"/>
      <c r="P218" s="187"/>
      <c r="Q218" s="187"/>
      <c r="R218" s="188"/>
    </row>
    <row r="219" ht="15.75" customHeight="1">
      <c r="A219" s="187"/>
      <c r="B219" s="187"/>
      <c r="C219" s="187"/>
      <c r="D219" s="187"/>
      <c r="E219" s="187"/>
      <c r="F219" s="187"/>
      <c r="G219" s="187"/>
      <c r="H219" s="187"/>
      <c r="I219" s="187"/>
      <c r="J219" s="187"/>
      <c r="K219" s="187"/>
      <c r="L219" s="187"/>
      <c r="M219" s="187"/>
      <c r="N219" s="187"/>
      <c r="O219" s="187"/>
      <c r="P219" s="187"/>
      <c r="Q219" s="187"/>
      <c r="R219" s="188"/>
    </row>
    <row r="220" ht="15.75" customHeight="1">
      <c r="A220" s="187"/>
      <c r="B220" s="187"/>
      <c r="C220" s="187"/>
      <c r="D220" s="187"/>
      <c r="E220" s="187"/>
      <c r="F220" s="187"/>
      <c r="G220" s="187"/>
      <c r="H220" s="187"/>
      <c r="I220" s="187"/>
      <c r="J220" s="187"/>
      <c r="K220" s="187"/>
      <c r="L220" s="187"/>
      <c r="M220" s="187"/>
      <c r="N220" s="187"/>
      <c r="O220" s="187"/>
      <c r="P220" s="187"/>
      <c r="Q220" s="187"/>
      <c r="R220" s="188"/>
    </row>
    <row r="221" ht="15.75" customHeight="1">
      <c r="A221" s="187"/>
      <c r="B221" s="187"/>
      <c r="C221" s="187"/>
      <c r="D221" s="187"/>
      <c r="E221" s="187"/>
      <c r="F221" s="187"/>
      <c r="G221" s="187"/>
      <c r="H221" s="187"/>
      <c r="I221" s="187"/>
      <c r="J221" s="187"/>
      <c r="K221" s="187"/>
      <c r="L221" s="187"/>
      <c r="M221" s="187"/>
      <c r="N221" s="187"/>
      <c r="O221" s="187"/>
      <c r="P221" s="187"/>
      <c r="Q221" s="187"/>
      <c r="R221" s="188"/>
    </row>
    <row r="222" ht="15.75" customHeight="1">
      <c r="A222" s="187"/>
      <c r="B222" s="187"/>
      <c r="C222" s="187"/>
      <c r="D222" s="187"/>
      <c r="E222" s="187"/>
      <c r="F222" s="187"/>
      <c r="G222" s="187"/>
      <c r="H222" s="187"/>
      <c r="I222" s="187"/>
      <c r="J222" s="187"/>
      <c r="K222" s="187"/>
      <c r="L222" s="187"/>
      <c r="M222" s="187"/>
      <c r="N222" s="187"/>
      <c r="O222" s="187"/>
      <c r="P222" s="187"/>
      <c r="Q222" s="187"/>
      <c r="R222" s="188"/>
    </row>
    <row r="223" ht="15.75" customHeight="1">
      <c r="A223" s="187"/>
      <c r="B223" s="187"/>
      <c r="C223" s="187"/>
      <c r="D223" s="187"/>
      <c r="E223" s="187"/>
      <c r="F223" s="187"/>
      <c r="G223" s="187"/>
      <c r="H223" s="187"/>
      <c r="I223" s="187"/>
      <c r="J223" s="187"/>
      <c r="K223" s="187"/>
      <c r="L223" s="187"/>
      <c r="M223" s="187"/>
      <c r="N223" s="187"/>
      <c r="O223" s="187"/>
      <c r="P223" s="187"/>
      <c r="Q223" s="187"/>
      <c r="R223" s="188"/>
    </row>
    <row r="224" ht="15.75" customHeight="1">
      <c r="A224" s="187"/>
      <c r="B224" s="187"/>
      <c r="C224" s="187"/>
      <c r="D224" s="187"/>
      <c r="E224" s="187"/>
      <c r="F224" s="187"/>
      <c r="G224" s="187"/>
      <c r="H224" s="187"/>
      <c r="I224" s="187"/>
      <c r="J224" s="187"/>
      <c r="K224" s="187"/>
      <c r="L224" s="187"/>
      <c r="M224" s="187"/>
      <c r="N224" s="187"/>
      <c r="O224" s="187"/>
      <c r="P224" s="187"/>
      <c r="Q224" s="187"/>
      <c r="R224" s="188"/>
    </row>
    <row r="225" ht="15.75" customHeight="1">
      <c r="A225" s="187"/>
      <c r="B225" s="187"/>
      <c r="C225" s="187"/>
      <c r="D225" s="187"/>
      <c r="E225" s="187"/>
      <c r="F225" s="187"/>
      <c r="G225" s="187"/>
      <c r="H225" s="187"/>
      <c r="I225" s="187"/>
      <c r="J225" s="187"/>
      <c r="K225" s="187"/>
      <c r="L225" s="187"/>
      <c r="M225" s="187"/>
      <c r="N225" s="187"/>
      <c r="O225" s="187"/>
      <c r="P225" s="187"/>
      <c r="Q225" s="187"/>
      <c r="R225" s="188"/>
    </row>
    <row r="226" ht="15.75" customHeight="1">
      <c r="A226" s="187"/>
      <c r="B226" s="187"/>
      <c r="C226" s="187"/>
      <c r="D226" s="187"/>
      <c r="E226" s="187"/>
      <c r="F226" s="187"/>
      <c r="G226" s="187"/>
      <c r="H226" s="187"/>
      <c r="I226" s="187"/>
      <c r="J226" s="187"/>
      <c r="K226" s="187"/>
      <c r="L226" s="187"/>
      <c r="M226" s="187"/>
      <c r="N226" s="187"/>
      <c r="O226" s="187"/>
      <c r="P226" s="187"/>
      <c r="Q226" s="187"/>
      <c r="R226" s="188"/>
    </row>
    <row r="227" ht="15.75" customHeight="1">
      <c r="A227" s="187"/>
      <c r="B227" s="187"/>
      <c r="C227" s="187"/>
      <c r="D227" s="187"/>
      <c r="E227" s="187"/>
      <c r="F227" s="187"/>
      <c r="G227" s="187"/>
      <c r="H227" s="187"/>
      <c r="I227" s="187"/>
      <c r="J227" s="187"/>
      <c r="K227" s="187"/>
      <c r="L227" s="187"/>
      <c r="M227" s="187"/>
      <c r="N227" s="187"/>
      <c r="O227" s="187"/>
      <c r="P227" s="187"/>
      <c r="Q227" s="187"/>
      <c r="R227" s="188"/>
    </row>
    <row r="228" ht="15.75" customHeight="1">
      <c r="A228" s="187"/>
      <c r="B228" s="187"/>
      <c r="C228" s="187"/>
      <c r="D228" s="187"/>
      <c r="E228" s="187"/>
      <c r="F228" s="187"/>
      <c r="G228" s="187"/>
      <c r="H228" s="187"/>
      <c r="I228" s="187"/>
      <c r="J228" s="187"/>
      <c r="K228" s="187"/>
      <c r="L228" s="187"/>
      <c r="M228" s="187"/>
      <c r="N228" s="187"/>
      <c r="O228" s="187"/>
      <c r="P228" s="187"/>
      <c r="Q228" s="187"/>
      <c r="R228" s="188"/>
    </row>
    <row r="229" ht="15.75" customHeight="1">
      <c r="A229" s="187"/>
      <c r="B229" s="187"/>
      <c r="C229" s="187"/>
      <c r="D229" s="187"/>
      <c r="E229" s="187"/>
      <c r="F229" s="187"/>
      <c r="G229" s="187"/>
      <c r="H229" s="187"/>
      <c r="I229" s="187"/>
      <c r="J229" s="187"/>
      <c r="K229" s="187"/>
      <c r="L229" s="187"/>
      <c r="M229" s="187"/>
      <c r="N229" s="187"/>
      <c r="O229" s="187"/>
      <c r="P229" s="187"/>
      <c r="Q229" s="187"/>
      <c r="R229" s="188"/>
    </row>
    <row r="230" ht="15.75" customHeight="1">
      <c r="A230" s="187"/>
      <c r="B230" s="187"/>
      <c r="C230" s="187"/>
      <c r="D230" s="187"/>
      <c r="E230" s="187"/>
      <c r="F230" s="187"/>
      <c r="G230" s="187"/>
      <c r="H230" s="187"/>
      <c r="I230" s="187"/>
      <c r="J230" s="187"/>
      <c r="K230" s="187"/>
      <c r="L230" s="187"/>
      <c r="M230" s="187"/>
      <c r="N230" s="187"/>
      <c r="O230" s="187"/>
      <c r="P230" s="187"/>
      <c r="Q230" s="187"/>
      <c r="R230" s="188"/>
    </row>
    <row r="231" ht="15.75" customHeight="1">
      <c r="A231" s="187"/>
      <c r="B231" s="187"/>
      <c r="C231" s="187"/>
      <c r="D231" s="187"/>
      <c r="E231" s="187"/>
      <c r="F231" s="187"/>
      <c r="G231" s="187"/>
      <c r="H231" s="187"/>
      <c r="I231" s="187"/>
      <c r="J231" s="187"/>
      <c r="K231" s="187"/>
      <c r="L231" s="187"/>
      <c r="M231" s="187"/>
      <c r="N231" s="187"/>
      <c r="O231" s="187"/>
      <c r="P231" s="187"/>
      <c r="Q231" s="187"/>
      <c r="R231" s="188"/>
    </row>
    <row r="232" ht="15.75" customHeight="1">
      <c r="A232" s="187"/>
      <c r="B232" s="187"/>
      <c r="C232" s="187"/>
      <c r="D232" s="187"/>
      <c r="E232" s="187"/>
      <c r="F232" s="187"/>
      <c r="G232" s="187"/>
      <c r="H232" s="187"/>
      <c r="I232" s="187"/>
      <c r="J232" s="187"/>
      <c r="K232" s="187"/>
      <c r="L232" s="187"/>
      <c r="M232" s="187"/>
      <c r="N232" s="187"/>
      <c r="O232" s="187"/>
      <c r="P232" s="187"/>
      <c r="Q232" s="187"/>
      <c r="R232" s="188"/>
    </row>
    <row r="233" ht="15.75" customHeight="1">
      <c r="A233" s="187"/>
      <c r="B233" s="187"/>
      <c r="C233" s="187"/>
      <c r="D233" s="187"/>
      <c r="E233" s="187"/>
      <c r="F233" s="187"/>
      <c r="G233" s="187"/>
      <c r="H233" s="187"/>
      <c r="I233" s="187"/>
      <c r="J233" s="187"/>
      <c r="K233" s="187"/>
      <c r="L233" s="187"/>
      <c r="M233" s="187"/>
      <c r="N233" s="187"/>
      <c r="O233" s="187"/>
      <c r="P233" s="187"/>
      <c r="Q233" s="187"/>
      <c r="R233" s="188"/>
    </row>
    <row r="234" ht="15.75" customHeight="1">
      <c r="A234" s="187"/>
      <c r="B234" s="187"/>
      <c r="C234" s="187"/>
      <c r="D234" s="187"/>
      <c r="E234" s="187"/>
      <c r="F234" s="187"/>
      <c r="G234" s="187"/>
      <c r="H234" s="187"/>
      <c r="I234" s="187"/>
      <c r="J234" s="187"/>
      <c r="K234" s="187"/>
      <c r="L234" s="187"/>
      <c r="M234" s="187"/>
      <c r="N234" s="187"/>
      <c r="O234" s="187"/>
      <c r="P234" s="187"/>
      <c r="Q234" s="187"/>
      <c r="R234" s="188"/>
    </row>
    <row r="235" ht="15.75" customHeight="1">
      <c r="A235" s="187"/>
      <c r="B235" s="187"/>
      <c r="C235" s="187"/>
      <c r="D235" s="187"/>
      <c r="E235" s="187"/>
      <c r="F235" s="187"/>
      <c r="G235" s="187"/>
      <c r="H235" s="187"/>
      <c r="I235" s="187"/>
      <c r="J235" s="187"/>
      <c r="K235" s="187"/>
      <c r="L235" s="187"/>
      <c r="M235" s="187"/>
      <c r="N235" s="187"/>
      <c r="O235" s="187"/>
      <c r="P235" s="187"/>
      <c r="Q235" s="187"/>
      <c r="R235" s="188"/>
    </row>
    <row r="236" ht="15.75" customHeight="1">
      <c r="A236" s="187"/>
      <c r="B236" s="187"/>
      <c r="C236" s="187"/>
      <c r="D236" s="187"/>
      <c r="E236" s="187"/>
      <c r="F236" s="187"/>
      <c r="G236" s="187"/>
      <c r="H236" s="187"/>
      <c r="I236" s="187"/>
      <c r="J236" s="187"/>
      <c r="K236" s="187"/>
      <c r="L236" s="187"/>
      <c r="M236" s="187"/>
      <c r="N236" s="187"/>
      <c r="O236" s="187"/>
      <c r="P236" s="187"/>
      <c r="Q236" s="187"/>
      <c r="R236" s="188"/>
    </row>
    <row r="237" ht="15.75" customHeight="1">
      <c r="A237" s="187"/>
      <c r="B237" s="187"/>
      <c r="C237" s="187"/>
      <c r="D237" s="187"/>
      <c r="E237" s="187"/>
      <c r="F237" s="187"/>
      <c r="G237" s="187"/>
      <c r="H237" s="187"/>
      <c r="I237" s="187"/>
      <c r="J237" s="187"/>
      <c r="K237" s="187"/>
      <c r="L237" s="187"/>
      <c r="M237" s="187"/>
      <c r="N237" s="187"/>
      <c r="O237" s="187"/>
      <c r="P237" s="187"/>
      <c r="Q237" s="187"/>
      <c r="R237" s="188"/>
    </row>
    <row r="238" ht="15.75" customHeight="1">
      <c r="A238" s="187"/>
      <c r="B238" s="187"/>
      <c r="C238" s="187"/>
      <c r="D238" s="187"/>
      <c r="E238" s="187"/>
      <c r="F238" s="187"/>
      <c r="G238" s="187"/>
      <c r="H238" s="187"/>
      <c r="I238" s="187"/>
      <c r="J238" s="187"/>
      <c r="K238" s="187"/>
      <c r="L238" s="187"/>
      <c r="M238" s="187"/>
      <c r="N238" s="187"/>
      <c r="O238" s="187"/>
      <c r="P238" s="187"/>
      <c r="Q238" s="187"/>
      <c r="R238" s="188"/>
    </row>
    <row r="239" ht="15.75" customHeight="1">
      <c r="A239" s="187"/>
      <c r="B239" s="187"/>
      <c r="C239" s="187"/>
      <c r="D239" s="187"/>
      <c r="E239" s="187"/>
      <c r="F239" s="187"/>
      <c r="G239" s="187"/>
      <c r="H239" s="187"/>
      <c r="I239" s="187"/>
      <c r="J239" s="187"/>
      <c r="K239" s="187"/>
      <c r="L239" s="187"/>
      <c r="M239" s="187"/>
      <c r="N239" s="187"/>
      <c r="O239" s="187"/>
      <c r="P239" s="187"/>
      <c r="Q239" s="187"/>
      <c r="R239" s="188"/>
    </row>
    <row r="240" ht="15.75" customHeight="1">
      <c r="A240" s="187"/>
      <c r="B240" s="187"/>
      <c r="C240" s="187"/>
      <c r="D240" s="187"/>
      <c r="E240" s="187"/>
      <c r="F240" s="187"/>
      <c r="G240" s="187"/>
      <c r="H240" s="187"/>
      <c r="I240" s="187"/>
      <c r="J240" s="187"/>
      <c r="K240" s="187"/>
      <c r="L240" s="187"/>
      <c r="M240" s="187"/>
      <c r="N240" s="187"/>
      <c r="O240" s="187"/>
      <c r="P240" s="187"/>
      <c r="Q240" s="187"/>
      <c r="R240" s="188"/>
    </row>
    <row r="241" ht="15.75" customHeight="1">
      <c r="A241" s="187"/>
      <c r="B241" s="187"/>
      <c r="C241" s="187"/>
      <c r="D241" s="187"/>
      <c r="E241" s="187"/>
      <c r="F241" s="187"/>
      <c r="G241" s="187"/>
      <c r="H241" s="187"/>
      <c r="I241" s="187"/>
      <c r="J241" s="187"/>
      <c r="K241" s="187"/>
      <c r="L241" s="187"/>
      <c r="M241" s="187"/>
      <c r="N241" s="187"/>
      <c r="O241" s="187"/>
      <c r="P241" s="187"/>
      <c r="Q241" s="187"/>
      <c r="R241" s="188"/>
    </row>
    <row r="242" ht="15.75" customHeight="1">
      <c r="A242" s="187"/>
      <c r="B242" s="187"/>
      <c r="C242" s="187"/>
      <c r="D242" s="187"/>
      <c r="E242" s="187"/>
      <c r="F242" s="187"/>
      <c r="G242" s="187"/>
      <c r="H242" s="187"/>
      <c r="I242" s="187"/>
      <c r="J242" s="187"/>
      <c r="K242" s="187"/>
      <c r="L242" s="187"/>
      <c r="M242" s="187"/>
      <c r="N242" s="187"/>
      <c r="O242" s="187"/>
      <c r="P242" s="187"/>
      <c r="Q242" s="187"/>
      <c r="R242" s="188"/>
    </row>
    <row r="243" ht="15.75" customHeight="1">
      <c r="A243" s="187"/>
      <c r="B243" s="187"/>
      <c r="C243" s="187"/>
      <c r="D243" s="187"/>
      <c r="E243" s="187"/>
      <c r="F243" s="187"/>
      <c r="G243" s="187"/>
      <c r="H243" s="187"/>
      <c r="I243" s="187"/>
      <c r="J243" s="187"/>
      <c r="K243" s="187"/>
      <c r="L243" s="187"/>
      <c r="M243" s="187"/>
      <c r="N243" s="187"/>
      <c r="O243" s="187"/>
      <c r="P243" s="187"/>
      <c r="Q243" s="187"/>
      <c r="R243" s="188"/>
    </row>
    <row r="244" ht="15.75" customHeight="1">
      <c r="A244" s="187"/>
      <c r="B244" s="187"/>
      <c r="C244" s="187"/>
      <c r="D244" s="187"/>
      <c r="E244" s="187"/>
      <c r="F244" s="187"/>
      <c r="G244" s="187"/>
      <c r="H244" s="187"/>
      <c r="I244" s="187"/>
      <c r="J244" s="187"/>
      <c r="K244" s="187"/>
      <c r="L244" s="187"/>
      <c r="M244" s="187"/>
      <c r="N244" s="187"/>
      <c r="O244" s="187"/>
      <c r="P244" s="187"/>
      <c r="Q244" s="187"/>
      <c r="R244" s="188"/>
    </row>
    <row r="245" ht="15.75" customHeight="1">
      <c r="A245" s="187"/>
      <c r="B245" s="187"/>
      <c r="C245" s="187"/>
      <c r="D245" s="187"/>
      <c r="E245" s="187"/>
      <c r="F245" s="187"/>
      <c r="G245" s="187"/>
      <c r="H245" s="187"/>
      <c r="I245" s="187"/>
      <c r="J245" s="187"/>
      <c r="K245" s="187"/>
      <c r="L245" s="187"/>
      <c r="M245" s="187"/>
      <c r="N245" s="187"/>
      <c r="O245" s="187"/>
      <c r="P245" s="187"/>
      <c r="Q245" s="187"/>
      <c r="R245" s="188"/>
    </row>
    <row r="246" ht="15.75" customHeight="1">
      <c r="A246" s="187"/>
      <c r="B246" s="187"/>
      <c r="C246" s="187"/>
      <c r="D246" s="187"/>
      <c r="E246" s="187"/>
      <c r="F246" s="187"/>
      <c r="G246" s="187"/>
      <c r="H246" s="187"/>
      <c r="I246" s="187"/>
      <c r="J246" s="187"/>
      <c r="K246" s="187"/>
      <c r="L246" s="187"/>
      <c r="M246" s="187"/>
      <c r="N246" s="187"/>
      <c r="O246" s="187"/>
      <c r="P246" s="187"/>
      <c r="Q246" s="187"/>
      <c r="R246" s="188"/>
    </row>
    <row r="247" ht="15.75" customHeight="1">
      <c r="A247" s="187"/>
      <c r="B247" s="187"/>
      <c r="C247" s="187"/>
      <c r="D247" s="187"/>
      <c r="E247" s="187"/>
      <c r="F247" s="187"/>
      <c r="G247" s="187"/>
      <c r="H247" s="187"/>
      <c r="I247" s="187"/>
      <c r="J247" s="187"/>
      <c r="K247" s="187"/>
      <c r="L247" s="187"/>
      <c r="M247" s="187"/>
      <c r="N247" s="187"/>
      <c r="O247" s="187"/>
      <c r="P247" s="187"/>
      <c r="Q247" s="187"/>
      <c r="R247" s="188"/>
    </row>
    <row r="248" ht="15.75" customHeight="1">
      <c r="A248" s="187"/>
      <c r="B248" s="187"/>
      <c r="C248" s="187"/>
      <c r="D248" s="187"/>
      <c r="E248" s="187"/>
      <c r="F248" s="187"/>
      <c r="G248" s="187"/>
      <c r="H248" s="187"/>
      <c r="I248" s="187"/>
      <c r="J248" s="187"/>
      <c r="K248" s="187"/>
      <c r="L248" s="187"/>
      <c r="M248" s="187"/>
      <c r="N248" s="187"/>
      <c r="O248" s="187"/>
      <c r="P248" s="187"/>
      <c r="Q248" s="187"/>
      <c r="R248" s="188"/>
    </row>
    <row r="249" ht="15.75" customHeight="1">
      <c r="A249" s="187"/>
      <c r="B249" s="187"/>
      <c r="C249" s="187"/>
      <c r="D249" s="187"/>
      <c r="E249" s="187"/>
      <c r="F249" s="187"/>
      <c r="G249" s="187"/>
      <c r="H249" s="187"/>
      <c r="I249" s="187"/>
      <c r="J249" s="187"/>
      <c r="K249" s="187"/>
      <c r="L249" s="187"/>
      <c r="M249" s="187"/>
      <c r="N249" s="187"/>
      <c r="O249" s="187"/>
      <c r="P249" s="187"/>
      <c r="Q249" s="187"/>
      <c r="R249" s="188"/>
    </row>
    <row r="250" ht="15.75" customHeight="1">
      <c r="A250" s="187"/>
      <c r="B250" s="187"/>
      <c r="C250" s="187"/>
      <c r="D250" s="187"/>
      <c r="E250" s="187"/>
      <c r="F250" s="187"/>
      <c r="G250" s="187"/>
      <c r="H250" s="187"/>
      <c r="I250" s="187"/>
      <c r="J250" s="187"/>
      <c r="K250" s="187"/>
      <c r="L250" s="187"/>
      <c r="M250" s="187"/>
      <c r="N250" s="187"/>
      <c r="O250" s="187"/>
      <c r="P250" s="187"/>
      <c r="Q250" s="187"/>
      <c r="R250" s="188"/>
    </row>
    <row r="251" ht="15.75" customHeight="1">
      <c r="A251" s="187"/>
      <c r="B251" s="187"/>
      <c r="C251" s="187"/>
      <c r="D251" s="187"/>
      <c r="E251" s="187"/>
      <c r="F251" s="187"/>
      <c r="G251" s="187"/>
      <c r="H251" s="187"/>
      <c r="I251" s="187"/>
      <c r="J251" s="187"/>
      <c r="K251" s="187"/>
      <c r="L251" s="187"/>
      <c r="M251" s="187"/>
      <c r="N251" s="187"/>
      <c r="O251" s="187"/>
      <c r="P251" s="187"/>
      <c r="Q251" s="187"/>
      <c r="R251" s="188"/>
    </row>
    <row r="252" ht="15.75" customHeight="1">
      <c r="A252" s="187"/>
      <c r="B252" s="187"/>
      <c r="C252" s="187"/>
      <c r="D252" s="187"/>
      <c r="E252" s="187"/>
      <c r="F252" s="187"/>
      <c r="G252" s="187"/>
      <c r="H252" s="187"/>
      <c r="I252" s="187"/>
      <c r="J252" s="187"/>
      <c r="K252" s="187"/>
      <c r="L252" s="187"/>
      <c r="M252" s="187"/>
      <c r="N252" s="187"/>
      <c r="O252" s="187"/>
      <c r="P252" s="187"/>
      <c r="Q252" s="187"/>
      <c r="R252" s="188"/>
    </row>
    <row r="253" ht="15.75" customHeight="1">
      <c r="A253" s="187"/>
      <c r="B253" s="187"/>
      <c r="C253" s="187"/>
      <c r="D253" s="187"/>
      <c r="E253" s="187"/>
      <c r="F253" s="187"/>
      <c r="G253" s="187"/>
      <c r="H253" s="187"/>
      <c r="I253" s="187"/>
      <c r="J253" s="187"/>
      <c r="K253" s="187"/>
      <c r="L253" s="187"/>
      <c r="M253" s="187"/>
      <c r="N253" s="187"/>
      <c r="O253" s="187"/>
      <c r="P253" s="187"/>
      <c r="Q253" s="187"/>
      <c r="R253" s="188"/>
    </row>
    <row r="254" ht="15.75" customHeight="1">
      <c r="R254" s="188"/>
    </row>
    <row r="255" ht="15.75" customHeight="1">
      <c r="R255" s="188"/>
    </row>
    <row r="256" ht="15.75" customHeight="1">
      <c r="R256" s="188"/>
    </row>
    <row r="257" ht="15.75" customHeight="1">
      <c r="R257" s="188"/>
    </row>
    <row r="258" ht="15.75" customHeight="1">
      <c r="R258" s="188"/>
    </row>
    <row r="259" ht="15.75" customHeight="1">
      <c r="R259" s="188"/>
    </row>
    <row r="260" ht="15.75" customHeight="1">
      <c r="R260" s="188"/>
    </row>
    <row r="261" ht="15.75" customHeight="1">
      <c r="R261" s="188"/>
    </row>
    <row r="262" ht="15.75" customHeight="1">
      <c r="R262" s="188"/>
    </row>
    <row r="263" ht="15.75" customHeight="1">
      <c r="R263" s="188"/>
    </row>
    <row r="264" ht="15.75" customHeight="1">
      <c r="R264" s="188"/>
    </row>
    <row r="265" ht="15.75" customHeight="1">
      <c r="R265" s="188"/>
    </row>
    <row r="266" ht="15.75" customHeight="1">
      <c r="R266" s="188"/>
    </row>
    <row r="267" ht="15.75" customHeight="1">
      <c r="R267" s="188"/>
    </row>
    <row r="268" ht="15.75" customHeight="1">
      <c r="R268" s="188"/>
    </row>
    <row r="269" ht="15.75" customHeight="1">
      <c r="R269" s="188"/>
    </row>
    <row r="270" ht="15.75" customHeight="1">
      <c r="R270" s="188"/>
    </row>
    <row r="271" ht="15.75" customHeight="1">
      <c r="R271" s="188"/>
    </row>
    <row r="272" ht="15.75" customHeight="1">
      <c r="R272" s="188"/>
    </row>
    <row r="273" ht="15.75" customHeight="1">
      <c r="R273" s="188"/>
    </row>
    <row r="274" ht="15.75" customHeight="1">
      <c r="R274" s="188"/>
    </row>
    <row r="275" ht="15.75" customHeight="1">
      <c r="R275" s="188"/>
    </row>
    <row r="276" ht="15.75" customHeight="1">
      <c r="R276" s="188"/>
    </row>
    <row r="277" ht="15.75" customHeight="1">
      <c r="R277" s="188"/>
    </row>
    <row r="278" ht="15.75" customHeight="1">
      <c r="R278" s="188"/>
    </row>
    <row r="279" ht="15.75" customHeight="1">
      <c r="R279" s="188"/>
    </row>
    <row r="280" ht="15.75" customHeight="1">
      <c r="R280" s="188"/>
    </row>
    <row r="281" ht="15.75" customHeight="1">
      <c r="R281" s="188"/>
    </row>
    <row r="282" ht="15.75" customHeight="1">
      <c r="R282" s="188"/>
    </row>
    <row r="283" ht="15.75" customHeight="1">
      <c r="R283" s="188"/>
    </row>
    <row r="284" ht="15.75" customHeight="1">
      <c r="R284" s="188"/>
    </row>
    <row r="285" ht="15.75" customHeight="1">
      <c r="R285" s="188"/>
    </row>
    <row r="286" ht="15.75" customHeight="1">
      <c r="R286" s="188"/>
    </row>
    <row r="287" ht="15.75" customHeight="1">
      <c r="R287" s="188"/>
    </row>
    <row r="288" ht="15.75" customHeight="1">
      <c r="R288" s="188"/>
    </row>
    <row r="289" ht="15.75" customHeight="1">
      <c r="R289" s="188"/>
    </row>
    <row r="290" ht="15.75" customHeight="1">
      <c r="R290" s="188"/>
    </row>
    <row r="291" ht="15.75" customHeight="1">
      <c r="R291" s="188"/>
    </row>
    <row r="292" ht="15.75" customHeight="1">
      <c r="R292" s="188"/>
    </row>
    <row r="293" ht="15.75" customHeight="1">
      <c r="R293" s="188"/>
    </row>
    <row r="294" ht="15.75" customHeight="1">
      <c r="R294" s="188"/>
    </row>
    <row r="295" ht="15.75" customHeight="1">
      <c r="R295" s="188"/>
    </row>
    <row r="296" ht="15.75" customHeight="1">
      <c r="R296" s="188"/>
    </row>
    <row r="297" ht="15.75" customHeight="1">
      <c r="R297" s="188"/>
    </row>
    <row r="298" ht="15.75" customHeight="1">
      <c r="R298" s="188"/>
    </row>
    <row r="299" ht="15.75" customHeight="1">
      <c r="R299" s="188"/>
    </row>
    <row r="300" ht="15.75" customHeight="1">
      <c r="R300" s="188"/>
    </row>
    <row r="301" ht="15.75" customHeight="1">
      <c r="R301" s="188"/>
    </row>
    <row r="302" ht="15.75" customHeight="1">
      <c r="R302" s="188"/>
    </row>
    <row r="303" ht="15.75" customHeight="1">
      <c r="R303" s="188"/>
    </row>
    <row r="304" ht="15.75" customHeight="1">
      <c r="R304" s="188"/>
    </row>
    <row r="305" ht="15.75" customHeight="1">
      <c r="R305" s="188"/>
    </row>
    <row r="306" ht="15.75" customHeight="1">
      <c r="R306" s="188"/>
    </row>
    <row r="307" ht="15.75" customHeight="1">
      <c r="R307" s="188"/>
    </row>
    <row r="308" ht="15.75" customHeight="1">
      <c r="R308" s="188"/>
    </row>
    <row r="309" ht="15.75" customHeight="1">
      <c r="R309" s="188"/>
    </row>
    <row r="310" ht="15.75" customHeight="1">
      <c r="R310" s="188"/>
    </row>
    <row r="311" ht="15.75" customHeight="1">
      <c r="R311" s="188"/>
    </row>
    <row r="312" ht="15.75" customHeight="1">
      <c r="R312" s="188"/>
    </row>
    <row r="313" ht="15.75" customHeight="1">
      <c r="R313" s="188"/>
    </row>
    <row r="314" ht="15.75" customHeight="1">
      <c r="R314" s="188"/>
    </row>
    <row r="315" ht="15.75" customHeight="1">
      <c r="R315" s="188"/>
    </row>
    <row r="316" ht="15.75" customHeight="1">
      <c r="R316" s="188"/>
    </row>
    <row r="317" ht="15.75" customHeight="1">
      <c r="R317" s="188"/>
    </row>
    <row r="318" ht="15.75" customHeight="1">
      <c r="R318" s="188"/>
    </row>
    <row r="319" ht="15.75" customHeight="1">
      <c r="R319" s="188"/>
    </row>
    <row r="320" ht="15.75" customHeight="1">
      <c r="R320" s="188"/>
    </row>
    <row r="321" ht="15.75" customHeight="1">
      <c r="R321" s="188"/>
    </row>
    <row r="322" ht="15.75" customHeight="1">
      <c r="R322" s="188"/>
    </row>
    <row r="323" ht="15.75" customHeight="1">
      <c r="R323" s="188"/>
    </row>
    <row r="324" ht="15.75" customHeight="1">
      <c r="R324" s="188"/>
    </row>
    <row r="325" ht="15.75" customHeight="1">
      <c r="R325" s="188"/>
    </row>
    <row r="326" ht="15.75" customHeight="1">
      <c r="R326" s="188"/>
    </row>
    <row r="327" ht="15.75" customHeight="1">
      <c r="R327" s="188"/>
    </row>
    <row r="328" ht="15.75" customHeight="1">
      <c r="R328" s="188"/>
    </row>
    <row r="329" ht="15.75" customHeight="1">
      <c r="R329" s="188"/>
    </row>
    <row r="330" ht="15.75" customHeight="1">
      <c r="R330" s="188"/>
    </row>
    <row r="331" ht="15.75" customHeight="1">
      <c r="R331" s="188"/>
    </row>
    <row r="332" ht="15.75" customHeight="1">
      <c r="R332" s="188"/>
    </row>
    <row r="333" ht="15.75" customHeight="1">
      <c r="R333" s="188"/>
    </row>
    <row r="334" ht="15.75" customHeight="1">
      <c r="R334" s="188"/>
    </row>
    <row r="335" ht="15.75" customHeight="1">
      <c r="R335" s="188"/>
    </row>
    <row r="336" ht="15.75" customHeight="1">
      <c r="R336" s="188"/>
    </row>
    <row r="337" ht="15.75" customHeight="1">
      <c r="R337" s="188"/>
    </row>
    <row r="338" ht="15.75" customHeight="1">
      <c r="R338" s="188"/>
    </row>
    <row r="339" ht="15.75" customHeight="1">
      <c r="R339" s="188"/>
    </row>
    <row r="340" ht="15.75" customHeight="1">
      <c r="R340" s="188"/>
    </row>
    <row r="341" ht="15.75" customHeight="1">
      <c r="R341" s="188"/>
    </row>
    <row r="342" ht="15.75" customHeight="1">
      <c r="R342" s="188"/>
    </row>
    <row r="343" ht="15.75" customHeight="1">
      <c r="R343" s="188"/>
    </row>
    <row r="344" ht="15.75" customHeight="1">
      <c r="R344" s="188"/>
    </row>
    <row r="345" ht="15.75" customHeight="1">
      <c r="R345" s="188"/>
    </row>
    <row r="346" ht="15.75" customHeight="1">
      <c r="R346" s="188"/>
    </row>
    <row r="347" ht="15.75" customHeight="1">
      <c r="R347" s="188"/>
    </row>
    <row r="348" ht="15.75" customHeight="1">
      <c r="R348" s="188"/>
    </row>
    <row r="349" ht="15.75" customHeight="1">
      <c r="R349" s="188"/>
    </row>
    <row r="350" ht="15.75" customHeight="1">
      <c r="R350" s="188"/>
    </row>
    <row r="351" ht="15.75" customHeight="1">
      <c r="R351" s="188"/>
    </row>
    <row r="352" ht="15.75" customHeight="1">
      <c r="R352" s="188"/>
    </row>
    <row r="353" ht="15.75" customHeight="1">
      <c r="R353" s="188"/>
    </row>
    <row r="354" ht="15.75" customHeight="1">
      <c r="R354" s="188"/>
    </row>
    <row r="355" ht="15.75" customHeight="1">
      <c r="R355" s="188"/>
    </row>
    <row r="356" ht="15.75" customHeight="1">
      <c r="R356" s="188"/>
    </row>
    <row r="357" ht="15.75" customHeight="1">
      <c r="R357" s="188"/>
    </row>
    <row r="358" ht="15.75" customHeight="1">
      <c r="R358" s="188"/>
    </row>
    <row r="359" ht="15.75" customHeight="1">
      <c r="R359" s="188"/>
    </row>
    <row r="360" ht="15.75" customHeight="1">
      <c r="R360" s="188"/>
    </row>
    <row r="361" ht="15.75" customHeight="1">
      <c r="R361" s="188"/>
    </row>
    <row r="362" ht="15.75" customHeight="1">
      <c r="R362" s="188"/>
    </row>
    <row r="363" ht="15.75" customHeight="1">
      <c r="R363" s="188"/>
    </row>
    <row r="364" ht="15.75" customHeight="1">
      <c r="R364" s="188"/>
    </row>
    <row r="365" ht="15.75" customHeight="1">
      <c r="R365" s="188"/>
    </row>
    <row r="366" ht="15.75" customHeight="1">
      <c r="R366" s="188"/>
    </row>
    <row r="367" ht="15.75" customHeight="1">
      <c r="R367" s="188"/>
    </row>
    <row r="368" ht="15.75" customHeight="1">
      <c r="R368" s="188"/>
    </row>
    <row r="369" ht="15.75" customHeight="1">
      <c r="R369" s="188"/>
    </row>
    <row r="370" ht="15.75" customHeight="1">
      <c r="R370" s="188"/>
    </row>
    <row r="371" ht="15.75" customHeight="1">
      <c r="R371" s="188"/>
    </row>
    <row r="372" ht="15.75" customHeight="1">
      <c r="R372" s="188"/>
    </row>
    <row r="373" ht="15.75" customHeight="1">
      <c r="R373" s="188"/>
    </row>
    <row r="374" ht="15.75" customHeight="1">
      <c r="R374" s="188"/>
    </row>
    <row r="375" ht="15.75" customHeight="1">
      <c r="R375" s="188"/>
    </row>
    <row r="376" ht="15.75" customHeight="1">
      <c r="R376" s="188"/>
    </row>
    <row r="377" ht="15.75" customHeight="1">
      <c r="R377" s="188"/>
    </row>
    <row r="378" ht="15.75" customHeight="1">
      <c r="R378" s="188"/>
    </row>
    <row r="379" ht="15.75" customHeight="1">
      <c r="R379" s="188"/>
    </row>
    <row r="380" ht="15.75" customHeight="1">
      <c r="R380" s="188"/>
    </row>
    <row r="381" ht="15.75" customHeight="1">
      <c r="R381" s="188"/>
    </row>
    <row r="382" ht="15.75" customHeight="1">
      <c r="R382" s="188"/>
    </row>
    <row r="383" ht="15.75" customHeight="1">
      <c r="R383" s="188"/>
    </row>
    <row r="384" ht="15.75" customHeight="1">
      <c r="R384" s="188"/>
    </row>
    <row r="385" ht="15.75" customHeight="1">
      <c r="R385" s="188"/>
    </row>
    <row r="386" ht="15.75" customHeight="1">
      <c r="R386" s="188"/>
    </row>
    <row r="387" ht="15.75" customHeight="1">
      <c r="R387" s="188"/>
    </row>
    <row r="388" ht="15.75" customHeight="1">
      <c r="R388" s="188"/>
    </row>
    <row r="389" ht="15.75" customHeight="1">
      <c r="R389" s="188"/>
    </row>
    <row r="390" ht="15.75" customHeight="1">
      <c r="R390" s="188"/>
    </row>
    <row r="391" ht="15.75" customHeight="1">
      <c r="R391" s="188"/>
    </row>
    <row r="392" ht="15.75" customHeight="1">
      <c r="R392" s="188"/>
    </row>
    <row r="393" ht="15.75" customHeight="1">
      <c r="R393" s="188"/>
    </row>
    <row r="394" ht="15.75" customHeight="1">
      <c r="R394" s="188"/>
    </row>
    <row r="395" ht="15.75" customHeight="1">
      <c r="R395" s="188"/>
    </row>
    <row r="396" ht="15.75" customHeight="1">
      <c r="R396" s="188"/>
    </row>
    <row r="397" ht="15.75" customHeight="1">
      <c r="R397" s="188"/>
    </row>
    <row r="398" ht="15.75" customHeight="1">
      <c r="R398" s="188"/>
    </row>
    <row r="399" ht="15.75" customHeight="1">
      <c r="R399" s="188"/>
    </row>
    <row r="400" ht="15.75" customHeight="1">
      <c r="R400" s="188"/>
    </row>
    <row r="401" ht="15.75" customHeight="1">
      <c r="R401" s="188"/>
    </row>
    <row r="402" ht="15.75" customHeight="1">
      <c r="R402" s="188"/>
    </row>
    <row r="403" ht="15.75" customHeight="1">
      <c r="R403" s="188"/>
    </row>
    <row r="404" ht="15.75" customHeight="1">
      <c r="R404" s="188"/>
    </row>
    <row r="405" ht="15.75" customHeight="1">
      <c r="R405" s="188"/>
    </row>
    <row r="406" ht="15.75" customHeight="1">
      <c r="R406" s="188"/>
    </row>
    <row r="407" ht="15.75" customHeight="1">
      <c r="R407" s="188"/>
    </row>
    <row r="408" ht="15.75" customHeight="1">
      <c r="R408" s="188"/>
    </row>
    <row r="409" ht="15.75" customHeight="1">
      <c r="R409" s="188"/>
    </row>
    <row r="410" ht="15.75" customHeight="1">
      <c r="R410" s="188"/>
    </row>
    <row r="411" ht="15.75" customHeight="1">
      <c r="R411" s="188"/>
    </row>
    <row r="412" ht="15.75" customHeight="1">
      <c r="R412" s="188"/>
    </row>
    <row r="413" ht="15.75" customHeight="1">
      <c r="R413" s="188"/>
    </row>
    <row r="414" ht="15.75" customHeight="1">
      <c r="R414" s="188"/>
    </row>
    <row r="415" ht="15.75" customHeight="1">
      <c r="R415" s="188"/>
    </row>
    <row r="416" ht="15.75" customHeight="1">
      <c r="R416" s="188"/>
    </row>
    <row r="417" ht="15.75" customHeight="1">
      <c r="R417" s="188"/>
    </row>
    <row r="418" ht="15.75" customHeight="1">
      <c r="R418" s="188"/>
    </row>
    <row r="419" ht="15.75" customHeight="1">
      <c r="R419" s="188"/>
    </row>
    <row r="420" ht="15.75" customHeight="1">
      <c r="R420" s="188"/>
    </row>
    <row r="421" ht="15.75" customHeight="1">
      <c r="R421" s="188"/>
    </row>
    <row r="422" ht="15.75" customHeight="1">
      <c r="R422" s="188"/>
    </row>
    <row r="423" ht="15.75" customHeight="1">
      <c r="R423" s="188"/>
    </row>
    <row r="424" ht="15.75" customHeight="1">
      <c r="R424" s="188"/>
    </row>
    <row r="425" ht="15.75" customHeight="1">
      <c r="R425" s="188"/>
    </row>
    <row r="426" ht="15.75" customHeight="1">
      <c r="R426" s="188"/>
    </row>
    <row r="427" ht="15.75" customHeight="1">
      <c r="R427" s="188"/>
    </row>
    <row r="428" ht="15.75" customHeight="1">
      <c r="R428" s="188"/>
    </row>
    <row r="429" ht="15.75" customHeight="1">
      <c r="R429" s="188"/>
    </row>
    <row r="430" ht="15.75" customHeight="1">
      <c r="R430" s="188"/>
    </row>
    <row r="431" ht="15.75" customHeight="1">
      <c r="R431" s="188"/>
    </row>
    <row r="432" ht="15.75" customHeight="1">
      <c r="R432" s="188"/>
    </row>
    <row r="433" ht="15.75" customHeight="1">
      <c r="R433" s="188"/>
    </row>
    <row r="434" ht="15.75" customHeight="1">
      <c r="R434" s="188"/>
    </row>
    <row r="435" ht="15.75" customHeight="1">
      <c r="R435" s="188"/>
    </row>
    <row r="436" ht="15.75" customHeight="1">
      <c r="R436" s="188"/>
    </row>
    <row r="437" ht="15.75" customHeight="1">
      <c r="R437" s="188"/>
    </row>
    <row r="438" ht="15.75" customHeight="1">
      <c r="R438" s="188"/>
    </row>
    <row r="439" ht="15.75" customHeight="1">
      <c r="R439" s="188"/>
    </row>
    <row r="440" ht="15.75" customHeight="1">
      <c r="R440" s="188"/>
    </row>
    <row r="441" ht="15.75" customHeight="1">
      <c r="R441" s="188"/>
    </row>
    <row r="442" ht="15.75" customHeight="1">
      <c r="R442" s="188"/>
    </row>
    <row r="443" ht="15.75" customHeight="1">
      <c r="R443" s="188"/>
    </row>
    <row r="444" ht="15.75" customHeight="1">
      <c r="R444" s="188"/>
    </row>
    <row r="445" ht="15.75" customHeight="1">
      <c r="R445" s="188"/>
    </row>
    <row r="446" ht="15.75" customHeight="1">
      <c r="R446" s="188"/>
    </row>
    <row r="447" ht="15.75" customHeight="1">
      <c r="R447" s="188"/>
    </row>
    <row r="448" ht="15.75" customHeight="1">
      <c r="R448" s="188"/>
    </row>
    <row r="449" ht="15.75" customHeight="1">
      <c r="R449" s="188"/>
    </row>
    <row r="450" ht="15.75" customHeight="1">
      <c r="R450" s="188"/>
    </row>
    <row r="451" ht="15.75" customHeight="1">
      <c r="R451" s="188"/>
    </row>
    <row r="452" ht="15.75" customHeight="1">
      <c r="R452" s="188"/>
    </row>
    <row r="453" ht="15.75" customHeight="1">
      <c r="R453" s="188"/>
    </row>
    <row r="454" ht="15.75" customHeight="1">
      <c r="R454" s="188"/>
    </row>
    <row r="455" ht="15.75" customHeight="1">
      <c r="R455" s="188"/>
    </row>
    <row r="456" ht="15.75" customHeight="1">
      <c r="R456" s="188"/>
    </row>
    <row r="457" ht="15.75" customHeight="1">
      <c r="R457" s="188"/>
    </row>
    <row r="458" ht="15.75" customHeight="1">
      <c r="R458" s="188"/>
    </row>
    <row r="459" ht="15.75" customHeight="1">
      <c r="R459" s="188"/>
    </row>
    <row r="460" ht="15.75" customHeight="1">
      <c r="R460" s="188"/>
    </row>
    <row r="461" ht="15.75" customHeight="1">
      <c r="R461" s="188"/>
    </row>
    <row r="462" ht="15.75" customHeight="1">
      <c r="R462" s="188"/>
    </row>
    <row r="463" ht="15.75" customHeight="1">
      <c r="R463" s="188"/>
    </row>
    <row r="464" ht="15.75" customHeight="1">
      <c r="R464" s="188"/>
    </row>
    <row r="465" ht="15.75" customHeight="1">
      <c r="R465" s="188"/>
    </row>
    <row r="466" ht="15.75" customHeight="1">
      <c r="R466" s="188"/>
    </row>
    <row r="467" ht="15.75" customHeight="1">
      <c r="R467" s="188"/>
    </row>
    <row r="468" ht="15.75" customHeight="1">
      <c r="R468" s="188"/>
    </row>
    <row r="469" ht="15.75" customHeight="1">
      <c r="R469" s="188"/>
    </row>
    <row r="470" ht="15.75" customHeight="1">
      <c r="R470" s="188"/>
    </row>
    <row r="471" ht="15.75" customHeight="1">
      <c r="R471" s="188"/>
    </row>
    <row r="472" ht="15.75" customHeight="1">
      <c r="R472" s="188"/>
    </row>
    <row r="473" ht="15.75" customHeight="1">
      <c r="R473" s="188"/>
    </row>
    <row r="474" ht="15.75" customHeight="1">
      <c r="R474" s="188"/>
    </row>
    <row r="475" ht="15.75" customHeight="1">
      <c r="R475" s="188"/>
    </row>
    <row r="476" ht="15.75" customHeight="1">
      <c r="R476" s="188"/>
    </row>
    <row r="477" ht="15.75" customHeight="1">
      <c r="R477" s="188"/>
    </row>
    <row r="478" ht="15.75" customHeight="1">
      <c r="R478" s="188"/>
    </row>
    <row r="479" ht="15.75" customHeight="1">
      <c r="R479" s="188"/>
    </row>
    <row r="480" ht="15.75" customHeight="1">
      <c r="R480" s="188"/>
    </row>
    <row r="481" ht="15.75" customHeight="1">
      <c r="R481" s="188"/>
    </row>
    <row r="482" ht="15.75" customHeight="1">
      <c r="R482" s="188"/>
    </row>
    <row r="483" ht="15.75" customHeight="1">
      <c r="R483" s="188"/>
    </row>
    <row r="484" ht="15.75" customHeight="1">
      <c r="R484" s="188"/>
    </row>
    <row r="485" ht="15.75" customHeight="1">
      <c r="R485" s="188"/>
    </row>
    <row r="486" ht="15.75" customHeight="1">
      <c r="R486" s="188"/>
    </row>
    <row r="487" ht="15.75" customHeight="1">
      <c r="R487" s="188"/>
    </row>
    <row r="488" ht="15.75" customHeight="1">
      <c r="R488" s="188"/>
    </row>
    <row r="489" ht="15.75" customHeight="1">
      <c r="R489" s="188"/>
    </row>
    <row r="490" ht="15.75" customHeight="1">
      <c r="R490" s="188"/>
    </row>
    <row r="491" ht="15.75" customHeight="1">
      <c r="R491" s="188"/>
    </row>
    <row r="492" ht="15.75" customHeight="1">
      <c r="R492" s="188"/>
    </row>
    <row r="493" ht="15.75" customHeight="1">
      <c r="R493" s="188"/>
    </row>
    <row r="494" ht="15.75" customHeight="1">
      <c r="R494" s="188"/>
    </row>
    <row r="495" ht="15.75" customHeight="1">
      <c r="R495" s="188"/>
    </row>
    <row r="496" ht="15.75" customHeight="1">
      <c r="R496" s="188"/>
    </row>
    <row r="497" ht="15.75" customHeight="1">
      <c r="R497" s="188"/>
    </row>
    <row r="498" ht="15.75" customHeight="1">
      <c r="R498" s="188"/>
    </row>
    <row r="499" ht="15.75" customHeight="1">
      <c r="R499" s="188"/>
    </row>
    <row r="500" ht="15.75" customHeight="1">
      <c r="R500" s="188"/>
    </row>
    <row r="501" ht="15.75" customHeight="1">
      <c r="R501" s="188"/>
    </row>
    <row r="502" ht="15.75" customHeight="1">
      <c r="R502" s="188"/>
    </row>
    <row r="503" ht="15.75" customHeight="1">
      <c r="R503" s="188"/>
    </row>
    <row r="504" ht="15.75" customHeight="1">
      <c r="R504" s="188"/>
    </row>
    <row r="505" ht="15.75" customHeight="1">
      <c r="R505" s="188"/>
    </row>
    <row r="506" ht="15.75" customHeight="1">
      <c r="R506" s="188"/>
    </row>
    <row r="507" ht="15.75" customHeight="1">
      <c r="R507" s="188"/>
    </row>
    <row r="508" ht="15.75" customHeight="1">
      <c r="R508" s="188"/>
    </row>
    <row r="509" ht="15.75" customHeight="1">
      <c r="R509" s="188"/>
    </row>
    <row r="510" ht="15.75" customHeight="1">
      <c r="R510" s="188"/>
    </row>
    <row r="511" ht="15.75" customHeight="1">
      <c r="R511" s="188"/>
    </row>
    <row r="512" ht="15.75" customHeight="1">
      <c r="R512" s="188"/>
    </row>
    <row r="513" ht="15.75" customHeight="1">
      <c r="R513" s="188"/>
    </row>
    <row r="514" ht="15.75" customHeight="1">
      <c r="R514" s="188"/>
    </row>
    <row r="515" ht="15.75" customHeight="1">
      <c r="R515" s="188"/>
    </row>
    <row r="516" ht="15.75" customHeight="1">
      <c r="R516" s="188"/>
    </row>
    <row r="517" ht="15.75" customHeight="1">
      <c r="R517" s="188"/>
    </row>
    <row r="518" ht="15.75" customHeight="1">
      <c r="R518" s="188"/>
    </row>
    <row r="519" ht="15.75" customHeight="1">
      <c r="R519" s="188"/>
    </row>
    <row r="520" ht="15.75" customHeight="1">
      <c r="R520" s="188"/>
    </row>
    <row r="521" ht="15.75" customHeight="1">
      <c r="R521" s="188"/>
    </row>
    <row r="522" ht="15.75" customHeight="1">
      <c r="R522" s="188"/>
    </row>
    <row r="523" ht="15.75" customHeight="1">
      <c r="R523" s="188"/>
    </row>
    <row r="524" ht="15.75" customHeight="1">
      <c r="R524" s="188"/>
    </row>
    <row r="525" ht="15.75" customHeight="1">
      <c r="R525" s="188"/>
    </row>
    <row r="526" ht="15.75" customHeight="1">
      <c r="R526" s="188"/>
    </row>
    <row r="527" ht="15.75" customHeight="1">
      <c r="R527" s="188"/>
    </row>
    <row r="528" ht="15.75" customHeight="1">
      <c r="R528" s="188"/>
    </row>
    <row r="529" ht="15.75" customHeight="1">
      <c r="R529" s="188"/>
    </row>
    <row r="530" ht="15.75" customHeight="1">
      <c r="R530" s="188"/>
    </row>
    <row r="531" ht="15.75" customHeight="1">
      <c r="R531" s="188"/>
    </row>
    <row r="532" ht="15.75" customHeight="1">
      <c r="R532" s="188"/>
    </row>
    <row r="533" ht="15.75" customHeight="1">
      <c r="R533" s="188"/>
    </row>
    <row r="534" ht="15.75" customHeight="1">
      <c r="R534" s="188"/>
    </row>
    <row r="535" ht="15.75" customHeight="1">
      <c r="R535" s="188"/>
    </row>
    <row r="536" ht="15.75" customHeight="1">
      <c r="R536" s="188"/>
    </row>
    <row r="537" ht="15.75" customHeight="1">
      <c r="R537" s="188"/>
    </row>
    <row r="538" ht="15.75" customHeight="1">
      <c r="R538" s="188"/>
    </row>
    <row r="539" ht="15.75" customHeight="1">
      <c r="R539" s="188"/>
    </row>
    <row r="540" ht="15.75" customHeight="1">
      <c r="R540" s="188"/>
    </row>
    <row r="541" ht="15.75" customHeight="1">
      <c r="R541" s="188"/>
    </row>
    <row r="542" ht="15.75" customHeight="1">
      <c r="R542" s="188"/>
    </row>
    <row r="543" ht="15.75" customHeight="1">
      <c r="R543" s="188"/>
    </row>
    <row r="544" ht="15.75" customHeight="1">
      <c r="R544" s="188"/>
    </row>
    <row r="545" ht="15.75" customHeight="1">
      <c r="R545" s="188"/>
    </row>
    <row r="546" ht="15.75" customHeight="1">
      <c r="R546" s="188"/>
    </row>
    <row r="547" ht="15.75" customHeight="1">
      <c r="R547" s="188"/>
    </row>
    <row r="548" ht="15.75" customHeight="1">
      <c r="R548" s="188"/>
    </row>
    <row r="549" ht="15.75" customHeight="1">
      <c r="R549" s="188"/>
    </row>
    <row r="550" ht="15.75" customHeight="1">
      <c r="R550" s="188"/>
    </row>
    <row r="551" ht="15.75" customHeight="1">
      <c r="R551" s="188"/>
    </row>
    <row r="552" ht="15.75" customHeight="1">
      <c r="R552" s="188"/>
    </row>
    <row r="553" ht="15.75" customHeight="1">
      <c r="R553" s="188"/>
    </row>
    <row r="554" ht="15.75" customHeight="1">
      <c r="R554" s="188"/>
    </row>
    <row r="555" ht="15.75" customHeight="1">
      <c r="R555" s="188"/>
    </row>
    <row r="556" ht="15.75" customHeight="1">
      <c r="R556" s="188"/>
    </row>
    <row r="557" ht="15.75" customHeight="1">
      <c r="R557" s="188"/>
    </row>
    <row r="558" ht="15.75" customHeight="1">
      <c r="R558" s="188"/>
    </row>
    <row r="559" ht="15.75" customHeight="1">
      <c r="R559" s="188"/>
    </row>
    <row r="560" ht="15.75" customHeight="1">
      <c r="R560" s="188"/>
    </row>
    <row r="561" ht="15.75" customHeight="1">
      <c r="R561" s="188"/>
    </row>
    <row r="562" ht="15.75" customHeight="1">
      <c r="R562" s="188"/>
    </row>
    <row r="563" ht="15.75" customHeight="1">
      <c r="R563" s="188"/>
    </row>
    <row r="564" ht="15.75" customHeight="1">
      <c r="R564" s="188"/>
    </row>
    <row r="565" ht="15.75" customHeight="1">
      <c r="R565" s="188"/>
    </row>
    <row r="566" ht="15.75" customHeight="1">
      <c r="R566" s="188"/>
    </row>
    <row r="567" ht="15.75" customHeight="1">
      <c r="R567" s="188"/>
    </row>
    <row r="568" ht="15.75" customHeight="1">
      <c r="R568" s="188"/>
    </row>
    <row r="569" ht="15.75" customHeight="1">
      <c r="R569" s="188"/>
    </row>
    <row r="570" ht="15.75" customHeight="1">
      <c r="R570" s="188"/>
    </row>
    <row r="571" ht="15.75" customHeight="1">
      <c r="R571" s="188"/>
    </row>
    <row r="572" ht="15.75" customHeight="1">
      <c r="R572" s="188"/>
    </row>
    <row r="573" ht="15.75" customHeight="1">
      <c r="R573" s="188"/>
    </row>
    <row r="574" ht="15.75" customHeight="1">
      <c r="R574" s="188"/>
    </row>
    <row r="575" ht="15.75" customHeight="1">
      <c r="R575" s="188"/>
    </row>
    <row r="576" ht="15.75" customHeight="1">
      <c r="R576" s="188"/>
    </row>
    <row r="577" ht="15.75" customHeight="1">
      <c r="R577" s="188"/>
    </row>
    <row r="578" ht="15.75" customHeight="1">
      <c r="R578" s="188"/>
    </row>
    <row r="579" ht="15.75" customHeight="1">
      <c r="R579" s="188"/>
    </row>
    <row r="580" ht="15.75" customHeight="1">
      <c r="R580" s="188"/>
    </row>
    <row r="581" ht="15.75" customHeight="1">
      <c r="R581" s="188"/>
    </row>
    <row r="582" ht="15.75" customHeight="1">
      <c r="R582" s="188"/>
    </row>
    <row r="583" ht="15.75" customHeight="1">
      <c r="R583" s="188"/>
    </row>
    <row r="584" ht="15.75" customHeight="1">
      <c r="R584" s="188"/>
    </row>
    <row r="585" ht="15.75" customHeight="1">
      <c r="R585" s="188"/>
    </row>
    <row r="586" ht="15.75" customHeight="1">
      <c r="R586" s="188"/>
    </row>
    <row r="587" ht="15.75" customHeight="1">
      <c r="R587" s="188"/>
    </row>
    <row r="588" ht="15.75" customHeight="1">
      <c r="R588" s="188"/>
    </row>
    <row r="589" ht="15.75" customHeight="1">
      <c r="R589" s="188"/>
    </row>
    <row r="590" ht="15.75" customHeight="1">
      <c r="R590" s="188"/>
    </row>
    <row r="591" ht="15.75" customHeight="1">
      <c r="R591" s="188"/>
    </row>
    <row r="592" ht="15.75" customHeight="1">
      <c r="R592" s="188"/>
    </row>
    <row r="593" ht="15.75" customHeight="1">
      <c r="R593" s="188"/>
    </row>
    <row r="594" ht="15.75" customHeight="1">
      <c r="R594" s="188"/>
    </row>
    <row r="595" ht="15.75" customHeight="1">
      <c r="R595" s="188"/>
    </row>
    <row r="596" ht="15.75" customHeight="1">
      <c r="R596" s="188"/>
    </row>
    <row r="597" ht="15.75" customHeight="1">
      <c r="R597" s="188"/>
    </row>
    <row r="598" ht="15.75" customHeight="1">
      <c r="R598" s="188"/>
    </row>
    <row r="599" ht="15.75" customHeight="1">
      <c r="R599" s="188"/>
    </row>
    <row r="600" ht="15.75" customHeight="1">
      <c r="R600" s="188"/>
    </row>
    <row r="601" ht="15.75" customHeight="1">
      <c r="R601" s="188"/>
    </row>
    <row r="602" ht="15.75" customHeight="1">
      <c r="R602" s="188"/>
    </row>
    <row r="603" ht="15.75" customHeight="1">
      <c r="R603" s="188"/>
    </row>
    <row r="604" ht="15.75" customHeight="1">
      <c r="R604" s="188"/>
    </row>
    <row r="605" ht="15.75" customHeight="1">
      <c r="R605" s="188"/>
    </row>
    <row r="606" ht="15.75" customHeight="1">
      <c r="R606" s="188"/>
    </row>
    <row r="607" ht="15.75" customHeight="1">
      <c r="R607" s="188"/>
    </row>
    <row r="608" ht="15.75" customHeight="1">
      <c r="R608" s="188"/>
    </row>
    <row r="609" ht="15.75" customHeight="1">
      <c r="R609" s="188"/>
    </row>
    <row r="610" ht="15.75" customHeight="1">
      <c r="R610" s="188"/>
    </row>
    <row r="611" ht="15.75" customHeight="1">
      <c r="R611" s="188"/>
    </row>
    <row r="612" ht="15.75" customHeight="1">
      <c r="R612" s="188"/>
    </row>
    <row r="613" ht="15.75" customHeight="1">
      <c r="R613" s="188"/>
    </row>
    <row r="614" ht="15.75" customHeight="1">
      <c r="R614" s="188"/>
    </row>
    <row r="615" ht="15.75" customHeight="1">
      <c r="R615" s="188"/>
    </row>
    <row r="616" ht="15.75" customHeight="1">
      <c r="R616" s="188"/>
    </row>
    <row r="617" ht="15.75" customHeight="1">
      <c r="R617" s="188"/>
    </row>
    <row r="618" ht="15.75" customHeight="1">
      <c r="R618" s="188"/>
    </row>
    <row r="619" ht="15.75" customHeight="1">
      <c r="R619" s="188"/>
    </row>
    <row r="620" ht="15.75" customHeight="1">
      <c r="R620" s="188"/>
    </row>
    <row r="621" ht="15.75" customHeight="1">
      <c r="R621" s="188"/>
    </row>
    <row r="622" ht="15.75" customHeight="1">
      <c r="R622" s="188"/>
    </row>
    <row r="623" ht="15.75" customHeight="1">
      <c r="R623" s="188"/>
    </row>
    <row r="624" ht="15.75" customHeight="1">
      <c r="R624" s="188"/>
    </row>
    <row r="625" ht="15.75" customHeight="1">
      <c r="R625" s="188"/>
    </row>
    <row r="626" ht="15.75" customHeight="1">
      <c r="R626" s="188"/>
    </row>
    <row r="627" ht="15.75" customHeight="1">
      <c r="R627" s="188"/>
    </row>
    <row r="628" ht="15.75" customHeight="1">
      <c r="R628" s="188"/>
    </row>
    <row r="629" ht="15.75" customHeight="1">
      <c r="R629" s="188"/>
    </row>
    <row r="630" ht="15.75" customHeight="1">
      <c r="R630" s="188"/>
    </row>
    <row r="631" ht="15.75" customHeight="1">
      <c r="R631" s="188"/>
    </row>
    <row r="632" ht="15.75" customHeight="1">
      <c r="R632" s="188"/>
    </row>
    <row r="633" ht="15.75" customHeight="1">
      <c r="R633" s="188"/>
    </row>
    <row r="634" ht="15.75" customHeight="1">
      <c r="R634" s="188"/>
    </row>
    <row r="635" ht="15.75" customHeight="1">
      <c r="R635" s="188"/>
    </row>
    <row r="636" ht="15.75" customHeight="1">
      <c r="R636" s="188"/>
    </row>
    <row r="637" ht="15.75" customHeight="1">
      <c r="R637" s="188"/>
    </row>
    <row r="638" ht="15.75" customHeight="1">
      <c r="R638" s="188"/>
    </row>
    <row r="639" ht="15.75" customHeight="1">
      <c r="R639" s="188"/>
    </row>
    <row r="640" ht="15.75" customHeight="1">
      <c r="R640" s="188"/>
    </row>
    <row r="641" ht="15.75" customHeight="1">
      <c r="R641" s="188"/>
    </row>
    <row r="642" ht="15.75" customHeight="1">
      <c r="R642" s="188"/>
    </row>
    <row r="643" ht="15.75" customHeight="1">
      <c r="R643" s="188"/>
    </row>
    <row r="644" ht="15.75" customHeight="1">
      <c r="R644" s="188"/>
    </row>
    <row r="645" ht="15.75" customHeight="1">
      <c r="R645" s="188"/>
    </row>
    <row r="646" ht="15.75" customHeight="1">
      <c r="R646" s="188"/>
    </row>
    <row r="647" ht="15.75" customHeight="1">
      <c r="R647" s="188"/>
    </row>
    <row r="648" ht="15.75" customHeight="1">
      <c r="R648" s="188"/>
    </row>
    <row r="649" ht="15.75" customHeight="1">
      <c r="R649" s="188"/>
    </row>
    <row r="650" ht="15.75" customHeight="1">
      <c r="R650" s="188"/>
    </row>
    <row r="651" ht="15.75" customHeight="1">
      <c r="R651" s="188"/>
    </row>
    <row r="652" ht="15.75" customHeight="1">
      <c r="R652" s="188"/>
    </row>
    <row r="653" ht="15.75" customHeight="1">
      <c r="R653" s="188"/>
    </row>
    <row r="654" ht="15.75" customHeight="1">
      <c r="R654" s="188"/>
    </row>
    <row r="655" ht="15.75" customHeight="1">
      <c r="R655" s="188"/>
    </row>
    <row r="656" ht="15.75" customHeight="1">
      <c r="R656" s="188"/>
    </row>
    <row r="657" ht="15.75" customHeight="1">
      <c r="R657" s="188"/>
    </row>
    <row r="658" ht="15.75" customHeight="1">
      <c r="R658" s="188"/>
    </row>
    <row r="659" ht="15.75" customHeight="1">
      <c r="R659" s="188"/>
    </row>
    <row r="660" ht="15.75" customHeight="1">
      <c r="R660" s="188"/>
    </row>
    <row r="661" ht="15.75" customHeight="1">
      <c r="R661" s="188"/>
    </row>
    <row r="662" ht="15.75" customHeight="1">
      <c r="R662" s="188"/>
    </row>
    <row r="663" ht="15.75" customHeight="1">
      <c r="R663" s="188"/>
    </row>
    <row r="664" ht="15.75" customHeight="1">
      <c r="R664" s="188"/>
    </row>
    <row r="665" ht="15.75" customHeight="1">
      <c r="R665" s="188"/>
    </row>
    <row r="666" ht="15.75" customHeight="1">
      <c r="R666" s="188"/>
    </row>
    <row r="667" ht="15.75" customHeight="1">
      <c r="R667" s="188"/>
    </row>
    <row r="668" ht="15.75" customHeight="1">
      <c r="R668" s="188"/>
    </row>
    <row r="669" ht="15.75" customHeight="1">
      <c r="R669" s="188"/>
    </row>
    <row r="670" ht="15.75" customHeight="1">
      <c r="R670" s="188"/>
    </row>
    <row r="671" ht="15.75" customHeight="1">
      <c r="R671" s="188"/>
    </row>
    <row r="672" ht="15.75" customHeight="1">
      <c r="R672" s="188"/>
    </row>
    <row r="673" ht="15.75" customHeight="1">
      <c r="R673" s="188"/>
    </row>
    <row r="674" ht="15.75" customHeight="1">
      <c r="R674" s="188"/>
    </row>
    <row r="675" ht="15.75" customHeight="1">
      <c r="R675" s="188"/>
    </row>
    <row r="676" ht="15.75" customHeight="1">
      <c r="R676" s="188"/>
    </row>
    <row r="677" ht="15.75" customHeight="1">
      <c r="R677" s="188"/>
    </row>
    <row r="678" ht="15.75" customHeight="1">
      <c r="R678" s="188"/>
    </row>
    <row r="679" ht="15.75" customHeight="1">
      <c r="R679" s="188"/>
    </row>
    <row r="680" ht="15.75" customHeight="1">
      <c r="R680" s="188"/>
    </row>
    <row r="681" ht="15.75" customHeight="1">
      <c r="R681" s="188"/>
    </row>
    <row r="682" ht="15.75" customHeight="1">
      <c r="R682" s="188"/>
    </row>
    <row r="683" ht="15.75" customHeight="1">
      <c r="R683" s="188"/>
    </row>
    <row r="684" ht="15.75" customHeight="1">
      <c r="R684" s="188"/>
    </row>
    <row r="685" ht="15.75" customHeight="1">
      <c r="R685" s="188"/>
    </row>
    <row r="686" ht="15.75" customHeight="1">
      <c r="R686" s="188"/>
    </row>
    <row r="687" ht="15.75" customHeight="1">
      <c r="R687" s="188"/>
    </row>
    <row r="688" ht="15.75" customHeight="1">
      <c r="R688" s="188"/>
    </row>
    <row r="689" ht="15.75" customHeight="1">
      <c r="R689" s="188"/>
    </row>
    <row r="690" ht="15.75" customHeight="1">
      <c r="R690" s="188"/>
    </row>
    <row r="691" ht="15.75" customHeight="1">
      <c r="R691" s="188"/>
    </row>
    <row r="692" ht="15.75" customHeight="1">
      <c r="R692" s="188"/>
    </row>
    <row r="693" ht="15.75" customHeight="1">
      <c r="R693" s="188"/>
    </row>
    <row r="694" ht="15.75" customHeight="1">
      <c r="R694" s="188"/>
    </row>
    <row r="695" ht="15.75" customHeight="1">
      <c r="R695" s="188"/>
    </row>
    <row r="696" ht="15.75" customHeight="1">
      <c r="R696" s="188"/>
    </row>
    <row r="697" ht="15.75" customHeight="1">
      <c r="R697" s="188"/>
    </row>
    <row r="698" ht="15.75" customHeight="1">
      <c r="R698" s="188"/>
    </row>
    <row r="699" ht="15.75" customHeight="1">
      <c r="R699" s="188"/>
    </row>
    <row r="700" ht="15.75" customHeight="1">
      <c r="R700" s="188"/>
    </row>
    <row r="701" ht="15.75" customHeight="1">
      <c r="R701" s="188"/>
    </row>
    <row r="702" ht="15.75" customHeight="1">
      <c r="R702" s="188"/>
    </row>
    <row r="703" ht="15.75" customHeight="1">
      <c r="R703" s="188"/>
    </row>
    <row r="704" ht="15.75" customHeight="1">
      <c r="R704" s="188"/>
    </row>
    <row r="705" ht="15.75" customHeight="1">
      <c r="R705" s="188"/>
    </row>
    <row r="706" ht="15.75" customHeight="1">
      <c r="R706" s="188"/>
    </row>
    <row r="707" ht="15.75" customHeight="1">
      <c r="R707" s="188"/>
    </row>
    <row r="708" ht="15.75" customHeight="1">
      <c r="R708" s="188"/>
    </row>
    <row r="709" ht="15.75" customHeight="1">
      <c r="R709" s="188"/>
    </row>
    <row r="710" ht="15.75" customHeight="1">
      <c r="R710" s="188"/>
    </row>
    <row r="711" ht="15.75" customHeight="1">
      <c r="R711" s="188"/>
    </row>
    <row r="712" ht="15.75" customHeight="1">
      <c r="R712" s="188"/>
    </row>
    <row r="713" ht="15.75" customHeight="1">
      <c r="R713" s="188"/>
    </row>
    <row r="714" ht="15.75" customHeight="1">
      <c r="R714" s="188"/>
    </row>
    <row r="715" ht="15.75" customHeight="1">
      <c r="R715" s="188"/>
    </row>
    <row r="716" ht="15.75" customHeight="1">
      <c r="R716" s="188"/>
    </row>
    <row r="717" ht="15.75" customHeight="1">
      <c r="R717" s="188"/>
    </row>
    <row r="718" ht="15.75" customHeight="1">
      <c r="R718" s="188"/>
    </row>
    <row r="719" ht="15.75" customHeight="1">
      <c r="R719" s="188"/>
    </row>
    <row r="720" ht="15.75" customHeight="1">
      <c r="R720" s="188"/>
    </row>
    <row r="721" ht="15.75" customHeight="1">
      <c r="R721" s="188"/>
    </row>
    <row r="722" ht="15.75" customHeight="1">
      <c r="R722" s="188"/>
    </row>
    <row r="723" ht="15.75" customHeight="1">
      <c r="R723" s="188"/>
    </row>
    <row r="724" ht="15.75" customHeight="1">
      <c r="R724" s="188"/>
    </row>
    <row r="725" ht="15.75" customHeight="1">
      <c r="R725" s="188"/>
    </row>
    <row r="726" ht="15.75" customHeight="1">
      <c r="R726" s="188"/>
    </row>
    <row r="727" ht="15.75" customHeight="1">
      <c r="R727" s="188"/>
    </row>
    <row r="728" ht="15.75" customHeight="1">
      <c r="R728" s="188"/>
    </row>
    <row r="729" ht="15.75" customHeight="1">
      <c r="R729" s="188"/>
    </row>
    <row r="730" ht="15.75" customHeight="1">
      <c r="R730" s="188"/>
    </row>
    <row r="731" ht="15.75" customHeight="1">
      <c r="R731" s="188"/>
    </row>
    <row r="732" ht="15.75" customHeight="1">
      <c r="R732" s="188"/>
    </row>
    <row r="733" ht="15.75" customHeight="1">
      <c r="R733" s="188"/>
    </row>
    <row r="734" ht="15.75" customHeight="1">
      <c r="R734" s="188"/>
    </row>
    <row r="735" ht="15.75" customHeight="1">
      <c r="R735" s="188"/>
    </row>
    <row r="736" ht="15.75" customHeight="1">
      <c r="R736" s="188"/>
    </row>
    <row r="737" ht="15.75" customHeight="1">
      <c r="R737" s="188"/>
    </row>
    <row r="738" ht="15.75" customHeight="1">
      <c r="R738" s="188"/>
    </row>
    <row r="739" ht="15.75" customHeight="1">
      <c r="R739" s="188"/>
    </row>
    <row r="740" ht="15.75" customHeight="1">
      <c r="R740" s="188"/>
    </row>
    <row r="741" ht="15.75" customHeight="1">
      <c r="R741" s="188"/>
    </row>
    <row r="742" ht="15.75" customHeight="1">
      <c r="R742" s="188"/>
    </row>
    <row r="743" ht="15.75" customHeight="1">
      <c r="R743" s="188"/>
    </row>
    <row r="744" ht="15.75" customHeight="1">
      <c r="R744" s="188"/>
    </row>
    <row r="745" ht="15.75" customHeight="1">
      <c r="R745" s="188"/>
    </row>
    <row r="746" ht="15.75" customHeight="1">
      <c r="R746" s="188"/>
    </row>
    <row r="747" ht="15.75" customHeight="1">
      <c r="R747" s="188"/>
    </row>
    <row r="748" ht="15.75" customHeight="1">
      <c r="R748" s="188"/>
    </row>
    <row r="749" ht="15.75" customHeight="1">
      <c r="R749" s="188"/>
    </row>
    <row r="750" ht="15.75" customHeight="1">
      <c r="R750" s="188"/>
    </row>
    <row r="751" ht="15.75" customHeight="1">
      <c r="R751" s="188"/>
    </row>
    <row r="752" ht="15.75" customHeight="1">
      <c r="R752" s="188"/>
    </row>
    <row r="753" ht="15.75" customHeight="1">
      <c r="R753" s="188"/>
    </row>
    <row r="754" ht="15.75" customHeight="1">
      <c r="R754" s="188"/>
    </row>
    <row r="755" ht="15.75" customHeight="1">
      <c r="R755" s="188"/>
    </row>
    <row r="756" ht="15.75" customHeight="1">
      <c r="R756" s="188"/>
    </row>
    <row r="757" ht="15.75" customHeight="1">
      <c r="R757" s="188"/>
    </row>
    <row r="758" ht="15.75" customHeight="1">
      <c r="R758" s="188"/>
    </row>
    <row r="759" ht="15.75" customHeight="1">
      <c r="R759" s="188"/>
    </row>
    <row r="760" ht="15.75" customHeight="1">
      <c r="R760" s="188"/>
    </row>
    <row r="761" ht="15.75" customHeight="1">
      <c r="R761" s="188"/>
    </row>
    <row r="762" ht="15.75" customHeight="1">
      <c r="R762" s="188"/>
    </row>
    <row r="763" ht="15.75" customHeight="1">
      <c r="R763" s="188"/>
    </row>
    <row r="764" ht="15.75" customHeight="1">
      <c r="R764" s="188"/>
    </row>
    <row r="765" ht="15.75" customHeight="1">
      <c r="R765" s="188"/>
    </row>
    <row r="766" ht="15.75" customHeight="1">
      <c r="R766" s="188"/>
    </row>
    <row r="767" ht="15.75" customHeight="1">
      <c r="R767" s="188"/>
    </row>
    <row r="768" ht="15.75" customHeight="1">
      <c r="R768" s="188"/>
    </row>
    <row r="769" ht="15.75" customHeight="1">
      <c r="R769" s="188"/>
    </row>
    <row r="770" ht="15.75" customHeight="1">
      <c r="R770" s="188"/>
    </row>
    <row r="771" ht="15.75" customHeight="1">
      <c r="R771" s="188"/>
    </row>
    <row r="772" ht="15.75" customHeight="1">
      <c r="R772" s="188"/>
    </row>
    <row r="773" ht="15.75" customHeight="1">
      <c r="R773" s="188"/>
    </row>
    <row r="774" ht="15.75" customHeight="1">
      <c r="R774" s="188"/>
    </row>
    <row r="775" ht="15.75" customHeight="1">
      <c r="R775" s="188"/>
    </row>
    <row r="776" ht="15.75" customHeight="1">
      <c r="R776" s="188"/>
    </row>
    <row r="777" ht="15.75" customHeight="1">
      <c r="R777" s="188"/>
    </row>
    <row r="778" ht="15.75" customHeight="1">
      <c r="R778" s="188"/>
    </row>
    <row r="779" ht="15.75" customHeight="1">
      <c r="R779" s="188"/>
    </row>
    <row r="780" ht="15.75" customHeight="1">
      <c r="R780" s="188"/>
    </row>
    <row r="781" ht="15.75" customHeight="1">
      <c r="R781" s="188"/>
    </row>
    <row r="782" ht="15.75" customHeight="1">
      <c r="R782" s="188"/>
    </row>
    <row r="783" ht="15.75" customHeight="1">
      <c r="R783" s="188"/>
    </row>
    <row r="784" ht="15.75" customHeight="1">
      <c r="R784" s="188"/>
    </row>
    <row r="785" ht="15.75" customHeight="1">
      <c r="R785" s="188"/>
    </row>
    <row r="786" ht="15.75" customHeight="1">
      <c r="R786" s="188"/>
    </row>
    <row r="787" ht="15.75" customHeight="1">
      <c r="R787" s="188"/>
    </row>
    <row r="788" ht="15.75" customHeight="1">
      <c r="R788" s="188"/>
    </row>
    <row r="789" ht="15.75" customHeight="1">
      <c r="R789" s="188"/>
    </row>
    <row r="790" ht="15.75" customHeight="1">
      <c r="R790" s="188"/>
    </row>
    <row r="791" ht="15.75" customHeight="1">
      <c r="R791" s="188"/>
    </row>
    <row r="792" ht="15.75" customHeight="1">
      <c r="R792" s="188"/>
    </row>
    <row r="793" ht="15.75" customHeight="1">
      <c r="R793" s="188"/>
    </row>
    <row r="794" ht="15.75" customHeight="1">
      <c r="R794" s="188"/>
    </row>
    <row r="795" ht="15.75" customHeight="1">
      <c r="R795" s="188"/>
    </row>
    <row r="796" ht="15.75" customHeight="1">
      <c r="R796" s="188"/>
    </row>
    <row r="797" ht="15.75" customHeight="1">
      <c r="R797" s="188"/>
    </row>
    <row r="798" ht="15.75" customHeight="1">
      <c r="R798" s="188"/>
    </row>
    <row r="799" ht="15.75" customHeight="1">
      <c r="R799" s="188"/>
    </row>
    <row r="800" ht="15.75" customHeight="1">
      <c r="R800" s="188"/>
    </row>
    <row r="801" ht="15.75" customHeight="1">
      <c r="R801" s="188"/>
    </row>
    <row r="802" ht="15.75" customHeight="1">
      <c r="R802" s="188"/>
    </row>
    <row r="803" ht="15.75" customHeight="1">
      <c r="R803" s="188"/>
    </row>
    <row r="804" ht="15.75" customHeight="1">
      <c r="R804" s="188"/>
    </row>
    <row r="805" ht="15.75" customHeight="1">
      <c r="R805" s="188"/>
    </row>
    <row r="806" ht="15.75" customHeight="1">
      <c r="R806" s="188"/>
    </row>
    <row r="807" ht="15.75" customHeight="1">
      <c r="R807" s="188"/>
    </row>
    <row r="808" ht="15.75" customHeight="1">
      <c r="R808" s="188"/>
    </row>
    <row r="809" ht="15.75" customHeight="1">
      <c r="R809" s="188"/>
    </row>
    <row r="810" ht="15.75" customHeight="1">
      <c r="R810" s="188"/>
    </row>
    <row r="811" ht="15.75" customHeight="1">
      <c r="R811" s="188"/>
    </row>
    <row r="812" ht="15.75" customHeight="1">
      <c r="R812" s="188"/>
    </row>
    <row r="813" ht="15.75" customHeight="1">
      <c r="R813" s="188"/>
    </row>
    <row r="814" ht="15.75" customHeight="1">
      <c r="R814" s="188"/>
    </row>
    <row r="815" ht="15.75" customHeight="1">
      <c r="R815" s="188"/>
    </row>
    <row r="816" ht="15.75" customHeight="1">
      <c r="R816" s="188"/>
    </row>
    <row r="817" ht="15.75" customHeight="1">
      <c r="R817" s="188"/>
    </row>
    <row r="818" ht="15.75" customHeight="1">
      <c r="R818" s="188"/>
    </row>
    <row r="819" ht="15.75" customHeight="1">
      <c r="R819" s="188"/>
    </row>
    <row r="820" ht="15.75" customHeight="1">
      <c r="R820" s="188"/>
    </row>
    <row r="821" ht="15.75" customHeight="1">
      <c r="R821" s="188"/>
    </row>
    <row r="822" ht="15.75" customHeight="1">
      <c r="R822" s="188"/>
    </row>
    <row r="823" ht="15.75" customHeight="1">
      <c r="R823" s="188"/>
    </row>
    <row r="824" ht="15.75" customHeight="1">
      <c r="R824" s="188"/>
    </row>
    <row r="825" ht="15.75" customHeight="1">
      <c r="R825" s="188"/>
    </row>
    <row r="826" ht="15.75" customHeight="1">
      <c r="R826" s="188"/>
    </row>
    <row r="827" ht="15.75" customHeight="1">
      <c r="R827" s="188"/>
    </row>
    <row r="828" ht="15.75" customHeight="1">
      <c r="R828" s="188"/>
    </row>
    <row r="829" ht="15.75" customHeight="1">
      <c r="R829" s="188"/>
    </row>
    <row r="830" ht="15.75" customHeight="1">
      <c r="R830" s="188"/>
    </row>
    <row r="831" ht="15.75" customHeight="1">
      <c r="R831" s="188"/>
    </row>
    <row r="832" ht="15.75" customHeight="1">
      <c r="R832" s="188"/>
    </row>
    <row r="833" ht="15.75" customHeight="1">
      <c r="R833" s="188"/>
    </row>
    <row r="834" ht="15.75" customHeight="1">
      <c r="R834" s="188"/>
    </row>
    <row r="835" ht="15.75" customHeight="1">
      <c r="R835" s="188"/>
    </row>
    <row r="836" ht="15.75" customHeight="1">
      <c r="R836" s="188"/>
    </row>
    <row r="837" ht="15.75" customHeight="1">
      <c r="R837" s="188"/>
    </row>
    <row r="838" ht="15.75" customHeight="1">
      <c r="R838" s="188"/>
    </row>
    <row r="839" ht="15.75" customHeight="1">
      <c r="R839" s="188"/>
    </row>
    <row r="840" ht="15.75" customHeight="1">
      <c r="R840" s="188"/>
    </row>
    <row r="841" ht="15.75" customHeight="1">
      <c r="R841" s="188"/>
    </row>
    <row r="842" ht="15.75" customHeight="1">
      <c r="R842" s="188"/>
    </row>
    <row r="843" ht="15.75" customHeight="1">
      <c r="R843" s="188"/>
    </row>
    <row r="844" ht="15.75" customHeight="1">
      <c r="R844" s="188"/>
    </row>
    <row r="845" ht="15.75" customHeight="1">
      <c r="R845" s="188"/>
    </row>
    <row r="846" ht="15.75" customHeight="1">
      <c r="R846" s="188"/>
    </row>
    <row r="847" ht="15.75" customHeight="1">
      <c r="R847" s="188"/>
    </row>
    <row r="848" ht="15.75" customHeight="1">
      <c r="R848" s="188"/>
    </row>
    <row r="849" ht="15.75" customHeight="1">
      <c r="R849" s="188"/>
    </row>
    <row r="850" ht="15.75" customHeight="1">
      <c r="R850" s="188"/>
    </row>
    <row r="851" ht="15.75" customHeight="1">
      <c r="R851" s="188"/>
    </row>
    <row r="852" ht="15.75" customHeight="1">
      <c r="R852" s="188"/>
    </row>
    <row r="853" ht="15.75" customHeight="1">
      <c r="R853" s="188"/>
    </row>
    <row r="854" ht="15.75" customHeight="1">
      <c r="R854" s="188"/>
    </row>
    <row r="855" ht="15.75" customHeight="1">
      <c r="R855" s="188"/>
    </row>
    <row r="856" ht="15.75" customHeight="1">
      <c r="R856" s="188"/>
    </row>
    <row r="857" ht="15.75" customHeight="1">
      <c r="R857" s="188"/>
    </row>
    <row r="858" ht="15.75" customHeight="1">
      <c r="R858" s="188"/>
    </row>
    <row r="859" ht="15.75" customHeight="1">
      <c r="R859" s="188"/>
    </row>
    <row r="860" ht="15.75" customHeight="1">
      <c r="R860" s="188"/>
    </row>
    <row r="861" ht="15.75" customHeight="1">
      <c r="R861" s="188"/>
    </row>
    <row r="862" ht="15.75" customHeight="1">
      <c r="R862" s="188"/>
    </row>
    <row r="863" ht="15.75" customHeight="1">
      <c r="R863" s="188"/>
    </row>
    <row r="864" ht="15.75" customHeight="1">
      <c r="R864" s="188"/>
    </row>
    <row r="865" ht="15.75" customHeight="1">
      <c r="R865" s="188"/>
    </row>
    <row r="866" ht="15.75" customHeight="1">
      <c r="R866" s="188"/>
    </row>
    <row r="867" ht="15.75" customHeight="1">
      <c r="R867" s="188"/>
    </row>
    <row r="868" ht="15.75" customHeight="1">
      <c r="R868" s="188"/>
    </row>
    <row r="869" ht="15.75" customHeight="1">
      <c r="R869" s="188"/>
    </row>
    <row r="870" ht="15.75" customHeight="1">
      <c r="R870" s="188"/>
    </row>
    <row r="871" ht="15.75" customHeight="1">
      <c r="R871" s="188"/>
    </row>
    <row r="872" ht="15.75" customHeight="1">
      <c r="R872" s="188"/>
    </row>
    <row r="873" ht="15.75" customHeight="1">
      <c r="R873" s="188"/>
    </row>
    <row r="874" ht="15.75" customHeight="1">
      <c r="R874" s="188"/>
    </row>
    <row r="875" ht="15.75" customHeight="1">
      <c r="R875" s="188"/>
    </row>
    <row r="876" ht="15.75" customHeight="1">
      <c r="R876" s="188"/>
    </row>
    <row r="877" ht="15.75" customHeight="1">
      <c r="R877" s="188"/>
    </row>
    <row r="878" ht="15.75" customHeight="1">
      <c r="R878" s="188"/>
    </row>
    <row r="879" ht="15.75" customHeight="1">
      <c r="R879" s="188"/>
    </row>
    <row r="880" ht="15.75" customHeight="1">
      <c r="R880" s="188"/>
    </row>
    <row r="881" ht="15.75" customHeight="1">
      <c r="R881" s="188"/>
    </row>
    <row r="882" ht="15.75" customHeight="1">
      <c r="R882" s="188"/>
    </row>
    <row r="883" ht="15.75" customHeight="1">
      <c r="R883" s="188"/>
    </row>
    <row r="884" ht="15.75" customHeight="1">
      <c r="R884" s="188"/>
    </row>
    <row r="885" ht="15.75" customHeight="1">
      <c r="R885" s="188"/>
    </row>
    <row r="886" ht="15.75" customHeight="1">
      <c r="R886" s="188"/>
    </row>
    <row r="887" ht="15.75" customHeight="1">
      <c r="R887" s="188"/>
    </row>
    <row r="888" ht="15.75" customHeight="1">
      <c r="R888" s="188"/>
    </row>
    <row r="889" ht="15.75" customHeight="1">
      <c r="R889" s="188"/>
    </row>
    <row r="890" ht="15.75" customHeight="1">
      <c r="R890" s="188"/>
    </row>
    <row r="891" ht="15.75" customHeight="1">
      <c r="R891" s="188"/>
    </row>
    <row r="892" ht="15.75" customHeight="1">
      <c r="R892" s="188"/>
    </row>
    <row r="893" ht="15.75" customHeight="1">
      <c r="R893" s="188"/>
    </row>
    <row r="894" ht="15.75" customHeight="1">
      <c r="R894" s="188"/>
    </row>
    <row r="895" ht="15.75" customHeight="1">
      <c r="R895" s="188"/>
    </row>
    <row r="896" ht="15.75" customHeight="1">
      <c r="R896" s="188"/>
    </row>
    <row r="897" ht="15.75" customHeight="1">
      <c r="R897" s="188"/>
    </row>
    <row r="898" ht="15.75" customHeight="1">
      <c r="R898" s="188"/>
    </row>
    <row r="899" ht="15.75" customHeight="1">
      <c r="R899" s="188"/>
    </row>
    <row r="900" ht="15.75" customHeight="1">
      <c r="R900" s="188"/>
    </row>
    <row r="901" ht="15.75" customHeight="1">
      <c r="R901" s="188"/>
    </row>
    <row r="902" ht="15.75" customHeight="1">
      <c r="R902" s="188"/>
    </row>
    <row r="903" ht="15.75" customHeight="1">
      <c r="R903" s="188"/>
    </row>
    <row r="904" ht="15.75" customHeight="1">
      <c r="R904" s="188"/>
    </row>
    <row r="905" ht="15.75" customHeight="1">
      <c r="R905" s="188"/>
    </row>
    <row r="906" ht="15.75" customHeight="1">
      <c r="R906" s="188"/>
    </row>
    <row r="907" ht="15.75" customHeight="1">
      <c r="R907" s="188"/>
    </row>
    <row r="908" ht="15.75" customHeight="1">
      <c r="R908" s="188"/>
    </row>
    <row r="909" ht="15.75" customHeight="1">
      <c r="R909" s="188"/>
    </row>
    <row r="910" ht="15.75" customHeight="1">
      <c r="R910" s="188"/>
    </row>
    <row r="911" ht="15.75" customHeight="1">
      <c r="R911" s="188"/>
    </row>
    <row r="912" ht="15.75" customHeight="1">
      <c r="R912" s="188"/>
    </row>
    <row r="913" ht="15.75" customHeight="1">
      <c r="R913" s="188"/>
    </row>
    <row r="914" ht="15.75" customHeight="1">
      <c r="R914" s="188"/>
    </row>
    <row r="915" ht="15.75" customHeight="1">
      <c r="R915" s="188"/>
    </row>
    <row r="916" ht="15.75" customHeight="1">
      <c r="R916" s="188"/>
    </row>
    <row r="917" ht="15.75" customHeight="1">
      <c r="R917" s="188"/>
    </row>
    <row r="918" ht="15.75" customHeight="1">
      <c r="R918" s="188"/>
    </row>
    <row r="919" ht="15.75" customHeight="1">
      <c r="R919" s="188"/>
    </row>
    <row r="920" ht="15.75" customHeight="1">
      <c r="R920" s="188"/>
    </row>
    <row r="921" ht="15.75" customHeight="1">
      <c r="R921" s="188"/>
    </row>
    <row r="922" ht="15.75" customHeight="1">
      <c r="R922" s="188"/>
    </row>
    <row r="923" ht="15.75" customHeight="1">
      <c r="R923" s="188"/>
    </row>
    <row r="924" ht="15.75" customHeight="1">
      <c r="R924" s="188"/>
    </row>
    <row r="925" ht="15.75" customHeight="1">
      <c r="R925" s="188"/>
    </row>
    <row r="926" ht="15.75" customHeight="1">
      <c r="R926" s="188"/>
    </row>
    <row r="927" ht="15.75" customHeight="1">
      <c r="R927" s="188"/>
    </row>
    <row r="928" ht="15.75" customHeight="1">
      <c r="R928" s="188"/>
    </row>
    <row r="929" ht="15.75" customHeight="1">
      <c r="R929" s="188"/>
    </row>
    <row r="930" ht="15.75" customHeight="1">
      <c r="R930" s="188"/>
    </row>
    <row r="931" ht="15.75" customHeight="1">
      <c r="R931" s="188"/>
    </row>
    <row r="932" ht="15.75" customHeight="1">
      <c r="R932" s="188"/>
    </row>
    <row r="933" ht="15.75" customHeight="1">
      <c r="R933" s="188"/>
    </row>
    <row r="934" ht="15.75" customHeight="1">
      <c r="R934" s="188"/>
    </row>
    <row r="935" ht="15.75" customHeight="1">
      <c r="R935" s="188"/>
    </row>
    <row r="936" ht="15.75" customHeight="1">
      <c r="R936" s="188"/>
    </row>
    <row r="937" ht="15.75" customHeight="1">
      <c r="R937" s="188"/>
    </row>
    <row r="938" ht="15.75" customHeight="1">
      <c r="R938" s="188"/>
    </row>
    <row r="939" ht="15.75" customHeight="1">
      <c r="R939" s="188"/>
    </row>
    <row r="940" ht="15.75" customHeight="1">
      <c r="R940" s="188"/>
    </row>
    <row r="941" ht="15.75" customHeight="1">
      <c r="R941" s="188"/>
    </row>
    <row r="942" ht="15.75" customHeight="1">
      <c r="R942" s="188"/>
    </row>
    <row r="943" ht="15.75" customHeight="1">
      <c r="R943" s="188"/>
    </row>
    <row r="944" ht="15.75" customHeight="1">
      <c r="R944" s="188"/>
    </row>
    <row r="945" ht="15.75" customHeight="1">
      <c r="R945" s="188"/>
    </row>
    <row r="946" ht="15.75" customHeight="1">
      <c r="R946" s="188"/>
    </row>
    <row r="947" ht="15.75" customHeight="1">
      <c r="R947" s="188"/>
    </row>
    <row r="948" ht="15.75" customHeight="1">
      <c r="R948" s="188"/>
    </row>
    <row r="949" ht="15.75" customHeight="1">
      <c r="R949" s="188"/>
    </row>
    <row r="950" ht="15.75" customHeight="1">
      <c r="R950" s="188"/>
    </row>
    <row r="951" ht="15.75" customHeight="1">
      <c r="R951" s="188"/>
    </row>
    <row r="952" ht="15.75" customHeight="1">
      <c r="R952" s="188"/>
    </row>
    <row r="953" ht="15.75" customHeight="1">
      <c r="R953" s="188"/>
    </row>
    <row r="954" ht="15.75" customHeight="1">
      <c r="R954" s="188"/>
    </row>
    <row r="955" ht="15.75" customHeight="1">
      <c r="R955" s="188"/>
    </row>
    <row r="956" ht="15.75" customHeight="1">
      <c r="R956" s="188"/>
    </row>
    <row r="957" ht="15.75" customHeight="1">
      <c r="R957" s="188"/>
    </row>
    <row r="958" ht="15.75" customHeight="1">
      <c r="R958" s="188"/>
    </row>
    <row r="959" ht="15.75" customHeight="1">
      <c r="R959" s="188"/>
    </row>
    <row r="960" ht="15.75" customHeight="1">
      <c r="R960" s="188"/>
    </row>
    <row r="961" ht="15.75" customHeight="1">
      <c r="R961" s="188"/>
    </row>
    <row r="962" ht="15.75" customHeight="1">
      <c r="R962" s="188"/>
    </row>
    <row r="963" ht="15.75" customHeight="1">
      <c r="R963" s="188"/>
    </row>
    <row r="964" ht="15.75" customHeight="1">
      <c r="R964" s="188"/>
    </row>
    <row r="965" ht="15.75" customHeight="1">
      <c r="R965" s="188"/>
    </row>
    <row r="966" ht="15.75" customHeight="1">
      <c r="R966" s="188"/>
    </row>
    <row r="967" ht="15.75" customHeight="1">
      <c r="R967" s="188"/>
    </row>
    <row r="968" ht="15.75" customHeight="1">
      <c r="R968" s="188"/>
    </row>
    <row r="969" ht="15.75" customHeight="1">
      <c r="R969" s="188"/>
    </row>
    <row r="970" ht="15.75" customHeight="1">
      <c r="R970" s="188"/>
    </row>
    <row r="971" ht="15.75" customHeight="1">
      <c r="R971" s="188"/>
    </row>
    <row r="972" ht="15.75" customHeight="1">
      <c r="R972" s="188"/>
    </row>
    <row r="973" ht="15.75" customHeight="1">
      <c r="R973" s="188"/>
    </row>
    <row r="974" ht="15.75" customHeight="1">
      <c r="R974" s="188"/>
    </row>
    <row r="975" ht="15.75" customHeight="1">
      <c r="R975" s="188"/>
    </row>
    <row r="976" ht="15.75" customHeight="1">
      <c r="R976" s="188"/>
    </row>
    <row r="977" ht="15.75" customHeight="1">
      <c r="R977" s="188"/>
    </row>
    <row r="978" ht="15.75" customHeight="1">
      <c r="R978" s="188"/>
    </row>
    <row r="979" ht="15.75" customHeight="1">
      <c r="R979" s="188"/>
    </row>
    <row r="980" ht="15.75" customHeight="1">
      <c r="R980" s="188"/>
    </row>
    <row r="981" ht="15.75" customHeight="1">
      <c r="R981" s="188"/>
    </row>
    <row r="982" ht="15.75" customHeight="1">
      <c r="R982" s="188"/>
    </row>
    <row r="983" ht="15.75" customHeight="1">
      <c r="R983" s="188"/>
    </row>
    <row r="984" ht="15.75" customHeight="1">
      <c r="R984" s="188"/>
    </row>
    <row r="985" ht="15.75" customHeight="1">
      <c r="R985" s="188"/>
    </row>
    <row r="986" ht="15.75" customHeight="1">
      <c r="R986" s="188"/>
    </row>
    <row r="987" ht="15.75" customHeight="1">
      <c r="R987" s="188"/>
    </row>
    <row r="988" ht="15.75" customHeight="1">
      <c r="R988" s="188"/>
    </row>
    <row r="989" ht="15.75" customHeight="1">
      <c r="R989" s="188"/>
    </row>
    <row r="990" ht="15.75" customHeight="1">
      <c r="R990" s="188"/>
    </row>
    <row r="991" ht="15.75" customHeight="1">
      <c r="R991" s="188"/>
    </row>
    <row r="992" ht="15.75" customHeight="1">
      <c r="R992" s="188"/>
    </row>
    <row r="993" ht="15.75" customHeight="1">
      <c r="R993" s="188"/>
    </row>
    <row r="994" ht="15.75" customHeight="1">
      <c r="R994" s="188"/>
    </row>
    <row r="995" ht="15.75" customHeight="1">
      <c r="R995" s="188"/>
    </row>
    <row r="996" ht="15.75" customHeight="1">
      <c r="R996" s="188"/>
    </row>
    <row r="997" ht="15.75" customHeight="1">
      <c r="R997" s="188"/>
    </row>
    <row r="998" ht="15.75" customHeight="1">
      <c r="R998" s="188"/>
    </row>
    <row r="999" ht="15.75" customHeight="1">
      <c r="R999" s="188"/>
    </row>
    <row r="1000" ht="15.75" customHeight="1">
      <c r="R1000" s="188"/>
    </row>
    <row r="1001" ht="15.75" customHeight="1">
      <c r="R1001" s="188"/>
    </row>
    <row r="1002" ht="15.75" customHeight="1">
      <c r="R1002" s="188"/>
    </row>
    <row r="1003" ht="15.75" customHeight="1">
      <c r="R1003" s="188"/>
    </row>
    <row r="1004">
      <c r="R1004" s="188"/>
    </row>
    <row r="1005">
      <c r="R1005" s="188"/>
    </row>
    <row r="1006">
      <c r="R1006" s="188"/>
    </row>
    <row r="1007">
      <c r="R1007" s="188"/>
    </row>
    <row r="1008">
      <c r="R1008" s="188"/>
    </row>
    <row r="1009">
      <c r="R1009" s="188"/>
    </row>
    <row r="1010">
      <c r="R1010" s="188"/>
    </row>
    <row r="1011">
      <c r="R1011" s="188"/>
    </row>
    <row r="1012">
      <c r="R1012" s="188"/>
    </row>
    <row r="1013">
      <c r="R1013" s="188"/>
    </row>
    <row r="1014">
      <c r="R1014" s="188"/>
    </row>
    <row r="1015">
      <c r="R1015" s="188"/>
    </row>
    <row r="1016">
      <c r="R1016" s="188"/>
    </row>
    <row r="1017">
      <c r="R1017" s="188"/>
    </row>
    <row r="1018">
      <c r="R1018" s="188"/>
    </row>
    <row r="1019">
      <c r="R1019" s="188"/>
    </row>
    <row r="1020">
      <c r="R1020" s="188"/>
    </row>
    <row r="1021">
      <c r="R1021" s="188"/>
    </row>
    <row r="1022">
      <c r="R1022" s="188"/>
    </row>
    <row r="1023">
      <c r="R1023" s="188"/>
    </row>
  </sheetData>
  <mergeCells count="36">
    <mergeCell ref="M18:N18"/>
    <mergeCell ref="O18:P18"/>
    <mergeCell ref="I19:J19"/>
    <mergeCell ref="K19:L19"/>
    <mergeCell ref="M19:N19"/>
    <mergeCell ref="O19:P19"/>
    <mergeCell ref="I1:J15"/>
    <mergeCell ref="K1:L15"/>
    <mergeCell ref="M1:N15"/>
    <mergeCell ref="O1:P15"/>
    <mergeCell ref="Q1:Q19"/>
    <mergeCell ref="R1:R18"/>
    <mergeCell ref="O16:P16"/>
    <mergeCell ref="E1:F15"/>
    <mergeCell ref="B13:B14"/>
    <mergeCell ref="B15:B16"/>
    <mergeCell ref="E16:F16"/>
    <mergeCell ref="B17:B18"/>
    <mergeCell ref="E17:F17"/>
    <mergeCell ref="E18:F18"/>
    <mergeCell ref="E19:F19"/>
    <mergeCell ref="G16:H16"/>
    <mergeCell ref="I16:J16"/>
    <mergeCell ref="K16:L16"/>
    <mergeCell ref="M16:N16"/>
    <mergeCell ref="G1:H15"/>
    <mergeCell ref="G17:H17"/>
    <mergeCell ref="G18:H18"/>
    <mergeCell ref="G19:H19"/>
    <mergeCell ref="I17:J17"/>
    <mergeCell ref="K17:L17"/>
    <mergeCell ref="M17:N17"/>
    <mergeCell ref="O17:P17"/>
    <mergeCell ref="I18:J18"/>
    <mergeCell ref="K18:L18"/>
    <mergeCell ref="C53:Q54"/>
  </mergeCells>
  <conditionalFormatting sqref="A20:R51">
    <cfRule type="expression" dxfId="0" priority="1" stopIfTrue="1">
      <formula>MOD(ROW(),2)</formula>
    </cfRule>
  </conditionalFormatting>
  <conditionalFormatting sqref="A20:R51">
    <cfRule type="expression" dxfId="1" priority="2" stopIfTrue="1">
      <formula>MOD(ROW(),2)</formula>
    </cfRule>
  </conditionalFormatting>
  <conditionalFormatting sqref="Q33:Q41">
    <cfRule type="expression" dxfId="0" priority="3" stopIfTrue="1">
      <formula>MOD(ROW(),2)</formula>
    </cfRule>
  </conditionalFormatting>
  <conditionalFormatting sqref="Q33:Q41">
    <cfRule type="expression" dxfId="1" priority="4" stopIfTrue="1">
      <formula>MOD(ROW(),2)</formula>
    </cfRule>
  </conditionalFormatting>
  <conditionalFormatting sqref="R33:R40">
    <cfRule type="expression" dxfId="0" priority="5" stopIfTrue="1">
      <formula>MOD(ROW(),2)</formula>
    </cfRule>
  </conditionalFormatting>
  <conditionalFormatting sqref="R33:R40">
    <cfRule type="expression" dxfId="1" priority="6" stopIfTrue="1">
      <formula>MOD(ROW(),2)</formula>
    </cfRule>
  </conditionalFormatting>
  <printOptions/>
  <pageMargins bottom="0.7500000000000001" footer="0.0" header="0.0" left="0.7000000000000001" right="0.7000000000000001" top="0.7500000000000001"/>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DD6EE"/>
    <pageSetUpPr fitToPage="1"/>
  </sheetPr>
  <sheetViews>
    <sheetView workbookViewId="0"/>
  </sheetViews>
  <sheetFormatPr customHeight="1" defaultColWidth="12.63" defaultRowHeight="15.0"/>
  <cols>
    <col customWidth="1" min="1" max="1" width="3.0"/>
    <col customWidth="1" min="2" max="2" width="23.88"/>
    <col customWidth="1" min="3" max="3" width="13.38"/>
    <col customWidth="1" min="4" max="4" width="7.13"/>
    <col customWidth="1" min="5" max="5" width="3.75"/>
    <col customWidth="1" min="6" max="6" width="5.5"/>
    <col customWidth="1" min="7" max="7" width="3.75"/>
    <col customWidth="1" min="8" max="8" width="5.0"/>
    <col customWidth="1" min="9" max="9" width="3.75"/>
    <col customWidth="1" min="10" max="10" width="5.88"/>
    <col customWidth="1" min="11" max="11" width="3.75"/>
    <col customWidth="1" min="12" max="12" width="5.38"/>
    <col customWidth="1" min="13" max="13" width="3.75"/>
    <col customWidth="1" min="14" max="14" width="5.38"/>
    <col customWidth="1" min="15" max="15" width="3.75"/>
    <col customWidth="1" min="16" max="16" width="5.38"/>
    <col customWidth="1" min="17" max="17" width="3.75"/>
    <col customWidth="1" min="18" max="18" width="5.0"/>
    <col customWidth="1" min="19" max="19" width="3.75"/>
    <col customWidth="1" min="20" max="20" width="6.5"/>
    <col customWidth="1" min="21" max="21" width="8.13"/>
    <col customWidth="1" min="22" max="22" width="11.38"/>
    <col customWidth="1" min="23" max="23" width="9.0"/>
  </cols>
  <sheetData>
    <row r="1" ht="12.75" customHeight="1">
      <c r="A1" s="115"/>
      <c r="B1" s="115"/>
      <c r="C1" s="115"/>
      <c r="D1" s="115"/>
      <c r="E1" s="191" t="s">
        <v>106</v>
      </c>
      <c r="F1" s="120"/>
      <c r="G1" s="192" t="s">
        <v>166</v>
      </c>
      <c r="H1" s="120"/>
      <c r="I1" s="192" t="s">
        <v>167</v>
      </c>
      <c r="J1" s="120"/>
      <c r="K1" s="193" t="s">
        <v>168</v>
      </c>
      <c r="L1" s="120"/>
      <c r="M1" s="193" t="s">
        <v>104</v>
      </c>
      <c r="N1" s="120"/>
      <c r="O1" s="193" t="s">
        <v>130</v>
      </c>
      <c r="P1" s="120"/>
      <c r="Q1" s="193" t="s">
        <v>108</v>
      </c>
      <c r="R1" s="120"/>
      <c r="S1" s="192" t="s">
        <v>169</v>
      </c>
      <c r="T1" s="120"/>
      <c r="U1" s="121" t="s">
        <v>110</v>
      </c>
      <c r="V1" s="122" t="s">
        <v>170</v>
      </c>
      <c r="W1" s="194"/>
    </row>
    <row r="2">
      <c r="A2" s="115"/>
      <c r="B2" s="115"/>
      <c r="C2" s="115"/>
      <c r="D2" s="115"/>
      <c r="E2" s="123"/>
      <c r="F2" s="117"/>
      <c r="G2" s="124"/>
      <c r="H2" s="117"/>
      <c r="I2" s="124"/>
      <c r="J2" s="117"/>
      <c r="K2" s="124"/>
      <c r="L2" s="117"/>
      <c r="M2" s="124"/>
      <c r="N2" s="117"/>
      <c r="O2" s="124"/>
      <c r="P2" s="117"/>
      <c r="Q2" s="124"/>
      <c r="R2" s="117"/>
      <c r="S2" s="124"/>
      <c r="T2" s="117"/>
      <c r="U2" s="117"/>
      <c r="V2" s="125"/>
      <c r="W2" s="194"/>
    </row>
    <row r="3">
      <c r="A3" s="115"/>
      <c r="B3" s="115"/>
      <c r="C3" s="115"/>
      <c r="D3" s="115"/>
      <c r="E3" s="123"/>
      <c r="F3" s="117"/>
      <c r="G3" s="124"/>
      <c r="H3" s="117"/>
      <c r="I3" s="124"/>
      <c r="J3" s="117"/>
      <c r="K3" s="124"/>
      <c r="L3" s="117"/>
      <c r="M3" s="124"/>
      <c r="N3" s="117"/>
      <c r="O3" s="124"/>
      <c r="P3" s="117"/>
      <c r="Q3" s="124"/>
      <c r="R3" s="117"/>
      <c r="S3" s="124"/>
      <c r="T3" s="117"/>
      <c r="U3" s="117"/>
      <c r="V3" s="125"/>
      <c r="W3" s="194"/>
    </row>
    <row r="4">
      <c r="A4" s="115"/>
      <c r="B4" s="115"/>
      <c r="C4" s="115"/>
      <c r="D4" s="115"/>
      <c r="E4" s="123"/>
      <c r="F4" s="117"/>
      <c r="G4" s="124"/>
      <c r="H4" s="117"/>
      <c r="I4" s="124"/>
      <c r="J4" s="117"/>
      <c r="K4" s="124"/>
      <c r="L4" s="117"/>
      <c r="M4" s="124"/>
      <c r="N4" s="117"/>
      <c r="O4" s="124"/>
      <c r="P4" s="117"/>
      <c r="Q4" s="124"/>
      <c r="R4" s="117"/>
      <c r="S4" s="124"/>
      <c r="T4" s="117"/>
      <c r="U4" s="117"/>
      <c r="V4" s="125"/>
      <c r="W4" s="194"/>
    </row>
    <row r="5">
      <c r="A5" s="115"/>
      <c r="B5" s="115"/>
      <c r="C5" s="115"/>
      <c r="D5" s="115"/>
      <c r="E5" s="123"/>
      <c r="F5" s="117"/>
      <c r="G5" s="124"/>
      <c r="H5" s="117"/>
      <c r="I5" s="124"/>
      <c r="J5" s="117"/>
      <c r="K5" s="124"/>
      <c r="L5" s="117"/>
      <c r="M5" s="124"/>
      <c r="N5" s="117"/>
      <c r="O5" s="124"/>
      <c r="P5" s="117"/>
      <c r="Q5" s="124"/>
      <c r="R5" s="117"/>
      <c r="S5" s="124"/>
      <c r="T5" s="117"/>
      <c r="U5" s="117"/>
      <c r="V5" s="125"/>
      <c r="W5" s="194"/>
    </row>
    <row r="6">
      <c r="A6" s="115"/>
      <c r="B6" s="115"/>
      <c r="C6" s="115"/>
      <c r="D6" s="115"/>
      <c r="E6" s="123"/>
      <c r="F6" s="117"/>
      <c r="G6" s="124"/>
      <c r="H6" s="117"/>
      <c r="I6" s="124"/>
      <c r="J6" s="117"/>
      <c r="K6" s="124"/>
      <c r="L6" s="117"/>
      <c r="M6" s="124"/>
      <c r="N6" s="117"/>
      <c r="O6" s="124"/>
      <c r="P6" s="117"/>
      <c r="Q6" s="124"/>
      <c r="R6" s="117"/>
      <c r="S6" s="124"/>
      <c r="T6" s="117"/>
      <c r="U6" s="117"/>
      <c r="V6" s="125"/>
      <c r="W6" s="194"/>
    </row>
    <row r="7">
      <c r="A7" s="115"/>
      <c r="B7" s="115"/>
      <c r="C7" s="115"/>
      <c r="D7" s="115"/>
      <c r="E7" s="123"/>
      <c r="F7" s="117"/>
      <c r="G7" s="124"/>
      <c r="H7" s="117"/>
      <c r="I7" s="124"/>
      <c r="J7" s="117"/>
      <c r="K7" s="124"/>
      <c r="L7" s="117"/>
      <c r="M7" s="124"/>
      <c r="N7" s="117"/>
      <c r="O7" s="124"/>
      <c r="P7" s="117"/>
      <c r="Q7" s="124"/>
      <c r="R7" s="117"/>
      <c r="S7" s="124"/>
      <c r="T7" s="117"/>
      <c r="U7" s="117"/>
      <c r="V7" s="125"/>
      <c r="W7" s="194"/>
    </row>
    <row r="8">
      <c r="A8" s="115"/>
      <c r="B8" s="115"/>
      <c r="C8" s="115"/>
      <c r="D8" s="115"/>
      <c r="E8" s="123"/>
      <c r="F8" s="117"/>
      <c r="G8" s="124"/>
      <c r="H8" s="117"/>
      <c r="I8" s="124"/>
      <c r="J8" s="117"/>
      <c r="K8" s="124"/>
      <c r="L8" s="117"/>
      <c r="M8" s="124"/>
      <c r="N8" s="117"/>
      <c r="O8" s="124"/>
      <c r="P8" s="117"/>
      <c r="Q8" s="124"/>
      <c r="R8" s="117"/>
      <c r="S8" s="124"/>
      <c r="T8" s="117"/>
      <c r="U8" s="117"/>
      <c r="V8" s="125"/>
      <c r="W8" s="194"/>
    </row>
    <row r="9">
      <c r="A9" s="115"/>
      <c r="B9" s="115"/>
      <c r="C9" s="115"/>
      <c r="D9" s="115"/>
      <c r="E9" s="123"/>
      <c r="F9" s="117"/>
      <c r="G9" s="124"/>
      <c r="H9" s="117"/>
      <c r="I9" s="124"/>
      <c r="J9" s="117"/>
      <c r="K9" s="124"/>
      <c r="L9" s="117"/>
      <c r="M9" s="124"/>
      <c r="N9" s="117"/>
      <c r="O9" s="124"/>
      <c r="P9" s="117"/>
      <c r="Q9" s="124"/>
      <c r="R9" s="117"/>
      <c r="S9" s="124"/>
      <c r="T9" s="117"/>
      <c r="U9" s="117"/>
      <c r="V9" s="125"/>
      <c r="W9" s="194"/>
    </row>
    <row r="10" ht="12.0" customHeight="1">
      <c r="A10" s="115"/>
      <c r="B10" s="115"/>
      <c r="C10" s="115"/>
      <c r="D10" s="115"/>
      <c r="E10" s="123"/>
      <c r="F10" s="117"/>
      <c r="G10" s="124"/>
      <c r="H10" s="117"/>
      <c r="I10" s="124"/>
      <c r="J10" s="117"/>
      <c r="K10" s="124"/>
      <c r="L10" s="117"/>
      <c r="M10" s="124"/>
      <c r="N10" s="117"/>
      <c r="O10" s="124"/>
      <c r="P10" s="117"/>
      <c r="Q10" s="124"/>
      <c r="R10" s="117"/>
      <c r="S10" s="124"/>
      <c r="T10" s="117"/>
      <c r="U10" s="117"/>
      <c r="V10" s="125"/>
      <c r="W10" s="194"/>
    </row>
    <row r="11" ht="11.25" customHeight="1">
      <c r="A11" s="115"/>
      <c r="B11" s="115"/>
      <c r="C11" s="115"/>
      <c r="D11" s="115"/>
      <c r="E11" s="123"/>
      <c r="F11" s="117"/>
      <c r="G11" s="124"/>
      <c r="H11" s="117"/>
      <c r="I11" s="124"/>
      <c r="J11" s="117"/>
      <c r="K11" s="124"/>
      <c r="L11" s="117"/>
      <c r="M11" s="124"/>
      <c r="N11" s="117"/>
      <c r="O11" s="124"/>
      <c r="P11" s="117"/>
      <c r="Q11" s="124"/>
      <c r="R11" s="117"/>
      <c r="S11" s="124"/>
      <c r="T11" s="117"/>
      <c r="U11" s="117"/>
      <c r="V11" s="125"/>
      <c r="W11" s="194"/>
    </row>
    <row r="12" ht="11.25" customHeight="1">
      <c r="A12" s="115"/>
      <c r="B12" s="115"/>
      <c r="C12" s="115"/>
      <c r="D12" s="115"/>
      <c r="E12" s="123"/>
      <c r="F12" s="117"/>
      <c r="G12" s="124"/>
      <c r="H12" s="117"/>
      <c r="I12" s="124"/>
      <c r="J12" s="117"/>
      <c r="K12" s="124"/>
      <c r="L12" s="117"/>
      <c r="M12" s="124"/>
      <c r="N12" s="117"/>
      <c r="O12" s="124"/>
      <c r="P12" s="117"/>
      <c r="Q12" s="124"/>
      <c r="R12" s="117"/>
      <c r="S12" s="124"/>
      <c r="T12" s="117"/>
      <c r="U12" s="117"/>
      <c r="V12" s="125"/>
      <c r="W12" s="194"/>
    </row>
    <row r="13" ht="11.25" customHeight="1">
      <c r="A13" s="115"/>
      <c r="B13" s="126" t="s">
        <v>112</v>
      </c>
      <c r="C13" s="115"/>
      <c r="D13" s="115"/>
      <c r="E13" s="123"/>
      <c r="F13" s="117"/>
      <c r="G13" s="124"/>
      <c r="H13" s="117"/>
      <c r="I13" s="124"/>
      <c r="J13" s="117"/>
      <c r="K13" s="124"/>
      <c r="L13" s="117"/>
      <c r="M13" s="124"/>
      <c r="N13" s="117"/>
      <c r="O13" s="124"/>
      <c r="P13" s="117"/>
      <c r="Q13" s="124"/>
      <c r="R13" s="117"/>
      <c r="S13" s="124"/>
      <c r="T13" s="117"/>
      <c r="U13" s="117"/>
      <c r="V13" s="125"/>
      <c r="W13" s="194"/>
    </row>
    <row r="14" ht="11.25" customHeight="1">
      <c r="A14" s="115"/>
      <c r="B14" s="127"/>
      <c r="C14" s="128"/>
      <c r="D14" s="128"/>
      <c r="E14" s="123"/>
      <c r="F14" s="117"/>
      <c r="G14" s="124"/>
      <c r="H14" s="117"/>
      <c r="I14" s="124"/>
      <c r="J14" s="117"/>
      <c r="K14" s="124"/>
      <c r="L14" s="117"/>
      <c r="M14" s="124"/>
      <c r="N14" s="117"/>
      <c r="O14" s="124"/>
      <c r="P14" s="117"/>
      <c r="Q14" s="124"/>
      <c r="R14" s="117"/>
      <c r="S14" s="124"/>
      <c r="T14" s="117"/>
      <c r="U14" s="117"/>
      <c r="V14" s="125"/>
      <c r="W14" s="194"/>
    </row>
    <row r="15" ht="11.25" customHeight="1">
      <c r="A15" s="115"/>
      <c r="B15" s="129" t="s">
        <v>171</v>
      </c>
      <c r="C15" s="128">
        <v>2011.0</v>
      </c>
      <c r="E15" s="123"/>
      <c r="F15" s="117"/>
      <c r="G15" s="124"/>
      <c r="H15" s="117"/>
      <c r="I15" s="124"/>
      <c r="J15" s="117"/>
      <c r="K15" s="124"/>
      <c r="L15" s="117"/>
      <c r="M15" s="124"/>
      <c r="N15" s="117"/>
      <c r="O15" s="124"/>
      <c r="P15" s="117"/>
      <c r="Q15" s="124"/>
      <c r="R15" s="117"/>
      <c r="S15" s="124"/>
      <c r="T15" s="117"/>
      <c r="U15" s="117"/>
      <c r="V15" s="125"/>
      <c r="W15" s="194"/>
    </row>
    <row r="16" ht="13.5" customHeight="1">
      <c r="A16" s="115"/>
      <c r="B16" s="127"/>
      <c r="C16" s="130">
        <v>2012.0</v>
      </c>
      <c r="E16" s="195" t="s">
        <v>172</v>
      </c>
      <c r="F16" s="134"/>
      <c r="G16" s="195" t="s">
        <v>173</v>
      </c>
      <c r="H16" s="134"/>
      <c r="I16" s="195" t="s">
        <v>174</v>
      </c>
      <c r="J16" s="134"/>
      <c r="K16" s="196" t="s">
        <v>115</v>
      </c>
      <c r="L16" s="134"/>
      <c r="M16" s="196" t="s">
        <v>175</v>
      </c>
      <c r="N16" s="134"/>
      <c r="O16" s="196" t="s">
        <v>176</v>
      </c>
      <c r="P16" s="134"/>
      <c r="Q16" s="196" t="s">
        <v>118</v>
      </c>
      <c r="R16" s="134"/>
      <c r="S16" s="197" t="s">
        <v>119</v>
      </c>
      <c r="T16" s="134"/>
      <c r="U16" s="117"/>
      <c r="V16" s="125"/>
      <c r="W16" s="194"/>
    </row>
    <row r="17" ht="13.5" customHeight="1">
      <c r="A17" s="135"/>
      <c r="B17" s="136" t="s">
        <v>120</v>
      </c>
      <c r="C17" s="137"/>
      <c r="D17" s="137" t="s">
        <v>121</v>
      </c>
      <c r="E17" s="138">
        <v>45991.0</v>
      </c>
      <c r="F17" s="139"/>
      <c r="G17" s="140">
        <v>46039.0</v>
      </c>
      <c r="H17" s="139"/>
      <c r="I17" s="140">
        <v>46110.0</v>
      </c>
      <c r="J17" s="139"/>
      <c r="K17" s="198">
        <v>46095.0</v>
      </c>
      <c r="L17" s="139"/>
      <c r="M17" s="198">
        <v>45934.0</v>
      </c>
      <c r="N17" s="139"/>
      <c r="O17" s="140">
        <v>46033.0</v>
      </c>
      <c r="P17" s="139"/>
      <c r="Q17" s="141" t="s">
        <v>177</v>
      </c>
      <c r="R17" s="139"/>
      <c r="S17" s="142" t="s">
        <v>178</v>
      </c>
      <c r="T17" s="139"/>
      <c r="U17" s="117"/>
      <c r="V17" s="125"/>
      <c r="W17" s="199"/>
    </row>
    <row r="18" ht="12.75" customHeight="1">
      <c r="A18" s="115"/>
      <c r="B18" s="143"/>
      <c r="C18" s="144"/>
      <c r="D18" s="144" t="s">
        <v>126</v>
      </c>
      <c r="E18" s="145">
        <v>50.0</v>
      </c>
      <c r="F18" s="139"/>
      <c r="G18" s="146">
        <v>100.0</v>
      </c>
      <c r="H18" s="139"/>
      <c r="I18" s="146">
        <v>150.0</v>
      </c>
      <c r="J18" s="139"/>
      <c r="K18" s="146">
        <v>75.0</v>
      </c>
      <c r="L18" s="139"/>
      <c r="M18" s="146">
        <v>50.0</v>
      </c>
      <c r="N18" s="139"/>
      <c r="O18" s="146">
        <v>50.0</v>
      </c>
      <c r="P18" s="139"/>
      <c r="Q18" s="146">
        <v>75.0</v>
      </c>
      <c r="R18" s="139"/>
      <c r="S18" s="146">
        <v>200.0</v>
      </c>
      <c r="T18" s="139"/>
      <c r="U18" s="117"/>
      <c r="V18" s="125"/>
      <c r="W18" s="194"/>
    </row>
    <row r="19" ht="13.5" customHeight="1">
      <c r="A19" s="147"/>
      <c r="B19" s="147"/>
      <c r="C19" s="148"/>
      <c r="D19" s="148" t="s">
        <v>127</v>
      </c>
      <c r="E19" s="149">
        <v>27.0</v>
      </c>
      <c r="F19" s="150"/>
      <c r="G19" s="151">
        <v>204.0</v>
      </c>
      <c r="H19" s="150"/>
      <c r="I19" s="151">
        <v>185.0</v>
      </c>
      <c r="J19" s="150"/>
      <c r="K19" s="151"/>
      <c r="L19" s="150"/>
      <c r="M19" s="151">
        <v>29.0</v>
      </c>
      <c r="N19" s="150"/>
      <c r="O19" s="151">
        <v>22.0</v>
      </c>
      <c r="P19" s="150"/>
      <c r="Q19" s="151">
        <v>24.0</v>
      </c>
      <c r="R19" s="150"/>
      <c r="S19" s="151">
        <v>111.0</v>
      </c>
      <c r="T19" s="150"/>
      <c r="U19" s="155"/>
      <c r="V19" s="156"/>
      <c r="W19" s="200" t="s">
        <v>179</v>
      </c>
    </row>
    <row r="20" ht="14.25" customHeight="1">
      <c r="A20" s="157">
        <v>1.0</v>
      </c>
      <c r="B20" s="158" t="s">
        <v>180</v>
      </c>
      <c r="C20" s="159" t="s">
        <v>109</v>
      </c>
      <c r="D20" s="159">
        <v>2012.0</v>
      </c>
      <c r="E20" s="160">
        <v>1.0</v>
      </c>
      <c r="F20" s="201">
        <f t="shared" ref="F20:F51" si="1">IF(E20="",0,$E$18*(1.01-(LOG(E20)/LOG($E$19))))</f>
        <v>50.5</v>
      </c>
      <c r="G20" s="202">
        <v>6.0</v>
      </c>
      <c r="H20" s="163">
        <f t="shared" ref="H20:H51" si="2">IF(G20="",0,$G$18*(1.01-(LOG(G20)/LOG($G$19))))</f>
        <v>67.30840464</v>
      </c>
      <c r="I20" s="202">
        <v>18.0</v>
      </c>
      <c r="J20" s="203">
        <f t="shared" ref="J20:J51" si="3">IF(I20="",0,$I$18*(1.01-(LOG(I20)/LOG($I$19))))</f>
        <v>68.44900152</v>
      </c>
      <c r="K20" s="162"/>
      <c r="L20" s="163">
        <f t="shared" ref="L20:L51" si="4">IF(K20="",0,$K$18*(1.01-(LOG(K20)/LOG($K$19))))</f>
        <v>0</v>
      </c>
      <c r="M20" s="164">
        <v>3.0</v>
      </c>
      <c r="N20" s="163">
        <f t="shared" ref="N20:N51" si="5">IF(M20="",0,$M$18*(1.01-(LOG(M20)/LOG($M$19))))</f>
        <v>34.18702448</v>
      </c>
      <c r="O20" s="162"/>
      <c r="P20" s="163">
        <f t="shared" ref="P20:P51" si="6">IF(O20="",0,$O$18*(1.01-(LOG(O20)/LOG($O$19))))</f>
        <v>0</v>
      </c>
      <c r="Q20" s="162">
        <v>1.0</v>
      </c>
      <c r="R20" s="163">
        <f t="shared" ref="R20:R51" si="7">IF(Q20="",0,$Q$18*(1.01-(LOG(Q20)/LOG($Q$19))))</f>
        <v>75.75</v>
      </c>
      <c r="S20" s="164">
        <v>5.0</v>
      </c>
      <c r="T20" s="163">
        <f t="shared" ref="T20:T51" si="8">IF(S20="",0,$S$18*(1.01-(LOG(S20)/LOG($S$19))))</f>
        <v>133.65187</v>
      </c>
      <c r="U20" s="169">
        <f t="shared" ref="U20:U51" si="9">SUM(F20,H20,J20,L20,N20,P20,R20,T20)</f>
        <v>429.8463006</v>
      </c>
      <c r="V20" s="170">
        <f>SUM(U20-N20)</f>
        <v>395.6592761</v>
      </c>
      <c r="W20" s="204">
        <v>10.0</v>
      </c>
      <c r="X20" s="171"/>
    </row>
    <row r="21" ht="15.75" customHeight="1">
      <c r="A21" s="172">
        <v>2.0</v>
      </c>
      <c r="B21" s="173" t="s">
        <v>181</v>
      </c>
      <c r="C21" s="174" t="s">
        <v>104</v>
      </c>
      <c r="D21" s="174">
        <v>2011.0</v>
      </c>
      <c r="E21" s="175">
        <v>6.0</v>
      </c>
      <c r="F21" s="167">
        <f t="shared" si="1"/>
        <v>23.31783744</v>
      </c>
      <c r="G21" s="205">
        <v>33.0</v>
      </c>
      <c r="H21" s="167">
        <f t="shared" si="2"/>
        <v>35.25293966</v>
      </c>
      <c r="I21" s="205">
        <v>1.0</v>
      </c>
      <c r="J21" s="206">
        <f t="shared" si="3"/>
        <v>151.5</v>
      </c>
      <c r="K21" s="178"/>
      <c r="L21" s="167">
        <f t="shared" si="4"/>
        <v>0</v>
      </c>
      <c r="M21" s="178">
        <v>1.0</v>
      </c>
      <c r="N21" s="167">
        <f t="shared" si="5"/>
        <v>50.5</v>
      </c>
      <c r="O21" s="178"/>
      <c r="P21" s="167">
        <f t="shared" si="6"/>
        <v>0</v>
      </c>
      <c r="Q21" s="177"/>
      <c r="R21" s="167">
        <f t="shared" si="7"/>
        <v>0</v>
      </c>
      <c r="S21" s="178">
        <v>9.0</v>
      </c>
      <c r="T21" s="167">
        <f t="shared" si="8"/>
        <v>108.6902861</v>
      </c>
      <c r="U21" s="180">
        <f t="shared" si="9"/>
        <v>369.2610632</v>
      </c>
      <c r="V21" s="170">
        <f>SUM(U21)</f>
        <v>369.2610632</v>
      </c>
      <c r="W21" s="207">
        <v>5.0</v>
      </c>
      <c r="X21" s="171"/>
    </row>
    <row r="22" ht="15.75" customHeight="1">
      <c r="A22" s="172">
        <v>3.0</v>
      </c>
      <c r="B22" s="173" t="s">
        <v>182</v>
      </c>
      <c r="C22" s="174" t="s">
        <v>160</v>
      </c>
      <c r="D22" s="174">
        <v>2011.0</v>
      </c>
      <c r="E22" s="175">
        <v>5.0</v>
      </c>
      <c r="F22" s="208">
        <f t="shared" si="1"/>
        <v>26.08377465</v>
      </c>
      <c r="G22" s="205">
        <v>3.0</v>
      </c>
      <c r="H22" s="167">
        <f t="shared" si="2"/>
        <v>80.34209288</v>
      </c>
      <c r="I22" s="205">
        <v>14.0</v>
      </c>
      <c r="J22" s="206">
        <f t="shared" si="3"/>
        <v>75.67018826</v>
      </c>
      <c r="K22" s="177"/>
      <c r="L22" s="167">
        <f t="shared" si="4"/>
        <v>0</v>
      </c>
      <c r="M22" s="178">
        <v>3.0</v>
      </c>
      <c r="N22" s="167">
        <f t="shared" si="5"/>
        <v>34.18702448</v>
      </c>
      <c r="O22" s="178">
        <v>3.0</v>
      </c>
      <c r="P22" s="167">
        <f t="shared" si="6"/>
        <v>32.72909738</v>
      </c>
      <c r="Q22" s="177">
        <v>3.0</v>
      </c>
      <c r="R22" s="167">
        <f t="shared" si="7"/>
        <v>49.8234657</v>
      </c>
      <c r="S22" s="178">
        <v>27.0</v>
      </c>
      <c r="T22" s="167">
        <f t="shared" si="8"/>
        <v>62.03542922</v>
      </c>
      <c r="U22" s="180">
        <f t="shared" si="9"/>
        <v>360.8710726</v>
      </c>
      <c r="V22" s="170">
        <f>SUM(U22-F22-P22)</f>
        <v>302.0582005</v>
      </c>
      <c r="W22" s="207">
        <v>13.0</v>
      </c>
      <c r="X22" s="171"/>
    </row>
    <row r="23" ht="15.75" customHeight="1">
      <c r="A23" s="172">
        <v>4.0</v>
      </c>
      <c r="B23" s="173" t="s">
        <v>183</v>
      </c>
      <c r="C23" s="174" t="s">
        <v>109</v>
      </c>
      <c r="D23" s="174">
        <v>2011.0</v>
      </c>
      <c r="E23" s="175">
        <v>11.0</v>
      </c>
      <c r="F23" s="167">
        <f t="shared" si="1"/>
        <v>14.12236102</v>
      </c>
      <c r="G23" s="205">
        <v>11.0</v>
      </c>
      <c r="H23" s="167">
        <f t="shared" si="2"/>
        <v>55.91084677</v>
      </c>
      <c r="I23" s="205">
        <v>33.0</v>
      </c>
      <c r="J23" s="206">
        <f t="shared" si="3"/>
        <v>51.03249323</v>
      </c>
      <c r="K23" s="177"/>
      <c r="L23" s="167">
        <f t="shared" si="4"/>
        <v>0</v>
      </c>
      <c r="M23" s="178">
        <v>6.0</v>
      </c>
      <c r="N23" s="167">
        <f t="shared" si="5"/>
        <v>23.89468286</v>
      </c>
      <c r="O23" s="178">
        <v>2.0</v>
      </c>
      <c r="P23" s="167">
        <f t="shared" si="6"/>
        <v>39.28780879</v>
      </c>
      <c r="Q23" s="177">
        <v>2.0</v>
      </c>
      <c r="R23" s="167">
        <f t="shared" si="7"/>
        <v>59.3921781</v>
      </c>
      <c r="S23" s="178">
        <v>23.0</v>
      </c>
      <c r="T23" s="167">
        <f t="shared" si="8"/>
        <v>68.84471351</v>
      </c>
      <c r="U23" s="180">
        <f t="shared" si="9"/>
        <v>312.4850843</v>
      </c>
      <c r="V23" s="170">
        <f>SUM(U23-F23-N23)</f>
        <v>274.4680404</v>
      </c>
      <c r="W23" s="207">
        <v>34.0</v>
      </c>
      <c r="X23" s="171"/>
    </row>
    <row r="24" ht="15.75" customHeight="1">
      <c r="A24" s="172">
        <v>5.0</v>
      </c>
      <c r="B24" s="173" t="s">
        <v>184</v>
      </c>
      <c r="C24" s="174" t="s">
        <v>109</v>
      </c>
      <c r="D24" s="174">
        <v>2011.0</v>
      </c>
      <c r="E24" s="175">
        <v>7.0</v>
      </c>
      <c r="F24" s="167">
        <f t="shared" si="1"/>
        <v>20.97927085</v>
      </c>
      <c r="G24" s="205">
        <v>22.0</v>
      </c>
      <c r="H24" s="167">
        <f t="shared" si="2"/>
        <v>42.87715853</v>
      </c>
      <c r="I24" s="205">
        <v>21.0</v>
      </c>
      <c r="J24" s="206">
        <f t="shared" si="3"/>
        <v>64.01968621</v>
      </c>
      <c r="K24" s="177"/>
      <c r="L24" s="167">
        <f t="shared" si="4"/>
        <v>0</v>
      </c>
      <c r="M24" s="178">
        <v>2.0</v>
      </c>
      <c r="N24" s="167">
        <f t="shared" si="5"/>
        <v>40.20765838</v>
      </c>
      <c r="O24" s="178">
        <v>10.0</v>
      </c>
      <c r="P24" s="167">
        <f t="shared" si="6"/>
        <v>13.25390701</v>
      </c>
      <c r="Q24" s="177">
        <v>3.0</v>
      </c>
      <c r="R24" s="167">
        <f t="shared" si="7"/>
        <v>49.8234657</v>
      </c>
      <c r="S24" s="178">
        <v>10.0</v>
      </c>
      <c r="T24" s="167">
        <f t="shared" si="8"/>
        <v>104.2159326</v>
      </c>
      <c r="U24" s="180">
        <f t="shared" si="9"/>
        <v>335.3770793</v>
      </c>
      <c r="V24" s="170">
        <f>SUM(U24-F24-P24)</f>
        <v>301.1439014</v>
      </c>
      <c r="W24" s="207">
        <v>29.0</v>
      </c>
      <c r="X24" s="171"/>
    </row>
    <row r="25" ht="15.75" customHeight="1">
      <c r="A25" s="172">
        <v>6.0</v>
      </c>
      <c r="B25" s="173" t="s">
        <v>185</v>
      </c>
      <c r="C25" s="174" t="s">
        <v>130</v>
      </c>
      <c r="D25" s="174">
        <v>2011.0</v>
      </c>
      <c r="E25" s="175">
        <v>2.0</v>
      </c>
      <c r="F25" s="208">
        <f t="shared" si="1"/>
        <v>39.98450411</v>
      </c>
      <c r="G25" s="205">
        <v>40.0</v>
      </c>
      <c r="H25" s="167">
        <f t="shared" si="2"/>
        <v>31.63564834</v>
      </c>
      <c r="I25" s="205">
        <v>20.0</v>
      </c>
      <c r="J25" s="206">
        <f t="shared" si="3"/>
        <v>65.42160686</v>
      </c>
      <c r="K25" s="177"/>
      <c r="L25" s="167">
        <f t="shared" si="4"/>
        <v>0</v>
      </c>
      <c r="M25" s="178">
        <v>14.0</v>
      </c>
      <c r="N25" s="167">
        <f t="shared" si="5"/>
        <v>11.31340246</v>
      </c>
      <c r="O25" s="178">
        <v>1.0</v>
      </c>
      <c r="P25" s="167">
        <f t="shared" si="6"/>
        <v>50.5</v>
      </c>
      <c r="Q25" s="177">
        <v>14.0</v>
      </c>
      <c r="R25" s="167">
        <f t="shared" si="7"/>
        <v>13.46996628</v>
      </c>
      <c r="S25" s="178">
        <v>46.0</v>
      </c>
      <c r="T25" s="167">
        <f t="shared" si="8"/>
        <v>39.40877613</v>
      </c>
      <c r="U25" s="180">
        <f t="shared" si="9"/>
        <v>251.7339042</v>
      </c>
      <c r="V25" s="170">
        <f t="shared" ref="V25:V26" si="10">SUM(U25-N25-R25)</f>
        <v>226.9505354</v>
      </c>
      <c r="W25" s="207">
        <v>26.0</v>
      </c>
      <c r="X25" s="171"/>
    </row>
    <row r="26" ht="15.75" customHeight="1">
      <c r="A26" s="172">
        <v>7.0</v>
      </c>
      <c r="B26" s="173" t="s">
        <v>186</v>
      </c>
      <c r="C26" s="174" t="s">
        <v>109</v>
      </c>
      <c r="D26" s="174">
        <v>2012.0</v>
      </c>
      <c r="E26" s="175">
        <v>3.0</v>
      </c>
      <c r="F26" s="176">
        <f t="shared" si="1"/>
        <v>33.83333333</v>
      </c>
      <c r="G26" s="205">
        <v>20.0</v>
      </c>
      <c r="H26" s="167">
        <f t="shared" si="2"/>
        <v>44.66933659</v>
      </c>
      <c r="I26" s="205">
        <v>44.0</v>
      </c>
      <c r="J26" s="206">
        <f t="shared" si="3"/>
        <v>42.76633047</v>
      </c>
      <c r="K26" s="177"/>
      <c r="L26" s="167">
        <f t="shared" si="4"/>
        <v>0</v>
      </c>
      <c r="M26" s="178">
        <v>18.0</v>
      </c>
      <c r="N26" s="167">
        <f t="shared" si="5"/>
        <v>7.581707343</v>
      </c>
      <c r="O26" s="178">
        <v>3.0</v>
      </c>
      <c r="P26" s="167">
        <f t="shared" si="6"/>
        <v>32.72909738</v>
      </c>
      <c r="Q26" s="177">
        <v>16.0</v>
      </c>
      <c r="R26" s="167">
        <f t="shared" si="7"/>
        <v>10.3187124</v>
      </c>
      <c r="S26" s="178">
        <v>66.0</v>
      </c>
      <c r="T26" s="167">
        <f t="shared" si="8"/>
        <v>24.07759318</v>
      </c>
      <c r="U26" s="180">
        <f t="shared" si="9"/>
        <v>195.9761107</v>
      </c>
      <c r="V26" s="170">
        <f t="shared" si="10"/>
        <v>178.075691</v>
      </c>
      <c r="W26" s="207">
        <v>33.0</v>
      </c>
      <c r="X26" s="171"/>
    </row>
    <row r="27" ht="15.75" customHeight="1">
      <c r="A27" s="172">
        <v>8.0</v>
      </c>
      <c r="B27" s="173" t="s">
        <v>187</v>
      </c>
      <c r="C27" s="209" t="s">
        <v>109</v>
      </c>
      <c r="D27" s="209">
        <v>2011.0</v>
      </c>
      <c r="E27" s="175">
        <v>13.0</v>
      </c>
      <c r="F27" s="208">
        <f t="shared" si="1"/>
        <v>11.58804134</v>
      </c>
      <c r="G27" s="210">
        <v>23.0</v>
      </c>
      <c r="H27" s="208">
        <f t="shared" si="2"/>
        <v>42.0413037</v>
      </c>
      <c r="I27" s="205">
        <v>42.0</v>
      </c>
      <c r="J27" s="206">
        <f t="shared" si="3"/>
        <v>44.10302142</v>
      </c>
      <c r="K27" s="211"/>
      <c r="L27" s="167">
        <f t="shared" si="4"/>
        <v>0</v>
      </c>
      <c r="M27" s="178">
        <v>7.0</v>
      </c>
      <c r="N27" s="167">
        <f t="shared" si="5"/>
        <v>21.60574409</v>
      </c>
      <c r="O27" s="178"/>
      <c r="P27" s="167">
        <f t="shared" si="6"/>
        <v>0</v>
      </c>
      <c r="Q27" s="211">
        <v>7.0</v>
      </c>
      <c r="R27" s="208">
        <f t="shared" si="7"/>
        <v>29.82778818</v>
      </c>
      <c r="S27" s="212">
        <v>50.0</v>
      </c>
      <c r="T27" s="208">
        <f t="shared" si="8"/>
        <v>35.8678026</v>
      </c>
      <c r="U27" s="180">
        <f t="shared" si="9"/>
        <v>185.0337013</v>
      </c>
      <c r="V27" s="170">
        <f>SUM(U27-F27)</f>
        <v>173.44566</v>
      </c>
      <c r="W27" s="207">
        <v>44.0</v>
      </c>
      <c r="X27" s="171"/>
    </row>
    <row r="28" ht="15.75" customHeight="1">
      <c r="A28" s="172">
        <v>9.0</v>
      </c>
      <c r="B28" s="173" t="s">
        <v>188</v>
      </c>
      <c r="C28" s="174" t="s">
        <v>138</v>
      </c>
      <c r="D28" s="174">
        <v>2011.0</v>
      </c>
      <c r="E28" s="175">
        <v>3.0</v>
      </c>
      <c r="F28" s="167">
        <f t="shared" si="1"/>
        <v>33.83333333</v>
      </c>
      <c r="G28" s="205">
        <v>58.0</v>
      </c>
      <c r="H28" s="167">
        <f t="shared" si="2"/>
        <v>24.64890196</v>
      </c>
      <c r="I28" s="205"/>
      <c r="J28" s="206">
        <f t="shared" si="3"/>
        <v>0</v>
      </c>
      <c r="K28" s="177"/>
      <c r="L28" s="167">
        <f t="shared" si="4"/>
        <v>0</v>
      </c>
      <c r="M28" s="178">
        <v>11.0</v>
      </c>
      <c r="N28" s="167">
        <f t="shared" si="5"/>
        <v>14.89434796</v>
      </c>
      <c r="O28" s="178">
        <v>5.0</v>
      </c>
      <c r="P28" s="167">
        <f t="shared" si="6"/>
        <v>24.46609822</v>
      </c>
      <c r="Q28" s="177">
        <v>6.0</v>
      </c>
      <c r="R28" s="167">
        <f t="shared" si="7"/>
        <v>33.4656438</v>
      </c>
      <c r="S28" s="178">
        <v>87.0</v>
      </c>
      <c r="T28" s="167">
        <f t="shared" si="8"/>
        <v>12.34591869</v>
      </c>
      <c r="U28" s="180">
        <f t="shared" si="9"/>
        <v>143.654244</v>
      </c>
      <c r="V28" s="170">
        <f>SUM(U28-N28)</f>
        <v>128.759896</v>
      </c>
      <c r="W28" s="213">
        <v>93.0</v>
      </c>
      <c r="X28" s="171"/>
    </row>
    <row r="29" ht="15.75" customHeight="1">
      <c r="A29" s="172">
        <v>10.0</v>
      </c>
      <c r="B29" s="173" t="s">
        <v>189</v>
      </c>
      <c r="C29" s="174" t="s">
        <v>104</v>
      </c>
      <c r="D29" s="174">
        <v>2012.0</v>
      </c>
      <c r="E29" s="175">
        <v>14.0</v>
      </c>
      <c r="F29" s="208">
        <f t="shared" si="1"/>
        <v>10.46377495</v>
      </c>
      <c r="G29" s="205">
        <v>91.0</v>
      </c>
      <c r="H29" s="167">
        <f t="shared" si="2"/>
        <v>16.17943349</v>
      </c>
      <c r="I29" s="205">
        <v>48.0</v>
      </c>
      <c r="J29" s="206">
        <f t="shared" si="3"/>
        <v>40.26617397</v>
      </c>
      <c r="K29" s="177"/>
      <c r="L29" s="167">
        <f t="shared" si="4"/>
        <v>0</v>
      </c>
      <c r="M29" s="178">
        <v>8.0</v>
      </c>
      <c r="N29" s="167">
        <f t="shared" si="5"/>
        <v>19.62297513</v>
      </c>
      <c r="O29" s="178">
        <v>8.0</v>
      </c>
      <c r="P29" s="167">
        <f t="shared" si="6"/>
        <v>16.86342637</v>
      </c>
      <c r="Q29" s="177">
        <v>5.0</v>
      </c>
      <c r="R29" s="167">
        <f t="shared" si="7"/>
        <v>37.76831376</v>
      </c>
      <c r="S29" s="178"/>
      <c r="T29" s="167">
        <f t="shared" si="8"/>
        <v>0</v>
      </c>
      <c r="U29" s="180">
        <f t="shared" si="9"/>
        <v>141.1640977</v>
      </c>
      <c r="V29" s="170">
        <f>SUM(U29-F29-H29)</f>
        <v>114.5208892</v>
      </c>
      <c r="W29" s="213">
        <v>75.0</v>
      </c>
    </row>
    <row r="30" ht="15.75" customHeight="1">
      <c r="A30" s="172">
        <v>11.0</v>
      </c>
      <c r="B30" s="173" t="s">
        <v>190</v>
      </c>
      <c r="C30" s="174" t="s">
        <v>104</v>
      </c>
      <c r="D30" s="174">
        <v>2011.0</v>
      </c>
      <c r="E30" s="175">
        <v>8.0</v>
      </c>
      <c r="F30" s="208">
        <f t="shared" si="1"/>
        <v>18.95351232</v>
      </c>
      <c r="G30" s="205">
        <v>62.0</v>
      </c>
      <c r="H30" s="167">
        <f t="shared" si="2"/>
        <v>23.39486153</v>
      </c>
      <c r="I30" s="205">
        <v>50.0</v>
      </c>
      <c r="J30" s="206">
        <f t="shared" si="3"/>
        <v>39.09320811</v>
      </c>
      <c r="K30" s="177"/>
      <c r="L30" s="167">
        <f t="shared" si="4"/>
        <v>0</v>
      </c>
      <c r="M30" s="178">
        <v>5.0</v>
      </c>
      <c r="N30" s="167">
        <f t="shared" si="5"/>
        <v>26.60192282</v>
      </c>
      <c r="O30" s="178">
        <v>9.0</v>
      </c>
      <c r="P30" s="167">
        <f t="shared" si="6"/>
        <v>14.95819476</v>
      </c>
      <c r="Q30" s="177">
        <v>10.0</v>
      </c>
      <c r="R30" s="167">
        <f t="shared" si="7"/>
        <v>21.41049186</v>
      </c>
      <c r="S30" s="178">
        <v>43.0</v>
      </c>
      <c r="T30" s="167">
        <f t="shared" si="8"/>
        <v>42.27281045</v>
      </c>
      <c r="U30" s="180">
        <f t="shared" si="9"/>
        <v>186.6850019</v>
      </c>
      <c r="V30" s="170">
        <f>SUM(U30-P30-F30)</f>
        <v>152.7732948</v>
      </c>
      <c r="W30" s="207">
        <v>59.0</v>
      </c>
    </row>
    <row r="31" ht="15.75" customHeight="1">
      <c r="A31" s="172">
        <v>12.0</v>
      </c>
      <c r="B31" s="173" t="s">
        <v>191</v>
      </c>
      <c r="C31" s="174" t="s">
        <v>130</v>
      </c>
      <c r="D31" s="174">
        <v>2012.0</v>
      </c>
      <c r="E31" s="175">
        <v>10.0</v>
      </c>
      <c r="F31" s="167">
        <f t="shared" si="1"/>
        <v>15.56827876</v>
      </c>
      <c r="G31" s="205">
        <v>81.0</v>
      </c>
      <c r="H31" s="167">
        <f t="shared" si="2"/>
        <v>18.36837153</v>
      </c>
      <c r="I31" s="205">
        <v>35.0</v>
      </c>
      <c r="J31" s="206">
        <f t="shared" si="3"/>
        <v>49.34178951</v>
      </c>
      <c r="K31" s="177"/>
      <c r="L31" s="167">
        <f t="shared" si="4"/>
        <v>0</v>
      </c>
      <c r="M31" s="178"/>
      <c r="N31" s="167">
        <f t="shared" si="5"/>
        <v>0</v>
      </c>
      <c r="O31" s="178">
        <v>14.0</v>
      </c>
      <c r="P31" s="167">
        <f t="shared" si="6"/>
        <v>7.811208606</v>
      </c>
      <c r="Q31" s="177">
        <v>8.0</v>
      </c>
      <c r="R31" s="167">
        <f t="shared" si="7"/>
        <v>26.6765343</v>
      </c>
      <c r="S31" s="178">
        <v>95.0</v>
      </c>
      <c r="T31" s="167">
        <f t="shared" si="8"/>
        <v>8.610141694</v>
      </c>
      <c r="U31" s="180">
        <f t="shared" si="9"/>
        <v>126.3763244</v>
      </c>
      <c r="V31" s="170">
        <f>SUM(U31-P31)</f>
        <v>118.5651158</v>
      </c>
      <c r="W31" s="207">
        <v>56.0</v>
      </c>
    </row>
    <row r="32" ht="15.75" customHeight="1">
      <c r="A32" s="172">
        <v>13.0</v>
      </c>
      <c r="B32" s="173" t="s">
        <v>192</v>
      </c>
      <c r="C32" s="174" t="s">
        <v>130</v>
      </c>
      <c r="D32" s="174">
        <v>2012.0</v>
      </c>
      <c r="E32" s="175">
        <v>9.0</v>
      </c>
      <c r="F32" s="208">
        <f t="shared" si="1"/>
        <v>17.16666667</v>
      </c>
      <c r="G32" s="205">
        <v>85.0</v>
      </c>
      <c r="H32" s="167">
        <f t="shared" si="2"/>
        <v>17.46199669</v>
      </c>
      <c r="I32" s="205">
        <v>30.0</v>
      </c>
      <c r="J32" s="206">
        <f t="shared" si="3"/>
        <v>53.77110482</v>
      </c>
      <c r="K32" s="177"/>
      <c r="L32" s="167">
        <f t="shared" si="4"/>
        <v>0</v>
      </c>
      <c r="M32" s="178">
        <v>9.0</v>
      </c>
      <c r="N32" s="167">
        <f t="shared" si="5"/>
        <v>17.87404897</v>
      </c>
      <c r="O32" s="178">
        <v>17.0</v>
      </c>
      <c r="P32" s="167">
        <f t="shared" si="6"/>
        <v>4.670585057</v>
      </c>
      <c r="Q32" s="177">
        <v>12.0</v>
      </c>
      <c r="R32" s="167">
        <f t="shared" si="7"/>
        <v>17.1078219</v>
      </c>
      <c r="S32" s="178">
        <v>78.0</v>
      </c>
      <c r="T32" s="167">
        <f t="shared" si="8"/>
        <v>16.98329385</v>
      </c>
      <c r="U32" s="180">
        <f t="shared" si="9"/>
        <v>145.0355179</v>
      </c>
      <c r="V32" s="170">
        <f>SUM(U32-P32-R32)</f>
        <v>123.257111</v>
      </c>
      <c r="W32" s="207">
        <v>50.0</v>
      </c>
    </row>
    <row r="33" ht="15.75" customHeight="1">
      <c r="A33" s="172">
        <v>14.0</v>
      </c>
      <c r="B33" s="173" t="s">
        <v>193</v>
      </c>
      <c r="C33" s="174" t="s">
        <v>109</v>
      </c>
      <c r="D33" s="174">
        <v>2011.0</v>
      </c>
      <c r="E33" s="175">
        <v>12.0</v>
      </c>
      <c r="F33" s="208">
        <f t="shared" si="1"/>
        <v>12.80234155</v>
      </c>
      <c r="G33" s="205">
        <v>53.0</v>
      </c>
      <c r="H33" s="167">
        <f t="shared" si="2"/>
        <v>26.3440705</v>
      </c>
      <c r="I33" s="205">
        <v>71.0</v>
      </c>
      <c r="J33" s="206">
        <f t="shared" si="3"/>
        <v>29.01754804</v>
      </c>
      <c r="K33" s="177"/>
      <c r="L33" s="167">
        <f t="shared" si="4"/>
        <v>0</v>
      </c>
      <c r="M33" s="178">
        <v>15.0</v>
      </c>
      <c r="N33" s="167">
        <f t="shared" si="5"/>
        <v>10.28894731</v>
      </c>
      <c r="O33" s="178">
        <v>13.0</v>
      </c>
      <c r="P33" s="167">
        <f t="shared" si="6"/>
        <v>9.009962316</v>
      </c>
      <c r="Q33" s="177">
        <v>10.0</v>
      </c>
      <c r="R33" s="167">
        <f t="shared" si="7"/>
        <v>21.41049186</v>
      </c>
      <c r="S33" s="178">
        <v>42.0</v>
      </c>
      <c r="T33" s="167">
        <f t="shared" si="8"/>
        <v>43.27208199</v>
      </c>
      <c r="U33" s="180">
        <f t="shared" si="9"/>
        <v>152.1454436</v>
      </c>
      <c r="V33" s="170">
        <f>SUM(U33-P33-N33)</f>
        <v>132.8465339</v>
      </c>
      <c r="W33" s="207">
        <v>71.0</v>
      </c>
    </row>
    <row r="34" ht="15.75" customHeight="1">
      <c r="A34" s="172">
        <v>15.0</v>
      </c>
      <c r="B34" s="173" t="s">
        <v>194</v>
      </c>
      <c r="C34" s="174" t="s">
        <v>109</v>
      </c>
      <c r="D34" s="174">
        <v>2012.0</v>
      </c>
      <c r="E34" s="175">
        <v>23.0</v>
      </c>
      <c r="F34" s="176">
        <f t="shared" si="1"/>
        <v>2.93250283</v>
      </c>
      <c r="G34" s="205">
        <v>92.0</v>
      </c>
      <c r="H34" s="167">
        <f t="shared" si="2"/>
        <v>15.97392721</v>
      </c>
      <c r="I34" s="205">
        <v>111.0</v>
      </c>
      <c r="J34" s="206">
        <f t="shared" si="3"/>
        <v>16.17789671</v>
      </c>
      <c r="K34" s="177"/>
      <c r="L34" s="167">
        <f t="shared" si="4"/>
        <v>0</v>
      </c>
      <c r="M34" s="178">
        <v>21.0</v>
      </c>
      <c r="N34" s="167">
        <f t="shared" si="5"/>
        <v>5.292768568</v>
      </c>
      <c r="O34" s="178">
        <v>7.0</v>
      </c>
      <c r="P34" s="167">
        <f t="shared" si="6"/>
        <v>19.02339982</v>
      </c>
      <c r="Q34" s="177">
        <v>9.0</v>
      </c>
      <c r="R34" s="176">
        <f t="shared" si="7"/>
        <v>23.89693139</v>
      </c>
      <c r="S34" s="178"/>
      <c r="T34" s="167">
        <f t="shared" si="8"/>
        <v>0</v>
      </c>
      <c r="U34" s="180">
        <f t="shared" si="9"/>
        <v>83.29742652</v>
      </c>
      <c r="V34" s="170">
        <f t="shared" ref="V34:V35" si="11">SUM(U34-F34-N34)</f>
        <v>75.07215513</v>
      </c>
      <c r="W34" s="213">
        <v>134.0</v>
      </c>
    </row>
    <row r="35" ht="15.75" customHeight="1">
      <c r="A35" s="172">
        <v>16.0</v>
      </c>
      <c r="B35" s="173" t="s">
        <v>195</v>
      </c>
      <c r="C35" s="174" t="s">
        <v>109</v>
      </c>
      <c r="D35" s="174">
        <v>2011.0</v>
      </c>
      <c r="E35" s="175">
        <v>17.0</v>
      </c>
      <c r="F35" s="176">
        <f t="shared" si="1"/>
        <v>7.518301281</v>
      </c>
      <c r="G35" s="205">
        <v>58.0</v>
      </c>
      <c r="H35" s="167">
        <f t="shared" si="2"/>
        <v>24.64890196</v>
      </c>
      <c r="I35" s="205">
        <v>105.0</v>
      </c>
      <c r="J35" s="206">
        <f t="shared" si="3"/>
        <v>17.77462267</v>
      </c>
      <c r="K35" s="177"/>
      <c r="L35" s="167">
        <f t="shared" si="4"/>
        <v>0</v>
      </c>
      <c r="M35" s="178">
        <v>17.0</v>
      </c>
      <c r="N35" s="167">
        <f t="shared" si="5"/>
        <v>8.430436066</v>
      </c>
      <c r="O35" s="178">
        <v>12.0</v>
      </c>
      <c r="P35" s="167">
        <f t="shared" si="6"/>
        <v>10.30471496</v>
      </c>
      <c r="Q35" s="177">
        <v>15.0</v>
      </c>
      <c r="R35" s="208">
        <f t="shared" si="7"/>
        <v>11.84177946</v>
      </c>
      <c r="S35" s="178">
        <v>97.0</v>
      </c>
      <c r="T35" s="167">
        <f t="shared" si="8"/>
        <v>7.72537884</v>
      </c>
      <c r="U35" s="180">
        <f t="shared" si="9"/>
        <v>88.24413523</v>
      </c>
      <c r="V35" s="170">
        <f t="shared" si="11"/>
        <v>72.29539788</v>
      </c>
      <c r="W35" s="213">
        <v>103.0</v>
      </c>
    </row>
    <row r="36" ht="15.75" customHeight="1">
      <c r="A36" s="172">
        <v>17.0</v>
      </c>
      <c r="B36" s="173" t="s">
        <v>133</v>
      </c>
      <c r="C36" s="174" t="s">
        <v>104</v>
      </c>
      <c r="D36" s="174">
        <v>2014.0</v>
      </c>
      <c r="E36" s="175">
        <v>15.0</v>
      </c>
      <c r="F36" s="176">
        <f t="shared" si="1"/>
        <v>9.417107988</v>
      </c>
      <c r="G36" s="205">
        <v>103.0</v>
      </c>
      <c r="H36" s="167">
        <f t="shared" si="2"/>
        <v>13.85023667</v>
      </c>
      <c r="I36" s="205">
        <v>76.0</v>
      </c>
      <c r="J36" s="206">
        <f t="shared" si="3"/>
        <v>27.06212204</v>
      </c>
      <c r="K36" s="177"/>
      <c r="L36" s="167">
        <f t="shared" si="4"/>
        <v>0</v>
      </c>
      <c r="M36" s="178">
        <v>28.0</v>
      </c>
      <c r="N36" s="167">
        <f t="shared" si="5"/>
        <v>1.021060839</v>
      </c>
      <c r="O36" s="178"/>
      <c r="P36" s="167">
        <f t="shared" si="6"/>
        <v>0</v>
      </c>
      <c r="Q36" s="177">
        <v>23.0</v>
      </c>
      <c r="R36" s="167">
        <f t="shared" si="7"/>
        <v>1.754379174</v>
      </c>
      <c r="S36" s="178">
        <v>56.0</v>
      </c>
      <c r="T36" s="167">
        <f t="shared" si="8"/>
        <v>31.05506415</v>
      </c>
      <c r="U36" s="180">
        <f t="shared" si="9"/>
        <v>84.15997087</v>
      </c>
      <c r="V36" s="170">
        <f>SUM(U36-N36)</f>
        <v>83.13891003</v>
      </c>
      <c r="W36" s="213">
        <v>102.0</v>
      </c>
    </row>
    <row r="37" ht="15.75" customHeight="1">
      <c r="A37" s="172">
        <v>18.0</v>
      </c>
      <c r="B37" s="173" t="s">
        <v>196</v>
      </c>
      <c r="C37" s="174" t="s">
        <v>109</v>
      </c>
      <c r="D37" s="174">
        <v>2011.0</v>
      </c>
      <c r="E37" s="175">
        <v>21.0</v>
      </c>
      <c r="F37" s="167">
        <f t="shared" si="1"/>
        <v>4.312604181</v>
      </c>
      <c r="G37" s="205">
        <v>119.0</v>
      </c>
      <c r="H37" s="167">
        <f t="shared" si="2"/>
        <v>11.13509476</v>
      </c>
      <c r="I37" s="205"/>
      <c r="J37" s="206">
        <f t="shared" si="3"/>
        <v>0</v>
      </c>
      <c r="K37" s="177"/>
      <c r="L37" s="167">
        <f t="shared" si="4"/>
        <v>0</v>
      </c>
      <c r="M37" s="178">
        <v>16.0</v>
      </c>
      <c r="N37" s="167">
        <f t="shared" si="5"/>
        <v>9.330633508</v>
      </c>
      <c r="O37" s="178">
        <v>15.0</v>
      </c>
      <c r="P37" s="167">
        <f t="shared" si="6"/>
        <v>6.695195602</v>
      </c>
      <c r="Q37" s="177">
        <v>13.0</v>
      </c>
      <c r="R37" s="167">
        <f t="shared" si="7"/>
        <v>15.21886614</v>
      </c>
      <c r="S37" s="178"/>
      <c r="T37" s="167">
        <f t="shared" si="8"/>
        <v>0</v>
      </c>
      <c r="U37" s="180">
        <f t="shared" si="9"/>
        <v>46.69239419</v>
      </c>
      <c r="V37" s="170">
        <f>SUM(U37-F37)</f>
        <v>42.37979001</v>
      </c>
      <c r="W37" s="213">
        <v>181.0</v>
      </c>
    </row>
    <row r="38" ht="15.75" customHeight="1">
      <c r="A38" s="172">
        <v>19.0</v>
      </c>
      <c r="B38" s="173" t="s">
        <v>128</v>
      </c>
      <c r="C38" s="174" t="s">
        <v>109</v>
      </c>
      <c r="D38" s="174">
        <v>2013.0</v>
      </c>
      <c r="E38" s="175">
        <v>19.0</v>
      </c>
      <c r="F38" s="176">
        <f t="shared" si="1"/>
        <v>5.830935679</v>
      </c>
      <c r="G38" s="205">
        <v>168.0</v>
      </c>
      <c r="H38" s="167">
        <f t="shared" si="2"/>
        <v>4.650839294</v>
      </c>
      <c r="I38" s="205">
        <v>129.0</v>
      </c>
      <c r="J38" s="206">
        <f t="shared" si="3"/>
        <v>11.85973695</v>
      </c>
      <c r="K38" s="177"/>
      <c r="L38" s="167">
        <f t="shared" si="4"/>
        <v>0</v>
      </c>
      <c r="M38" s="178">
        <v>20.0</v>
      </c>
      <c r="N38" s="167">
        <f t="shared" si="5"/>
        <v>6.017239577</v>
      </c>
      <c r="O38" s="178">
        <v>11.0</v>
      </c>
      <c r="P38" s="167">
        <f t="shared" si="6"/>
        <v>11.71219121</v>
      </c>
      <c r="Q38" s="177">
        <v>24.0</v>
      </c>
      <c r="R38" s="167">
        <f t="shared" si="7"/>
        <v>0.75</v>
      </c>
      <c r="S38" s="178"/>
      <c r="T38" s="167">
        <f t="shared" si="8"/>
        <v>0</v>
      </c>
      <c r="U38" s="180">
        <f t="shared" si="9"/>
        <v>40.82094271</v>
      </c>
      <c r="V38" s="170">
        <f>SUM(U38-R38-H38)</f>
        <v>35.42010341</v>
      </c>
      <c r="W38" s="213">
        <v>164.0</v>
      </c>
    </row>
    <row r="39" ht="15.75" customHeight="1">
      <c r="A39" s="172">
        <v>20.0</v>
      </c>
      <c r="B39" s="173" t="s">
        <v>139</v>
      </c>
      <c r="C39" s="174" t="s">
        <v>104</v>
      </c>
      <c r="D39" s="174">
        <v>2013.0</v>
      </c>
      <c r="E39" s="175">
        <v>20.0</v>
      </c>
      <c r="F39" s="167">
        <f t="shared" si="1"/>
        <v>5.052782869</v>
      </c>
      <c r="G39" s="205">
        <v>158.0</v>
      </c>
      <c r="H39" s="167">
        <f t="shared" si="2"/>
        <v>5.804798709</v>
      </c>
      <c r="I39" s="205">
        <v>166.0</v>
      </c>
      <c r="J39" s="206">
        <f t="shared" si="3"/>
        <v>4.613811788</v>
      </c>
      <c r="K39" s="177"/>
      <c r="L39" s="167">
        <f t="shared" si="4"/>
        <v>0</v>
      </c>
      <c r="M39" s="178">
        <v>10.0</v>
      </c>
      <c r="N39" s="167">
        <f t="shared" si="5"/>
        <v>16.3095812</v>
      </c>
      <c r="O39" s="178"/>
      <c r="P39" s="167">
        <f t="shared" si="6"/>
        <v>0</v>
      </c>
      <c r="Q39" s="177">
        <v>21.0</v>
      </c>
      <c r="R39" s="167">
        <f t="shared" si="7"/>
        <v>3.901253875</v>
      </c>
      <c r="S39" s="178"/>
      <c r="T39" s="167">
        <f t="shared" si="8"/>
        <v>0</v>
      </c>
      <c r="U39" s="180">
        <f t="shared" si="9"/>
        <v>35.68222844</v>
      </c>
      <c r="V39" s="170">
        <f>SUM(U39-R39)</f>
        <v>31.78097457</v>
      </c>
      <c r="W39" s="213">
        <v>179.0</v>
      </c>
    </row>
    <row r="40" ht="15.75" customHeight="1">
      <c r="A40" s="172">
        <v>21.0</v>
      </c>
      <c r="B40" s="173" t="s">
        <v>197</v>
      </c>
      <c r="C40" s="174" t="s">
        <v>130</v>
      </c>
      <c r="D40" s="174">
        <v>2012.0</v>
      </c>
      <c r="E40" s="175"/>
      <c r="F40" s="176">
        <f t="shared" si="1"/>
        <v>0</v>
      </c>
      <c r="G40" s="205"/>
      <c r="H40" s="167">
        <f t="shared" si="2"/>
        <v>0</v>
      </c>
      <c r="I40" s="205">
        <v>165.0</v>
      </c>
      <c r="J40" s="206">
        <f t="shared" si="3"/>
        <v>4.787429679</v>
      </c>
      <c r="K40" s="177"/>
      <c r="L40" s="167">
        <f t="shared" si="4"/>
        <v>0</v>
      </c>
      <c r="M40" s="178">
        <v>23.0</v>
      </c>
      <c r="N40" s="167">
        <f t="shared" si="5"/>
        <v>3.941954995</v>
      </c>
      <c r="O40" s="178">
        <v>6.0</v>
      </c>
      <c r="P40" s="167">
        <f t="shared" si="6"/>
        <v>21.51690617</v>
      </c>
      <c r="Q40" s="177"/>
      <c r="R40" s="167">
        <f t="shared" si="7"/>
        <v>0</v>
      </c>
      <c r="S40" s="178"/>
      <c r="T40" s="167">
        <f t="shared" si="8"/>
        <v>0</v>
      </c>
      <c r="U40" s="180">
        <f t="shared" si="9"/>
        <v>30.24629084</v>
      </c>
      <c r="V40" s="170">
        <f>SUM(U40)</f>
        <v>30.24629084</v>
      </c>
      <c r="W40" s="213">
        <v>255.0</v>
      </c>
    </row>
    <row r="41" ht="15.75" customHeight="1">
      <c r="A41" s="172">
        <v>22.0</v>
      </c>
      <c r="B41" s="173" t="s">
        <v>198</v>
      </c>
      <c r="C41" s="174" t="s">
        <v>104</v>
      </c>
      <c r="D41" s="174">
        <v>2011.0</v>
      </c>
      <c r="E41" s="175">
        <v>18.0</v>
      </c>
      <c r="F41" s="167">
        <f t="shared" si="1"/>
        <v>6.651170774</v>
      </c>
      <c r="G41" s="205">
        <v>167.0</v>
      </c>
      <c r="H41" s="167">
        <f t="shared" si="2"/>
        <v>4.763100149</v>
      </c>
      <c r="I41" s="205">
        <v>158.0</v>
      </c>
      <c r="J41" s="206">
        <f t="shared" si="3"/>
        <v>6.033047095</v>
      </c>
      <c r="K41" s="177"/>
      <c r="L41" s="167">
        <f t="shared" si="4"/>
        <v>0</v>
      </c>
      <c r="M41" s="178">
        <v>19.0</v>
      </c>
      <c r="N41" s="167">
        <f t="shared" si="5"/>
        <v>6.778878842</v>
      </c>
      <c r="O41" s="178">
        <v>22.0</v>
      </c>
      <c r="P41" s="167">
        <f t="shared" si="6"/>
        <v>0.5</v>
      </c>
      <c r="Q41" s="177">
        <v>17.0</v>
      </c>
      <c r="R41" s="167">
        <f t="shared" si="7"/>
        <v>8.888010824</v>
      </c>
      <c r="S41" s="178"/>
      <c r="T41" s="167">
        <f t="shared" si="8"/>
        <v>0</v>
      </c>
      <c r="U41" s="180">
        <f t="shared" si="9"/>
        <v>33.61420768</v>
      </c>
      <c r="V41" s="170">
        <f>SUM(U41-P41-H41)</f>
        <v>28.35110754</v>
      </c>
      <c r="W41" s="213">
        <v>175.0</v>
      </c>
    </row>
    <row r="42" ht="15.75" customHeight="1">
      <c r="A42" s="172">
        <v>23.0</v>
      </c>
      <c r="B42" s="173" t="s">
        <v>199</v>
      </c>
      <c r="C42" s="174" t="s">
        <v>160</v>
      </c>
      <c r="D42" s="174">
        <v>2012.0</v>
      </c>
      <c r="E42" s="175">
        <v>16.0</v>
      </c>
      <c r="F42" s="167">
        <f t="shared" si="1"/>
        <v>8.438016429</v>
      </c>
      <c r="G42" s="205"/>
      <c r="H42" s="167">
        <f t="shared" si="2"/>
        <v>0</v>
      </c>
      <c r="I42" s="205"/>
      <c r="J42" s="206">
        <f t="shared" si="3"/>
        <v>0</v>
      </c>
      <c r="K42" s="177"/>
      <c r="L42" s="167">
        <f t="shared" si="4"/>
        <v>0</v>
      </c>
      <c r="M42" s="178">
        <v>13.0</v>
      </c>
      <c r="N42" s="167">
        <f t="shared" si="5"/>
        <v>12.41381027</v>
      </c>
      <c r="O42" s="178">
        <v>20.0</v>
      </c>
      <c r="P42" s="167">
        <f t="shared" si="6"/>
        <v>2.0417158</v>
      </c>
      <c r="Q42" s="177">
        <v>22.0</v>
      </c>
      <c r="R42" s="167">
        <f t="shared" si="7"/>
        <v>2.803411812</v>
      </c>
      <c r="S42" s="178"/>
      <c r="T42" s="167">
        <f t="shared" si="8"/>
        <v>0</v>
      </c>
      <c r="U42" s="180">
        <f t="shared" si="9"/>
        <v>25.69695431</v>
      </c>
      <c r="V42" s="170">
        <f t="shared" ref="V42:V51" si="12">SUM(U42)</f>
        <v>25.69695431</v>
      </c>
      <c r="W42" s="213">
        <v>221.0</v>
      </c>
    </row>
    <row r="43" ht="15.75" customHeight="1">
      <c r="A43" s="172">
        <v>24.0</v>
      </c>
      <c r="B43" s="173" t="s">
        <v>132</v>
      </c>
      <c r="C43" s="174" t="s">
        <v>104</v>
      </c>
      <c r="D43" s="174">
        <v>2014.0</v>
      </c>
      <c r="E43" s="175"/>
      <c r="F43" s="167">
        <f t="shared" si="1"/>
        <v>0</v>
      </c>
      <c r="G43" s="205"/>
      <c r="H43" s="167">
        <f t="shared" si="2"/>
        <v>0</v>
      </c>
      <c r="I43" s="205"/>
      <c r="J43" s="206">
        <f t="shared" si="3"/>
        <v>0</v>
      </c>
      <c r="K43" s="177"/>
      <c r="L43" s="167">
        <f t="shared" si="4"/>
        <v>0</v>
      </c>
      <c r="M43" s="178">
        <v>22.0</v>
      </c>
      <c r="N43" s="167">
        <f t="shared" si="5"/>
        <v>4.602006336</v>
      </c>
      <c r="O43" s="178">
        <v>16.0</v>
      </c>
      <c r="P43" s="167">
        <f t="shared" si="6"/>
        <v>5.651235156</v>
      </c>
      <c r="Q43" s="177">
        <v>18.0</v>
      </c>
      <c r="R43" s="167">
        <f t="shared" si="7"/>
        <v>7.539109495</v>
      </c>
      <c r="S43" s="178"/>
      <c r="T43" s="167">
        <f t="shared" si="8"/>
        <v>0</v>
      </c>
      <c r="U43" s="180">
        <f t="shared" si="9"/>
        <v>17.79235099</v>
      </c>
      <c r="V43" s="170">
        <f t="shared" si="12"/>
        <v>17.79235099</v>
      </c>
      <c r="W43" s="213"/>
    </row>
    <row r="44" ht="15.75" customHeight="1">
      <c r="A44" s="172">
        <v>25.0</v>
      </c>
      <c r="B44" s="173" t="s">
        <v>131</v>
      </c>
      <c r="C44" s="174" t="s">
        <v>130</v>
      </c>
      <c r="D44" s="174">
        <v>2013.0</v>
      </c>
      <c r="E44" s="175">
        <v>22.0</v>
      </c>
      <c r="F44" s="176">
        <f t="shared" si="1"/>
        <v>3.60686513</v>
      </c>
      <c r="G44" s="205"/>
      <c r="H44" s="167">
        <f t="shared" si="2"/>
        <v>0</v>
      </c>
      <c r="I44" s="205"/>
      <c r="J44" s="206">
        <f t="shared" si="3"/>
        <v>0</v>
      </c>
      <c r="K44" s="177"/>
      <c r="L44" s="167">
        <f t="shared" si="4"/>
        <v>0</v>
      </c>
      <c r="M44" s="178"/>
      <c r="N44" s="167">
        <f t="shared" si="5"/>
        <v>0</v>
      </c>
      <c r="O44" s="178">
        <v>18.0</v>
      </c>
      <c r="P44" s="167">
        <f t="shared" si="6"/>
        <v>3.746003549</v>
      </c>
      <c r="Q44" s="177">
        <v>19.0</v>
      </c>
      <c r="R44" s="167">
        <f t="shared" si="7"/>
        <v>6.263158296</v>
      </c>
      <c r="S44" s="178"/>
      <c r="T44" s="167">
        <f t="shared" si="8"/>
        <v>0</v>
      </c>
      <c r="U44" s="180">
        <f t="shared" si="9"/>
        <v>13.61602697</v>
      </c>
      <c r="V44" s="170">
        <f t="shared" si="12"/>
        <v>13.61602697</v>
      </c>
      <c r="W44" s="213">
        <v>266.0</v>
      </c>
    </row>
    <row r="45" ht="15.75" customHeight="1">
      <c r="A45" s="172">
        <v>26.0</v>
      </c>
      <c r="B45" s="173" t="s">
        <v>200</v>
      </c>
      <c r="C45" s="174" t="s">
        <v>145</v>
      </c>
      <c r="D45" s="174">
        <v>2012.0</v>
      </c>
      <c r="E45" s="175">
        <v>25.0</v>
      </c>
      <c r="F45" s="167">
        <f t="shared" si="1"/>
        <v>1.667549309</v>
      </c>
      <c r="G45" s="205"/>
      <c r="H45" s="167">
        <f t="shared" si="2"/>
        <v>0</v>
      </c>
      <c r="I45" s="205"/>
      <c r="J45" s="206">
        <f t="shared" si="3"/>
        <v>0</v>
      </c>
      <c r="K45" s="177"/>
      <c r="L45" s="167">
        <f t="shared" si="4"/>
        <v>0</v>
      </c>
      <c r="M45" s="178">
        <v>24.0</v>
      </c>
      <c r="N45" s="167">
        <f t="shared" si="5"/>
        <v>3.309999614</v>
      </c>
      <c r="O45" s="178"/>
      <c r="P45" s="167">
        <f t="shared" si="6"/>
        <v>0</v>
      </c>
      <c r="Q45" s="177">
        <v>20.0</v>
      </c>
      <c r="R45" s="167">
        <f t="shared" si="7"/>
        <v>5.052669964</v>
      </c>
      <c r="S45" s="178"/>
      <c r="T45" s="167">
        <f t="shared" si="8"/>
        <v>0</v>
      </c>
      <c r="U45" s="180">
        <f t="shared" si="9"/>
        <v>10.03021889</v>
      </c>
      <c r="V45" s="170">
        <f t="shared" si="12"/>
        <v>10.03021889</v>
      </c>
      <c r="W45" s="213">
        <v>283.0</v>
      </c>
    </row>
    <row r="46" ht="15.75" customHeight="1">
      <c r="A46" s="172">
        <v>27.0</v>
      </c>
      <c r="B46" s="173" t="s">
        <v>201</v>
      </c>
      <c r="C46" s="174" t="s">
        <v>104</v>
      </c>
      <c r="D46" s="174">
        <v>2012.0</v>
      </c>
      <c r="E46" s="175">
        <v>26.0</v>
      </c>
      <c r="F46" s="167">
        <f t="shared" si="1"/>
        <v>1.072545449</v>
      </c>
      <c r="G46" s="205"/>
      <c r="H46" s="167">
        <f t="shared" si="2"/>
        <v>0</v>
      </c>
      <c r="I46" s="205"/>
      <c r="J46" s="206">
        <f t="shared" si="3"/>
        <v>0</v>
      </c>
      <c r="K46" s="177"/>
      <c r="L46" s="167">
        <f t="shared" si="4"/>
        <v>0</v>
      </c>
      <c r="M46" s="178">
        <v>25.0</v>
      </c>
      <c r="N46" s="167">
        <f t="shared" si="5"/>
        <v>2.703845647</v>
      </c>
      <c r="O46" s="178"/>
      <c r="P46" s="167">
        <f t="shared" si="6"/>
        <v>0</v>
      </c>
      <c r="Q46" s="177"/>
      <c r="R46" s="167">
        <f t="shared" si="7"/>
        <v>0</v>
      </c>
      <c r="S46" s="178"/>
      <c r="T46" s="167">
        <f t="shared" si="8"/>
        <v>0</v>
      </c>
      <c r="U46" s="180">
        <f t="shared" si="9"/>
        <v>3.776391096</v>
      </c>
      <c r="V46" s="170">
        <f t="shared" si="12"/>
        <v>3.776391096</v>
      </c>
      <c r="W46" s="213">
        <v>294.0</v>
      </c>
    </row>
    <row r="47" ht="15.75" customHeight="1">
      <c r="A47" s="172">
        <v>28.0</v>
      </c>
      <c r="B47" s="173" t="s">
        <v>143</v>
      </c>
      <c r="C47" s="174" t="s">
        <v>104</v>
      </c>
      <c r="D47" s="174">
        <v>2014.0</v>
      </c>
      <c r="E47" s="175"/>
      <c r="F47" s="176">
        <f t="shared" si="1"/>
        <v>0</v>
      </c>
      <c r="G47" s="214"/>
      <c r="H47" s="167">
        <f t="shared" si="2"/>
        <v>0</v>
      </c>
      <c r="I47" s="205"/>
      <c r="J47" s="206">
        <f t="shared" si="3"/>
        <v>0</v>
      </c>
      <c r="K47" s="177"/>
      <c r="L47" s="167">
        <f t="shared" si="4"/>
        <v>0</v>
      </c>
      <c r="M47" s="178"/>
      <c r="N47" s="167">
        <f t="shared" si="5"/>
        <v>0</v>
      </c>
      <c r="O47" s="178">
        <v>19.0</v>
      </c>
      <c r="P47" s="167">
        <f t="shared" si="6"/>
        <v>2.871424469</v>
      </c>
      <c r="Q47" s="177"/>
      <c r="R47" s="167">
        <f t="shared" si="7"/>
        <v>0</v>
      </c>
      <c r="S47" s="178"/>
      <c r="T47" s="167">
        <f t="shared" si="8"/>
        <v>0</v>
      </c>
      <c r="U47" s="180">
        <f t="shared" si="9"/>
        <v>2.871424469</v>
      </c>
      <c r="V47" s="170">
        <f t="shared" si="12"/>
        <v>2.871424469</v>
      </c>
      <c r="W47" s="213"/>
    </row>
    <row r="48" ht="15.75" customHeight="1">
      <c r="A48" s="172">
        <v>29.0</v>
      </c>
      <c r="B48" s="173" t="s">
        <v>202</v>
      </c>
      <c r="C48" s="174" t="s">
        <v>145</v>
      </c>
      <c r="D48" s="215">
        <v>2012.0</v>
      </c>
      <c r="E48" s="175">
        <v>27.0</v>
      </c>
      <c r="F48" s="176">
        <f t="shared" si="1"/>
        <v>0.5</v>
      </c>
      <c r="G48" s="216"/>
      <c r="H48" s="217">
        <f t="shared" si="2"/>
        <v>0</v>
      </c>
      <c r="I48" s="205"/>
      <c r="J48" s="206">
        <f t="shared" si="3"/>
        <v>0</v>
      </c>
      <c r="K48" s="218"/>
      <c r="L48" s="167">
        <f t="shared" si="4"/>
        <v>0</v>
      </c>
      <c r="M48" s="178">
        <v>26.0</v>
      </c>
      <c r="N48" s="167">
        <f t="shared" si="5"/>
        <v>2.121468642</v>
      </c>
      <c r="O48" s="178"/>
      <c r="P48" s="167">
        <f t="shared" si="6"/>
        <v>0</v>
      </c>
      <c r="Q48" s="218"/>
      <c r="R48" s="167">
        <f t="shared" si="7"/>
        <v>0</v>
      </c>
      <c r="S48" s="219"/>
      <c r="T48" s="167">
        <f t="shared" si="8"/>
        <v>0</v>
      </c>
      <c r="U48" s="180">
        <f t="shared" si="9"/>
        <v>2.621468642</v>
      </c>
      <c r="V48" s="170">
        <f t="shared" si="12"/>
        <v>2.621468642</v>
      </c>
      <c r="W48" s="213">
        <v>298.0</v>
      </c>
    </row>
    <row r="49" ht="15.75" customHeight="1">
      <c r="A49" s="220">
        <v>30.0</v>
      </c>
      <c r="B49" s="173" t="s">
        <v>203</v>
      </c>
      <c r="C49" s="174" t="s">
        <v>138</v>
      </c>
      <c r="D49" s="174">
        <v>2011.0</v>
      </c>
      <c r="E49" s="175">
        <v>24.0</v>
      </c>
      <c r="F49" s="167">
        <f t="shared" si="1"/>
        <v>2.286845655</v>
      </c>
      <c r="G49" s="216"/>
      <c r="H49" s="217">
        <f t="shared" si="2"/>
        <v>0</v>
      </c>
      <c r="I49" s="205"/>
      <c r="J49" s="206">
        <f t="shared" si="3"/>
        <v>0</v>
      </c>
      <c r="K49" s="218"/>
      <c r="L49" s="167">
        <f t="shared" si="4"/>
        <v>0</v>
      </c>
      <c r="M49" s="178"/>
      <c r="N49" s="167">
        <f t="shared" si="5"/>
        <v>0</v>
      </c>
      <c r="O49" s="178"/>
      <c r="P49" s="167">
        <f t="shared" si="6"/>
        <v>0</v>
      </c>
      <c r="Q49" s="218"/>
      <c r="R49" s="167">
        <f t="shared" si="7"/>
        <v>0</v>
      </c>
      <c r="S49" s="219"/>
      <c r="T49" s="167">
        <f t="shared" si="8"/>
        <v>0</v>
      </c>
      <c r="U49" s="180">
        <f t="shared" si="9"/>
        <v>2.286845655</v>
      </c>
      <c r="V49" s="170">
        <f t="shared" si="12"/>
        <v>2.286845655</v>
      </c>
      <c r="W49" s="213">
        <v>275.0</v>
      </c>
    </row>
    <row r="50" ht="15.75" customHeight="1">
      <c r="A50" s="172">
        <v>31.0</v>
      </c>
      <c r="B50" s="173" t="s">
        <v>204</v>
      </c>
      <c r="C50" s="174" t="s">
        <v>138</v>
      </c>
      <c r="D50" s="215">
        <v>2012.0</v>
      </c>
      <c r="E50" s="175"/>
      <c r="F50" s="208">
        <f t="shared" si="1"/>
        <v>0</v>
      </c>
      <c r="G50" s="216"/>
      <c r="H50" s="217">
        <f t="shared" si="2"/>
        <v>0</v>
      </c>
      <c r="I50" s="205"/>
      <c r="J50" s="206">
        <f t="shared" si="3"/>
        <v>0</v>
      </c>
      <c r="K50" s="218"/>
      <c r="L50" s="167">
        <f t="shared" si="4"/>
        <v>0</v>
      </c>
      <c r="M50" s="178">
        <v>27.0</v>
      </c>
      <c r="N50" s="167">
        <f t="shared" si="5"/>
        <v>1.561073449</v>
      </c>
      <c r="O50" s="178"/>
      <c r="P50" s="167">
        <f t="shared" si="6"/>
        <v>0</v>
      </c>
      <c r="Q50" s="218"/>
      <c r="R50" s="167">
        <f t="shared" si="7"/>
        <v>0</v>
      </c>
      <c r="S50" s="219"/>
      <c r="T50" s="167">
        <f t="shared" si="8"/>
        <v>0</v>
      </c>
      <c r="U50" s="180">
        <f t="shared" si="9"/>
        <v>1.561073449</v>
      </c>
      <c r="V50" s="170">
        <f t="shared" si="12"/>
        <v>1.561073449</v>
      </c>
      <c r="W50" s="213"/>
    </row>
    <row r="51" ht="15.75" customHeight="1">
      <c r="A51" s="221">
        <v>32.0</v>
      </c>
      <c r="B51" s="222" t="s">
        <v>150</v>
      </c>
      <c r="C51" s="223" t="s">
        <v>104</v>
      </c>
      <c r="D51" s="223">
        <v>2014.0</v>
      </c>
      <c r="E51" s="224"/>
      <c r="F51" s="225">
        <f t="shared" si="1"/>
        <v>0</v>
      </c>
      <c r="G51" s="226"/>
      <c r="H51" s="227">
        <f t="shared" si="2"/>
        <v>0</v>
      </c>
      <c r="I51" s="228"/>
      <c r="J51" s="227">
        <f t="shared" si="3"/>
        <v>0</v>
      </c>
      <c r="K51" s="229"/>
      <c r="L51" s="227">
        <f t="shared" si="4"/>
        <v>0</v>
      </c>
      <c r="M51" s="230">
        <v>29.0</v>
      </c>
      <c r="N51" s="227">
        <f t="shared" si="5"/>
        <v>0.5</v>
      </c>
      <c r="O51" s="230"/>
      <c r="P51" s="227">
        <f t="shared" si="6"/>
        <v>0</v>
      </c>
      <c r="Q51" s="229"/>
      <c r="R51" s="227">
        <f t="shared" si="7"/>
        <v>0</v>
      </c>
      <c r="S51" s="230"/>
      <c r="T51" s="227">
        <f t="shared" si="8"/>
        <v>0</v>
      </c>
      <c r="U51" s="180">
        <f t="shared" si="9"/>
        <v>0.5</v>
      </c>
      <c r="V51" s="170">
        <f t="shared" si="12"/>
        <v>0.5</v>
      </c>
      <c r="W51" s="231"/>
    </row>
    <row r="52" ht="15.75" customHeight="1">
      <c r="A52" s="115"/>
      <c r="B52" s="186"/>
      <c r="C52" s="186"/>
      <c r="D52" s="186"/>
      <c r="E52" s="187"/>
      <c r="F52" s="187"/>
      <c r="G52" s="187"/>
      <c r="H52" s="187"/>
      <c r="I52" s="187"/>
      <c r="J52" s="187"/>
      <c r="K52" s="187"/>
      <c r="L52" s="187"/>
      <c r="M52" s="187"/>
      <c r="N52" s="187"/>
      <c r="O52" s="187"/>
      <c r="P52" s="187"/>
      <c r="Q52" s="187"/>
      <c r="R52" s="187"/>
      <c r="S52" s="187"/>
      <c r="T52" s="187"/>
      <c r="U52" s="187"/>
      <c r="V52" s="188"/>
      <c r="W52" s="232"/>
    </row>
    <row r="53" ht="34.5" customHeight="1">
      <c r="A53" s="115"/>
      <c r="B53" s="189"/>
      <c r="C53" s="190" t="s">
        <v>165</v>
      </c>
      <c r="V53" s="188"/>
      <c r="W53" s="232"/>
    </row>
    <row r="54">
      <c r="A54" s="115"/>
      <c r="B54" s="186"/>
      <c r="V54" s="188"/>
      <c r="W54" s="232"/>
    </row>
    <row r="55" ht="15.75" customHeight="1">
      <c r="A55" s="115"/>
      <c r="B55" s="186"/>
      <c r="C55" s="186"/>
      <c r="D55" s="186"/>
      <c r="E55" s="187"/>
      <c r="F55" s="187"/>
      <c r="G55" s="187"/>
      <c r="H55" s="187"/>
      <c r="I55" s="187"/>
      <c r="J55" s="187"/>
      <c r="K55" s="187"/>
      <c r="L55" s="187"/>
      <c r="M55" s="187"/>
      <c r="N55" s="187"/>
      <c r="O55" s="187"/>
      <c r="P55" s="187"/>
      <c r="Q55" s="187"/>
      <c r="R55" s="187"/>
      <c r="S55" s="187"/>
      <c r="T55" s="187"/>
      <c r="U55" s="187"/>
      <c r="V55" s="188"/>
      <c r="W55" s="232"/>
    </row>
    <row r="56" ht="15.75" customHeight="1">
      <c r="A56" s="115"/>
      <c r="B56" s="186"/>
      <c r="C56" s="186"/>
      <c r="D56" s="186"/>
      <c r="E56" s="187"/>
      <c r="F56" s="187"/>
      <c r="G56" s="187"/>
      <c r="H56" s="187"/>
      <c r="I56" s="187"/>
      <c r="J56" s="187"/>
      <c r="K56" s="187"/>
      <c r="L56" s="187"/>
      <c r="M56" s="187"/>
      <c r="N56" s="187"/>
      <c r="O56" s="187"/>
      <c r="P56" s="187"/>
      <c r="Q56" s="187"/>
      <c r="R56" s="187"/>
      <c r="S56" s="187"/>
      <c r="T56" s="187"/>
      <c r="U56" s="187"/>
      <c r="V56" s="188"/>
      <c r="W56" s="232"/>
    </row>
    <row r="57" ht="15.75" customHeight="1">
      <c r="A57" s="115"/>
      <c r="B57" s="186"/>
      <c r="C57" s="186"/>
      <c r="D57" s="186"/>
      <c r="E57" s="187"/>
      <c r="F57" s="187"/>
      <c r="G57" s="187"/>
      <c r="H57" s="187"/>
      <c r="I57" s="187"/>
      <c r="J57" s="187"/>
      <c r="K57" s="187"/>
      <c r="L57" s="187"/>
      <c r="M57" s="187"/>
      <c r="N57" s="187"/>
      <c r="O57" s="187"/>
      <c r="P57" s="187"/>
      <c r="Q57" s="187"/>
      <c r="R57" s="187"/>
      <c r="S57" s="187"/>
      <c r="T57" s="187"/>
      <c r="U57" s="187"/>
      <c r="V57" s="188"/>
      <c r="W57" s="232"/>
    </row>
    <row r="58" ht="15.75" customHeight="1">
      <c r="A58" s="115"/>
      <c r="B58" s="186"/>
      <c r="C58" s="186"/>
      <c r="D58" s="186"/>
      <c r="E58" s="187"/>
      <c r="F58" s="187"/>
      <c r="G58" s="187"/>
      <c r="H58" s="187"/>
      <c r="I58" s="187"/>
      <c r="J58" s="187"/>
      <c r="K58" s="187"/>
      <c r="L58" s="187"/>
      <c r="M58" s="187"/>
      <c r="N58" s="187"/>
      <c r="O58" s="187"/>
      <c r="P58" s="187"/>
      <c r="Q58" s="187"/>
      <c r="R58" s="187"/>
      <c r="S58" s="187"/>
      <c r="T58" s="187"/>
      <c r="U58" s="187"/>
      <c r="V58" s="188"/>
      <c r="W58" s="232"/>
    </row>
    <row r="59" ht="15.75" customHeight="1">
      <c r="A59" s="115"/>
      <c r="B59" s="186"/>
      <c r="C59" s="186"/>
      <c r="D59" s="186"/>
      <c r="E59" s="187"/>
      <c r="F59" s="187"/>
      <c r="G59" s="187"/>
      <c r="H59" s="187"/>
      <c r="I59" s="187"/>
      <c r="J59" s="187"/>
      <c r="K59" s="187"/>
      <c r="L59" s="187"/>
      <c r="M59" s="187"/>
      <c r="N59" s="187"/>
      <c r="O59" s="187"/>
      <c r="P59" s="187"/>
      <c r="Q59" s="187"/>
      <c r="R59" s="187"/>
      <c r="S59" s="187"/>
      <c r="T59" s="187"/>
      <c r="U59" s="187"/>
      <c r="V59" s="188"/>
      <c r="W59" s="232"/>
    </row>
    <row r="60" ht="15.75" customHeight="1">
      <c r="A60" s="115"/>
      <c r="B60" s="186"/>
      <c r="C60" s="186"/>
      <c r="D60" s="186"/>
      <c r="E60" s="187"/>
      <c r="F60" s="187"/>
      <c r="G60" s="187"/>
      <c r="H60" s="187"/>
      <c r="I60" s="187"/>
      <c r="J60" s="187"/>
      <c r="K60" s="187"/>
      <c r="L60" s="187"/>
      <c r="M60" s="187"/>
      <c r="N60" s="187"/>
      <c r="O60" s="187"/>
      <c r="P60" s="187"/>
      <c r="Q60" s="187"/>
      <c r="R60" s="187"/>
      <c r="S60" s="187"/>
      <c r="T60" s="187"/>
      <c r="U60" s="187"/>
      <c r="V60" s="188"/>
      <c r="W60" s="232"/>
    </row>
    <row r="61" ht="15.75" customHeight="1">
      <c r="A61" s="115"/>
      <c r="B61" s="186"/>
      <c r="C61" s="186"/>
      <c r="D61" s="186"/>
      <c r="E61" s="187"/>
      <c r="F61" s="187"/>
      <c r="G61" s="187"/>
      <c r="H61" s="187"/>
      <c r="I61" s="187"/>
      <c r="J61" s="187"/>
      <c r="K61" s="187"/>
      <c r="L61" s="187"/>
      <c r="M61" s="187"/>
      <c r="N61" s="187"/>
      <c r="O61" s="187"/>
      <c r="P61" s="187"/>
      <c r="Q61" s="187"/>
      <c r="R61" s="187"/>
      <c r="S61" s="187"/>
      <c r="T61" s="187"/>
      <c r="U61" s="187"/>
      <c r="V61" s="188"/>
      <c r="W61" s="232"/>
    </row>
    <row r="62" ht="15.75" customHeight="1">
      <c r="A62" s="115"/>
      <c r="B62" s="186"/>
      <c r="C62" s="186"/>
      <c r="D62" s="186"/>
      <c r="E62" s="187"/>
      <c r="F62" s="187"/>
      <c r="G62" s="187"/>
      <c r="H62" s="187"/>
      <c r="I62" s="187"/>
      <c r="J62" s="187"/>
      <c r="K62" s="187"/>
      <c r="L62" s="187"/>
      <c r="M62" s="187"/>
      <c r="N62" s="187"/>
      <c r="O62" s="187"/>
      <c r="P62" s="187"/>
      <c r="Q62" s="187"/>
      <c r="R62" s="187"/>
      <c r="S62" s="187"/>
      <c r="T62" s="187"/>
      <c r="U62" s="187"/>
      <c r="V62" s="188"/>
      <c r="W62" s="232"/>
    </row>
    <row r="63" ht="15.75" customHeight="1">
      <c r="A63" s="115"/>
      <c r="B63" s="186"/>
      <c r="C63" s="186"/>
      <c r="D63" s="186"/>
      <c r="E63" s="187"/>
      <c r="F63" s="187"/>
      <c r="G63" s="187"/>
      <c r="H63" s="187"/>
      <c r="I63" s="187"/>
      <c r="J63" s="187"/>
      <c r="K63" s="187"/>
      <c r="L63" s="187"/>
      <c r="M63" s="187"/>
      <c r="N63" s="187"/>
      <c r="O63" s="187"/>
      <c r="P63" s="187"/>
      <c r="Q63" s="187"/>
      <c r="R63" s="187"/>
      <c r="S63" s="187"/>
      <c r="T63" s="187"/>
      <c r="U63" s="187"/>
      <c r="V63" s="188"/>
      <c r="W63" s="232"/>
    </row>
    <row r="64" ht="15.75" customHeight="1">
      <c r="A64" s="115"/>
      <c r="B64" s="186"/>
      <c r="C64" s="186"/>
      <c r="D64" s="186"/>
      <c r="E64" s="187"/>
      <c r="F64" s="187"/>
      <c r="G64" s="187"/>
      <c r="H64" s="187"/>
      <c r="I64" s="187"/>
      <c r="J64" s="187"/>
      <c r="K64" s="187"/>
      <c r="L64" s="187"/>
      <c r="M64" s="187"/>
      <c r="N64" s="187"/>
      <c r="O64" s="187"/>
      <c r="P64" s="187"/>
      <c r="Q64" s="187"/>
      <c r="R64" s="187"/>
      <c r="S64" s="187"/>
      <c r="T64" s="187"/>
      <c r="U64" s="187"/>
      <c r="V64" s="188"/>
      <c r="W64" s="232"/>
    </row>
    <row r="65" ht="15.75" customHeight="1">
      <c r="A65" s="115"/>
      <c r="B65" s="186"/>
      <c r="C65" s="186"/>
      <c r="D65" s="186"/>
      <c r="E65" s="187"/>
      <c r="F65" s="187"/>
      <c r="G65" s="187"/>
      <c r="H65" s="187"/>
      <c r="I65" s="187"/>
      <c r="J65" s="187"/>
      <c r="K65" s="187"/>
      <c r="L65" s="187"/>
      <c r="M65" s="187"/>
      <c r="N65" s="187"/>
      <c r="O65" s="187"/>
      <c r="P65" s="187"/>
      <c r="Q65" s="187"/>
      <c r="R65" s="187"/>
      <c r="S65" s="187"/>
      <c r="T65" s="187"/>
      <c r="U65" s="187"/>
      <c r="V65" s="188"/>
      <c r="W65" s="232"/>
    </row>
    <row r="66" ht="15.75" customHeight="1">
      <c r="A66" s="115"/>
      <c r="B66" s="186"/>
      <c r="C66" s="186"/>
      <c r="D66" s="186"/>
      <c r="E66" s="187"/>
      <c r="F66" s="187"/>
      <c r="G66" s="187"/>
      <c r="H66" s="187"/>
      <c r="I66" s="187"/>
      <c r="J66" s="187"/>
      <c r="K66" s="187"/>
      <c r="L66" s="187"/>
      <c r="M66" s="187"/>
      <c r="N66" s="187"/>
      <c r="O66" s="187"/>
      <c r="P66" s="187"/>
      <c r="Q66" s="187"/>
      <c r="R66" s="187"/>
      <c r="S66" s="187"/>
      <c r="T66" s="187"/>
      <c r="U66" s="187"/>
      <c r="V66" s="188"/>
      <c r="W66" s="232"/>
    </row>
    <row r="67" ht="15.75" customHeight="1">
      <c r="A67" s="115"/>
      <c r="B67" s="186"/>
      <c r="C67" s="186"/>
      <c r="D67" s="186"/>
      <c r="E67" s="187"/>
      <c r="F67" s="187"/>
      <c r="G67" s="187"/>
      <c r="H67" s="187"/>
      <c r="I67" s="187"/>
      <c r="J67" s="187"/>
      <c r="K67" s="187"/>
      <c r="L67" s="187"/>
      <c r="M67" s="187"/>
      <c r="N67" s="187"/>
      <c r="O67" s="187"/>
      <c r="P67" s="187"/>
      <c r="Q67" s="187"/>
      <c r="R67" s="187"/>
      <c r="S67" s="187"/>
      <c r="T67" s="187"/>
      <c r="U67" s="187"/>
      <c r="V67" s="188"/>
      <c r="W67" s="232"/>
    </row>
    <row r="68" ht="15.75" customHeight="1">
      <c r="A68" s="115"/>
      <c r="B68" s="186"/>
      <c r="C68" s="186"/>
      <c r="D68" s="186"/>
      <c r="E68" s="187"/>
      <c r="F68" s="187"/>
      <c r="G68" s="187"/>
      <c r="H68" s="187"/>
      <c r="I68" s="187"/>
      <c r="J68" s="187"/>
      <c r="K68" s="187"/>
      <c r="L68" s="187"/>
      <c r="M68" s="187"/>
      <c r="N68" s="187"/>
      <c r="O68" s="187"/>
      <c r="P68" s="187"/>
      <c r="Q68" s="187"/>
      <c r="R68" s="187"/>
      <c r="S68" s="187"/>
      <c r="T68" s="187"/>
      <c r="U68" s="187"/>
      <c r="V68" s="188"/>
      <c r="W68" s="232"/>
    </row>
    <row r="69" ht="15.75" customHeight="1">
      <c r="A69" s="115"/>
      <c r="B69" s="186"/>
      <c r="C69" s="186"/>
      <c r="D69" s="186"/>
      <c r="E69" s="187"/>
      <c r="F69" s="187"/>
      <c r="G69" s="187"/>
      <c r="H69" s="187"/>
      <c r="I69" s="187"/>
      <c r="J69" s="187"/>
      <c r="K69" s="187"/>
      <c r="L69" s="187"/>
      <c r="M69" s="187"/>
      <c r="N69" s="187"/>
      <c r="O69" s="187"/>
      <c r="P69" s="187"/>
      <c r="Q69" s="187"/>
      <c r="R69" s="187"/>
      <c r="S69" s="187"/>
      <c r="T69" s="187"/>
      <c r="U69" s="187"/>
      <c r="V69" s="188"/>
      <c r="W69" s="232"/>
    </row>
    <row r="70" ht="15.75" customHeight="1">
      <c r="A70" s="115"/>
      <c r="B70" s="186"/>
      <c r="C70" s="186"/>
      <c r="D70" s="186"/>
      <c r="E70" s="187"/>
      <c r="F70" s="187"/>
      <c r="G70" s="187"/>
      <c r="H70" s="187"/>
      <c r="I70" s="187"/>
      <c r="J70" s="187"/>
      <c r="K70" s="187"/>
      <c r="L70" s="187"/>
      <c r="M70" s="187"/>
      <c r="N70" s="187"/>
      <c r="O70" s="187"/>
      <c r="P70" s="187"/>
      <c r="Q70" s="187"/>
      <c r="R70" s="187"/>
      <c r="S70" s="187"/>
      <c r="T70" s="187"/>
      <c r="U70" s="187"/>
      <c r="V70" s="188"/>
      <c r="W70" s="232"/>
    </row>
    <row r="71" ht="15.75" customHeight="1">
      <c r="A71" s="115"/>
      <c r="B71" s="186"/>
      <c r="C71" s="186"/>
      <c r="D71" s="186"/>
      <c r="E71" s="187"/>
      <c r="F71" s="187"/>
      <c r="G71" s="187"/>
      <c r="H71" s="187"/>
      <c r="I71" s="187"/>
      <c r="J71" s="187"/>
      <c r="K71" s="187"/>
      <c r="L71" s="187"/>
      <c r="M71" s="187"/>
      <c r="N71" s="187"/>
      <c r="O71" s="187"/>
      <c r="P71" s="187"/>
      <c r="Q71" s="187"/>
      <c r="R71" s="187"/>
      <c r="S71" s="187"/>
      <c r="T71" s="187"/>
      <c r="U71" s="187"/>
      <c r="V71" s="188"/>
      <c r="W71" s="232"/>
    </row>
    <row r="72" ht="15.75" customHeight="1">
      <c r="A72" s="115"/>
      <c r="B72" s="186"/>
      <c r="C72" s="186"/>
      <c r="D72" s="186"/>
      <c r="E72" s="187"/>
      <c r="F72" s="187"/>
      <c r="G72" s="187"/>
      <c r="H72" s="187"/>
      <c r="I72" s="187"/>
      <c r="J72" s="187"/>
      <c r="K72" s="187"/>
      <c r="L72" s="187"/>
      <c r="M72" s="187"/>
      <c r="N72" s="187"/>
      <c r="O72" s="187"/>
      <c r="P72" s="187"/>
      <c r="Q72" s="187"/>
      <c r="R72" s="187"/>
      <c r="S72" s="187"/>
      <c r="T72" s="187"/>
      <c r="U72" s="187"/>
      <c r="V72" s="188"/>
      <c r="W72" s="232"/>
    </row>
    <row r="73" ht="15.75" customHeight="1">
      <c r="A73" s="115"/>
      <c r="B73" s="186"/>
      <c r="C73" s="186"/>
      <c r="D73" s="186"/>
      <c r="E73" s="187"/>
      <c r="F73" s="187"/>
      <c r="G73" s="187"/>
      <c r="H73" s="187"/>
      <c r="I73" s="187"/>
      <c r="J73" s="187"/>
      <c r="K73" s="187"/>
      <c r="L73" s="187"/>
      <c r="M73" s="187"/>
      <c r="N73" s="187"/>
      <c r="O73" s="187"/>
      <c r="P73" s="187"/>
      <c r="Q73" s="187"/>
      <c r="R73" s="187"/>
      <c r="S73" s="187"/>
      <c r="T73" s="187"/>
      <c r="U73" s="187"/>
      <c r="V73" s="188"/>
      <c r="W73" s="232"/>
    </row>
    <row r="74" ht="15.75" customHeight="1">
      <c r="A74" s="115"/>
      <c r="B74" s="186"/>
      <c r="C74" s="186"/>
      <c r="D74" s="186"/>
      <c r="E74" s="187"/>
      <c r="F74" s="187"/>
      <c r="G74" s="187"/>
      <c r="H74" s="187"/>
      <c r="I74" s="187"/>
      <c r="J74" s="187"/>
      <c r="K74" s="187"/>
      <c r="L74" s="187"/>
      <c r="M74" s="187"/>
      <c r="N74" s="187"/>
      <c r="O74" s="187"/>
      <c r="P74" s="187"/>
      <c r="Q74" s="187"/>
      <c r="R74" s="187"/>
      <c r="S74" s="187"/>
      <c r="T74" s="187"/>
      <c r="U74" s="187"/>
      <c r="V74" s="188"/>
      <c r="W74" s="232"/>
    </row>
    <row r="75" ht="15.75" customHeight="1">
      <c r="A75" s="115"/>
      <c r="B75" s="186"/>
      <c r="C75" s="186"/>
      <c r="D75" s="186"/>
      <c r="E75" s="187"/>
      <c r="F75" s="187"/>
      <c r="G75" s="187"/>
      <c r="H75" s="187"/>
      <c r="I75" s="187"/>
      <c r="J75" s="187"/>
      <c r="K75" s="187"/>
      <c r="L75" s="187"/>
      <c r="M75" s="187"/>
      <c r="N75" s="187"/>
      <c r="O75" s="187"/>
      <c r="P75" s="187"/>
      <c r="Q75" s="187"/>
      <c r="R75" s="187"/>
      <c r="S75" s="187"/>
      <c r="T75" s="187"/>
      <c r="U75" s="187"/>
      <c r="V75" s="188"/>
      <c r="W75" s="232"/>
    </row>
    <row r="76" ht="15.75" customHeight="1">
      <c r="A76" s="115"/>
      <c r="B76" s="186"/>
      <c r="C76" s="186"/>
      <c r="D76" s="186"/>
      <c r="E76" s="187"/>
      <c r="F76" s="187"/>
      <c r="G76" s="187"/>
      <c r="H76" s="187"/>
      <c r="I76" s="187"/>
      <c r="J76" s="187"/>
      <c r="K76" s="187"/>
      <c r="L76" s="187"/>
      <c r="M76" s="187"/>
      <c r="N76" s="187"/>
      <c r="O76" s="187"/>
      <c r="P76" s="187"/>
      <c r="Q76" s="187"/>
      <c r="R76" s="187"/>
      <c r="S76" s="187"/>
      <c r="T76" s="187"/>
      <c r="U76" s="187"/>
      <c r="V76" s="188"/>
      <c r="W76" s="232"/>
    </row>
    <row r="77" ht="15.75" customHeight="1">
      <c r="A77" s="115"/>
      <c r="B77" s="186"/>
      <c r="C77" s="186"/>
      <c r="D77" s="186"/>
      <c r="E77" s="187"/>
      <c r="F77" s="187"/>
      <c r="G77" s="187"/>
      <c r="H77" s="187"/>
      <c r="I77" s="187"/>
      <c r="J77" s="187"/>
      <c r="K77" s="187"/>
      <c r="L77" s="187"/>
      <c r="M77" s="187"/>
      <c r="N77" s="187"/>
      <c r="O77" s="187"/>
      <c r="P77" s="187"/>
      <c r="Q77" s="187"/>
      <c r="R77" s="187"/>
      <c r="S77" s="187"/>
      <c r="T77" s="187"/>
      <c r="U77" s="187"/>
      <c r="V77" s="188"/>
      <c r="W77" s="232"/>
    </row>
    <row r="78" ht="15.75" customHeight="1">
      <c r="A78" s="115"/>
      <c r="B78" s="186"/>
      <c r="C78" s="186"/>
      <c r="D78" s="186"/>
      <c r="E78" s="187"/>
      <c r="F78" s="187"/>
      <c r="G78" s="187"/>
      <c r="H78" s="187"/>
      <c r="I78" s="187"/>
      <c r="J78" s="187"/>
      <c r="K78" s="187"/>
      <c r="L78" s="187"/>
      <c r="M78" s="187"/>
      <c r="N78" s="187"/>
      <c r="O78" s="187"/>
      <c r="P78" s="187"/>
      <c r="Q78" s="187"/>
      <c r="R78" s="187"/>
      <c r="S78" s="187"/>
      <c r="T78" s="187"/>
      <c r="U78" s="187"/>
      <c r="V78" s="188"/>
      <c r="W78" s="232"/>
    </row>
    <row r="79" ht="15.75" customHeight="1">
      <c r="A79" s="115"/>
      <c r="B79" s="186"/>
      <c r="C79" s="186"/>
      <c r="D79" s="186"/>
      <c r="E79" s="187"/>
      <c r="F79" s="187"/>
      <c r="G79" s="187"/>
      <c r="H79" s="187"/>
      <c r="I79" s="187"/>
      <c r="J79" s="187"/>
      <c r="K79" s="187"/>
      <c r="L79" s="187"/>
      <c r="M79" s="187"/>
      <c r="N79" s="187"/>
      <c r="O79" s="187"/>
      <c r="P79" s="187"/>
      <c r="Q79" s="187"/>
      <c r="R79" s="187"/>
      <c r="S79" s="187"/>
      <c r="T79" s="187"/>
      <c r="U79" s="187"/>
      <c r="V79" s="188"/>
      <c r="W79" s="232"/>
    </row>
    <row r="80" ht="15.75" customHeight="1">
      <c r="A80" s="115"/>
      <c r="B80" s="186"/>
      <c r="C80" s="186"/>
      <c r="D80" s="186"/>
      <c r="E80" s="187"/>
      <c r="F80" s="187"/>
      <c r="G80" s="187"/>
      <c r="H80" s="187"/>
      <c r="I80" s="187"/>
      <c r="J80" s="187"/>
      <c r="K80" s="187"/>
      <c r="L80" s="187"/>
      <c r="M80" s="187"/>
      <c r="N80" s="187"/>
      <c r="O80" s="187"/>
      <c r="P80" s="187"/>
      <c r="Q80" s="187"/>
      <c r="R80" s="187"/>
      <c r="S80" s="187"/>
      <c r="T80" s="187"/>
      <c r="U80" s="187"/>
      <c r="V80" s="188"/>
      <c r="W80" s="232"/>
    </row>
    <row r="81" ht="15.75" customHeight="1">
      <c r="A81" s="115"/>
      <c r="B81" s="186"/>
      <c r="C81" s="186"/>
      <c r="D81" s="186"/>
      <c r="E81" s="187"/>
      <c r="F81" s="187"/>
      <c r="G81" s="187"/>
      <c r="H81" s="187"/>
      <c r="I81" s="187"/>
      <c r="J81" s="187"/>
      <c r="K81" s="187"/>
      <c r="L81" s="187"/>
      <c r="M81" s="187"/>
      <c r="N81" s="187"/>
      <c r="O81" s="187"/>
      <c r="P81" s="187"/>
      <c r="Q81" s="187"/>
      <c r="R81" s="187"/>
      <c r="S81" s="187"/>
      <c r="T81" s="187"/>
      <c r="U81" s="187"/>
      <c r="V81" s="188"/>
      <c r="W81" s="232"/>
    </row>
    <row r="82" ht="15.75" customHeight="1">
      <c r="A82" s="115"/>
      <c r="B82" s="186"/>
      <c r="C82" s="186"/>
      <c r="D82" s="186"/>
      <c r="E82" s="187"/>
      <c r="F82" s="187"/>
      <c r="G82" s="187"/>
      <c r="H82" s="187"/>
      <c r="I82" s="187"/>
      <c r="J82" s="187"/>
      <c r="K82" s="187"/>
      <c r="L82" s="187"/>
      <c r="M82" s="187"/>
      <c r="N82" s="187"/>
      <c r="O82" s="187"/>
      <c r="P82" s="187"/>
      <c r="Q82" s="187"/>
      <c r="R82" s="187"/>
      <c r="S82" s="187"/>
      <c r="T82" s="187"/>
      <c r="U82" s="187"/>
      <c r="V82" s="188"/>
      <c r="W82" s="232"/>
    </row>
    <row r="83" ht="15.75" customHeight="1">
      <c r="A83" s="115"/>
      <c r="B83" s="186"/>
      <c r="C83" s="186"/>
      <c r="D83" s="186"/>
      <c r="E83" s="187"/>
      <c r="F83" s="187"/>
      <c r="G83" s="187"/>
      <c r="H83" s="187"/>
      <c r="I83" s="187"/>
      <c r="J83" s="187"/>
      <c r="K83" s="187"/>
      <c r="L83" s="187"/>
      <c r="M83" s="187"/>
      <c r="N83" s="187"/>
      <c r="O83" s="187"/>
      <c r="P83" s="187"/>
      <c r="Q83" s="187"/>
      <c r="R83" s="187"/>
      <c r="S83" s="187"/>
      <c r="T83" s="187"/>
      <c r="U83" s="187"/>
      <c r="V83" s="188"/>
      <c r="W83" s="232"/>
    </row>
    <row r="84" ht="15.75" customHeight="1">
      <c r="A84" s="115"/>
      <c r="B84" s="186"/>
      <c r="C84" s="186"/>
      <c r="D84" s="186"/>
      <c r="E84" s="187"/>
      <c r="F84" s="187"/>
      <c r="G84" s="187"/>
      <c r="H84" s="187"/>
      <c r="I84" s="187"/>
      <c r="J84" s="187"/>
      <c r="K84" s="187"/>
      <c r="L84" s="187"/>
      <c r="M84" s="187"/>
      <c r="N84" s="187"/>
      <c r="O84" s="187"/>
      <c r="P84" s="187"/>
      <c r="Q84" s="187"/>
      <c r="R84" s="187"/>
      <c r="S84" s="187"/>
      <c r="T84" s="187"/>
      <c r="U84" s="187"/>
      <c r="V84" s="188"/>
      <c r="W84" s="232"/>
    </row>
    <row r="85" ht="15.75" customHeight="1">
      <c r="A85" s="115"/>
      <c r="B85" s="186"/>
      <c r="C85" s="186"/>
      <c r="D85" s="186"/>
      <c r="E85" s="187"/>
      <c r="F85" s="187"/>
      <c r="G85" s="187"/>
      <c r="H85" s="187"/>
      <c r="I85" s="187"/>
      <c r="J85" s="187"/>
      <c r="K85" s="187"/>
      <c r="L85" s="187"/>
      <c r="M85" s="187"/>
      <c r="N85" s="187"/>
      <c r="O85" s="187"/>
      <c r="P85" s="187"/>
      <c r="Q85" s="187"/>
      <c r="R85" s="187"/>
      <c r="S85" s="187"/>
      <c r="T85" s="187"/>
      <c r="U85" s="187"/>
      <c r="V85" s="188"/>
      <c r="W85" s="232"/>
    </row>
    <row r="86" ht="15.75" customHeight="1">
      <c r="A86" s="115"/>
      <c r="B86" s="186"/>
      <c r="C86" s="186"/>
      <c r="D86" s="186"/>
      <c r="E86" s="187"/>
      <c r="F86" s="187"/>
      <c r="G86" s="187"/>
      <c r="H86" s="187"/>
      <c r="I86" s="187"/>
      <c r="J86" s="187"/>
      <c r="K86" s="187"/>
      <c r="L86" s="187"/>
      <c r="M86" s="187"/>
      <c r="N86" s="187"/>
      <c r="O86" s="187"/>
      <c r="P86" s="187"/>
      <c r="Q86" s="187"/>
      <c r="R86" s="187"/>
      <c r="S86" s="187"/>
      <c r="T86" s="187"/>
      <c r="U86" s="187"/>
      <c r="V86" s="188"/>
      <c r="W86" s="232"/>
    </row>
    <row r="87" ht="15.75" customHeight="1">
      <c r="A87" s="115"/>
      <c r="B87" s="186"/>
      <c r="C87" s="186"/>
      <c r="D87" s="186"/>
      <c r="E87" s="187"/>
      <c r="F87" s="187"/>
      <c r="G87" s="187"/>
      <c r="H87" s="187"/>
      <c r="I87" s="187"/>
      <c r="J87" s="187"/>
      <c r="K87" s="187"/>
      <c r="L87" s="187"/>
      <c r="M87" s="187"/>
      <c r="N87" s="187"/>
      <c r="O87" s="187"/>
      <c r="P87" s="187"/>
      <c r="Q87" s="187"/>
      <c r="R87" s="187"/>
      <c r="S87" s="187"/>
      <c r="T87" s="187"/>
      <c r="U87" s="187"/>
      <c r="V87" s="188"/>
      <c r="W87" s="232"/>
    </row>
    <row r="88" ht="15.75" customHeight="1">
      <c r="A88" s="115"/>
      <c r="B88" s="186"/>
      <c r="C88" s="186"/>
      <c r="D88" s="186"/>
      <c r="E88" s="187"/>
      <c r="F88" s="187"/>
      <c r="G88" s="187"/>
      <c r="H88" s="187"/>
      <c r="I88" s="187"/>
      <c r="J88" s="187"/>
      <c r="K88" s="187"/>
      <c r="L88" s="187"/>
      <c r="M88" s="187"/>
      <c r="N88" s="187"/>
      <c r="O88" s="187"/>
      <c r="P88" s="187"/>
      <c r="Q88" s="187"/>
      <c r="R88" s="187"/>
      <c r="S88" s="187"/>
      <c r="T88" s="187"/>
      <c r="U88" s="187"/>
      <c r="V88" s="188"/>
      <c r="W88" s="232"/>
    </row>
    <row r="89" ht="15.75" customHeight="1">
      <c r="A89" s="115"/>
      <c r="B89" s="186"/>
      <c r="C89" s="186"/>
      <c r="D89" s="186"/>
      <c r="E89" s="187"/>
      <c r="F89" s="187"/>
      <c r="G89" s="187"/>
      <c r="H89" s="187"/>
      <c r="I89" s="187"/>
      <c r="J89" s="187"/>
      <c r="K89" s="187"/>
      <c r="L89" s="187"/>
      <c r="M89" s="187"/>
      <c r="N89" s="187"/>
      <c r="O89" s="187"/>
      <c r="P89" s="187"/>
      <c r="Q89" s="187"/>
      <c r="R89" s="187"/>
      <c r="S89" s="187"/>
      <c r="T89" s="187"/>
      <c r="U89" s="187"/>
      <c r="V89" s="188"/>
      <c r="W89" s="232"/>
    </row>
    <row r="90" ht="15.75" customHeight="1">
      <c r="A90" s="115"/>
      <c r="B90" s="186"/>
      <c r="C90" s="186"/>
      <c r="D90" s="186"/>
      <c r="E90" s="187"/>
      <c r="F90" s="187"/>
      <c r="G90" s="187"/>
      <c r="H90" s="187"/>
      <c r="I90" s="187"/>
      <c r="J90" s="187"/>
      <c r="K90" s="187"/>
      <c r="L90" s="187"/>
      <c r="M90" s="187"/>
      <c r="N90" s="187"/>
      <c r="O90" s="187"/>
      <c r="P90" s="187"/>
      <c r="Q90" s="187"/>
      <c r="R90" s="187"/>
      <c r="S90" s="187"/>
      <c r="T90" s="187"/>
      <c r="U90" s="187"/>
      <c r="V90" s="188"/>
      <c r="W90" s="232"/>
    </row>
    <row r="91" ht="15.75" customHeight="1">
      <c r="A91" s="115"/>
      <c r="B91" s="186"/>
      <c r="C91" s="186"/>
      <c r="D91" s="186"/>
      <c r="E91" s="187"/>
      <c r="F91" s="187"/>
      <c r="G91" s="187"/>
      <c r="H91" s="187"/>
      <c r="I91" s="187"/>
      <c r="J91" s="187"/>
      <c r="K91" s="187"/>
      <c r="L91" s="187"/>
      <c r="M91" s="187"/>
      <c r="N91" s="187"/>
      <c r="O91" s="187"/>
      <c r="P91" s="187"/>
      <c r="Q91" s="187"/>
      <c r="R91" s="187"/>
      <c r="S91" s="187"/>
      <c r="T91" s="187"/>
      <c r="U91" s="187"/>
      <c r="V91" s="188"/>
      <c r="W91" s="232"/>
    </row>
    <row r="92" ht="15.75" customHeight="1">
      <c r="A92" s="115"/>
      <c r="B92" s="186"/>
      <c r="C92" s="186"/>
      <c r="D92" s="186"/>
      <c r="E92" s="187"/>
      <c r="F92" s="187"/>
      <c r="G92" s="187"/>
      <c r="H92" s="187"/>
      <c r="I92" s="187"/>
      <c r="J92" s="187"/>
      <c r="K92" s="187"/>
      <c r="L92" s="187"/>
      <c r="M92" s="187"/>
      <c r="N92" s="187"/>
      <c r="O92" s="187"/>
      <c r="P92" s="187"/>
      <c r="Q92" s="187"/>
      <c r="R92" s="187"/>
      <c r="S92" s="187"/>
      <c r="T92" s="187"/>
      <c r="U92" s="187"/>
      <c r="V92" s="188"/>
      <c r="W92" s="232"/>
    </row>
    <row r="93" ht="15.75" customHeight="1">
      <c r="A93" s="115"/>
      <c r="B93" s="186"/>
      <c r="C93" s="186"/>
      <c r="D93" s="186"/>
      <c r="E93" s="187"/>
      <c r="F93" s="187"/>
      <c r="G93" s="187"/>
      <c r="H93" s="187"/>
      <c r="I93" s="187"/>
      <c r="J93" s="187"/>
      <c r="K93" s="187"/>
      <c r="L93" s="187"/>
      <c r="M93" s="187"/>
      <c r="N93" s="187"/>
      <c r="O93" s="187"/>
      <c r="P93" s="187"/>
      <c r="Q93" s="187"/>
      <c r="R93" s="187"/>
      <c r="S93" s="187"/>
      <c r="T93" s="187"/>
      <c r="U93" s="187"/>
      <c r="V93" s="188"/>
      <c r="W93" s="232"/>
    </row>
    <row r="94" ht="15.75" customHeight="1">
      <c r="A94" s="115"/>
      <c r="B94" s="186"/>
      <c r="C94" s="186"/>
      <c r="D94" s="186"/>
      <c r="E94" s="187"/>
      <c r="F94" s="187"/>
      <c r="G94" s="187"/>
      <c r="H94" s="187"/>
      <c r="I94" s="187"/>
      <c r="J94" s="187"/>
      <c r="K94" s="187"/>
      <c r="L94" s="187"/>
      <c r="M94" s="187"/>
      <c r="N94" s="187"/>
      <c r="O94" s="187"/>
      <c r="P94" s="187"/>
      <c r="Q94" s="187"/>
      <c r="R94" s="187"/>
      <c r="S94" s="187"/>
      <c r="T94" s="187"/>
      <c r="U94" s="187"/>
      <c r="V94" s="188"/>
      <c r="W94" s="232"/>
    </row>
    <row r="95" ht="15.75" customHeight="1">
      <c r="A95" s="115"/>
      <c r="B95" s="186"/>
      <c r="C95" s="186"/>
      <c r="D95" s="186"/>
      <c r="E95" s="187"/>
      <c r="F95" s="187"/>
      <c r="G95" s="187"/>
      <c r="H95" s="187"/>
      <c r="I95" s="187"/>
      <c r="J95" s="187"/>
      <c r="K95" s="187"/>
      <c r="L95" s="187"/>
      <c r="M95" s="187"/>
      <c r="N95" s="187"/>
      <c r="O95" s="187"/>
      <c r="P95" s="187"/>
      <c r="Q95" s="187"/>
      <c r="R95" s="187"/>
      <c r="S95" s="187"/>
      <c r="T95" s="187"/>
      <c r="U95" s="187"/>
      <c r="V95" s="188"/>
      <c r="W95" s="232"/>
    </row>
    <row r="96" ht="15.75" customHeight="1">
      <c r="A96" s="115"/>
      <c r="B96" s="186"/>
      <c r="C96" s="186"/>
      <c r="D96" s="186"/>
      <c r="E96" s="187"/>
      <c r="F96" s="187"/>
      <c r="G96" s="187"/>
      <c r="H96" s="187"/>
      <c r="I96" s="187"/>
      <c r="J96" s="187"/>
      <c r="K96" s="187"/>
      <c r="L96" s="187"/>
      <c r="M96" s="187"/>
      <c r="N96" s="187"/>
      <c r="O96" s="187"/>
      <c r="P96" s="187"/>
      <c r="Q96" s="187"/>
      <c r="R96" s="187"/>
      <c r="S96" s="187"/>
      <c r="T96" s="187"/>
      <c r="U96" s="187"/>
      <c r="V96" s="188"/>
      <c r="W96" s="232"/>
    </row>
    <row r="97" ht="15.75" customHeight="1">
      <c r="A97" s="115"/>
      <c r="B97" s="186"/>
      <c r="C97" s="186"/>
      <c r="D97" s="186"/>
      <c r="E97" s="187"/>
      <c r="F97" s="187"/>
      <c r="G97" s="187"/>
      <c r="H97" s="187"/>
      <c r="I97" s="187"/>
      <c r="J97" s="187"/>
      <c r="K97" s="187"/>
      <c r="L97" s="187"/>
      <c r="M97" s="187"/>
      <c r="N97" s="187"/>
      <c r="O97" s="187"/>
      <c r="P97" s="187"/>
      <c r="Q97" s="187"/>
      <c r="R97" s="187"/>
      <c r="S97" s="187"/>
      <c r="T97" s="187"/>
      <c r="U97" s="187"/>
      <c r="V97" s="188"/>
      <c r="W97" s="232"/>
    </row>
    <row r="98" ht="15.75" customHeight="1">
      <c r="A98" s="115"/>
      <c r="B98" s="186"/>
      <c r="C98" s="186"/>
      <c r="D98" s="186"/>
      <c r="E98" s="187"/>
      <c r="F98" s="187"/>
      <c r="G98" s="187"/>
      <c r="H98" s="187"/>
      <c r="I98" s="187"/>
      <c r="J98" s="187"/>
      <c r="K98" s="187"/>
      <c r="L98" s="187"/>
      <c r="M98" s="187"/>
      <c r="N98" s="187"/>
      <c r="O98" s="187"/>
      <c r="P98" s="187"/>
      <c r="Q98" s="187"/>
      <c r="R98" s="187"/>
      <c r="S98" s="187"/>
      <c r="T98" s="187"/>
      <c r="U98" s="187"/>
      <c r="V98" s="188"/>
      <c r="W98" s="232"/>
    </row>
    <row r="99" ht="15.75" customHeight="1">
      <c r="A99" s="115"/>
      <c r="B99" s="186"/>
      <c r="C99" s="186"/>
      <c r="D99" s="186"/>
      <c r="E99" s="187"/>
      <c r="F99" s="187"/>
      <c r="G99" s="187"/>
      <c r="H99" s="187"/>
      <c r="I99" s="187"/>
      <c r="J99" s="187"/>
      <c r="K99" s="187"/>
      <c r="L99" s="187"/>
      <c r="M99" s="187"/>
      <c r="N99" s="187"/>
      <c r="O99" s="187"/>
      <c r="P99" s="187"/>
      <c r="Q99" s="187"/>
      <c r="R99" s="187"/>
      <c r="S99" s="187"/>
      <c r="T99" s="187"/>
      <c r="U99" s="187"/>
      <c r="V99" s="188"/>
      <c r="W99" s="232"/>
    </row>
    <row r="100" ht="15.75" customHeight="1">
      <c r="A100" s="115"/>
      <c r="B100" s="186"/>
      <c r="C100" s="186"/>
      <c r="D100" s="186"/>
      <c r="E100" s="187"/>
      <c r="F100" s="187"/>
      <c r="G100" s="187"/>
      <c r="H100" s="187"/>
      <c r="I100" s="187"/>
      <c r="J100" s="187"/>
      <c r="K100" s="187"/>
      <c r="L100" s="187"/>
      <c r="M100" s="187"/>
      <c r="N100" s="187"/>
      <c r="O100" s="187"/>
      <c r="P100" s="187"/>
      <c r="Q100" s="187"/>
      <c r="R100" s="187"/>
      <c r="S100" s="187"/>
      <c r="T100" s="187"/>
      <c r="U100" s="187"/>
      <c r="V100" s="188"/>
      <c r="W100" s="232"/>
    </row>
    <row r="101" ht="15.75" customHeight="1">
      <c r="A101" s="115"/>
      <c r="B101" s="186"/>
      <c r="C101" s="186"/>
      <c r="D101" s="186"/>
      <c r="E101" s="187"/>
      <c r="F101" s="187"/>
      <c r="G101" s="187"/>
      <c r="H101" s="187"/>
      <c r="I101" s="187"/>
      <c r="J101" s="187"/>
      <c r="K101" s="187"/>
      <c r="L101" s="187"/>
      <c r="M101" s="187"/>
      <c r="N101" s="187"/>
      <c r="O101" s="187"/>
      <c r="P101" s="187"/>
      <c r="Q101" s="187"/>
      <c r="R101" s="187"/>
      <c r="S101" s="187"/>
      <c r="T101" s="187"/>
      <c r="U101" s="187"/>
      <c r="V101" s="188"/>
      <c r="W101" s="232"/>
    </row>
    <row r="102" ht="15.75" customHeight="1">
      <c r="A102" s="115"/>
      <c r="B102" s="186"/>
      <c r="C102" s="186"/>
      <c r="D102" s="186"/>
      <c r="E102" s="187"/>
      <c r="F102" s="187"/>
      <c r="G102" s="187"/>
      <c r="H102" s="187"/>
      <c r="I102" s="187"/>
      <c r="J102" s="187"/>
      <c r="K102" s="187"/>
      <c r="L102" s="187"/>
      <c r="M102" s="187"/>
      <c r="N102" s="187"/>
      <c r="O102" s="187"/>
      <c r="P102" s="187"/>
      <c r="Q102" s="187"/>
      <c r="R102" s="187"/>
      <c r="S102" s="187"/>
      <c r="T102" s="187"/>
      <c r="U102" s="187"/>
      <c r="V102" s="188"/>
      <c r="W102" s="232"/>
    </row>
    <row r="103" ht="15.75" customHeight="1">
      <c r="A103" s="115"/>
      <c r="B103" s="186"/>
      <c r="C103" s="186"/>
      <c r="D103" s="186"/>
      <c r="E103" s="187"/>
      <c r="F103" s="187"/>
      <c r="G103" s="187"/>
      <c r="H103" s="187"/>
      <c r="I103" s="187"/>
      <c r="J103" s="187"/>
      <c r="K103" s="187"/>
      <c r="L103" s="187"/>
      <c r="M103" s="187"/>
      <c r="N103" s="187"/>
      <c r="O103" s="187"/>
      <c r="P103" s="187"/>
      <c r="Q103" s="187"/>
      <c r="R103" s="187"/>
      <c r="S103" s="187"/>
      <c r="T103" s="187"/>
      <c r="U103" s="187"/>
      <c r="V103" s="188"/>
      <c r="W103" s="232"/>
    </row>
    <row r="104" ht="15.75" customHeight="1">
      <c r="A104" s="115"/>
      <c r="B104" s="186"/>
      <c r="C104" s="186"/>
      <c r="D104" s="186"/>
      <c r="E104" s="187"/>
      <c r="F104" s="187"/>
      <c r="G104" s="187"/>
      <c r="H104" s="187"/>
      <c r="I104" s="187"/>
      <c r="J104" s="187"/>
      <c r="K104" s="187"/>
      <c r="L104" s="187"/>
      <c r="M104" s="187"/>
      <c r="N104" s="187"/>
      <c r="O104" s="187"/>
      <c r="P104" s="187"/>
      <c r="Q104" s="187"/>
      <c r="R104" s="187"/>
      <c r="S104" s="187"/>
      <c r="T104" s="187"/>
      <c r="U104" s="187"/>
      <c r="V104" s="188"/>
      <c r="W104" s="232"/>
    </row>
    <row r="105" ht="15.75" customHeight="1">
      <c r="A105" s="115"/>
      <c r="B105" s="186"/>
      <c r="C105" s="186"/>
      <c r="D105" s="186"/>
      <c r="E105" s="187"/>
      <c r="F105" s="187"/>
      <c r="G105" s="187"/>
      <c r="H105" s="187"/>
      <c r="I105" s="187"/>
      <c r="J105" s="187"/>
      <c r="K105" s="187"/>
      <c r="L105" s="187"/>
      <c r="M105" s="187"/>
      <c r="N105" s="187"/>
      <c r="O105" s="187"/>
      <c r="P105" s="187"/>
      <c r="Q105" s="187"/>
      <c r="R105" s="187"/>
      <c r="S105" s="187"/>
      <c r="T105" s="187"/>
      <c r="U105" s="187"/>
      <c r="V105" s="188"/>
      <c r="W105" s="232"/>
    </row>
    <row r="106" ht="15.75" customHeight="1">
      <c r="A106" s="115"/>
      <c r="B106" s="186"/>
      <c r="C106" s="186"/>
      <c r="D106" s="186"/>
      <c r="E106" s="187"/>
      <c r="F106" s="187"/>
      <c r="G106" s="187"/>
      <c r="H106" s="187"/>
      <c r="I106" s="187"/>
      <c r="J106" s="187"/>
      <c r="K106" s="187"/>
      <c r="L106" s="187"/>
      <c r="M106" s="187"/>
      <c r="N106" s="187"/>
      <c r="O106" s="187"/>
      <c r="P106" s="187"/>
      <c r="Q106" s="187"/>
      <c r="R106" s="187"/>
      <c r="S106" s="187"/>
      <c r="T106" s="187"/>
      <c r="U106" s="187"/>
      <c r="V106" s="188"/>
      <c r="W106" s="232"/>
    </row>
    <row r="107" ht="15.75" customHeight="1">
      <c r="A107" s="115"/>
      <c r="B107" s="186"/>
      <c r="C107" s="186"/>
      <c r="D107" s="186"/>
      <c r="E107" s="187"/>
      <c r="F107" s="187"/>
      <c r="G107" s="187"/>
      <c r="H107" s="187"/>
      <c r="I107" s="187"/>
      <c r="J107" s="187"/>
      <c r="K107" s="187"/>
      <c r="L107" s="187"/>
      <c r="M107" s="187"/>
      <c r="N107" s="187"/>
      <c r="O107" s="187"/>
      <c r="P107" s="187"/>
      <c r="Q107" s="187"/>
      <c r="R107" s="187"/>
      <c r="S107" s="187"/>
      <c r="T107" s="187"/>
      <c r="U107" s="187"/>
      <c r="V107" s="188"/>
      <c r="W107" s="232"/>
    </row>
    <row r="108" ht="15.75" customHeight="1">
      <c r="A108" s="115"/>
      <c r="B108" s="186"/>
      <c r="C108" s="186"/>
      <c r="D108" s="186"/>
      <c r="E108" s="187"/>
      <c r="F108" s="187"/>
      <c r="G108" s="187"/>
      <c r="H108" s="187"/>
      <c r="I108" s="187"/>
      <c r="J108" s="187"/>
      <c r="K108" s="187"/>
      <c r="L108" s="187"/>
      <c r="M108" s="187"/>
      <c r="N108" s="187"/>
      <c r="O108" s="187"/>
      <c r="P108" s="187"/>
      <c r="Q108" s="187"/>
      <c r="R108" s="187"/>
      <c r="S108" s="187"/>
      <c r="T108" s="187"/>
      <c r="U108" s="187"/>
      <c r="V108" s="188"/>
      <c r="W108" s="232"/>
    </row>
    <row r="109" ht="15.75" customHeight="1">
      <c r="A109" s="115"/>
      <c r="B109" s="186"/>
      <c r="C109" s="186"/>
      <c r="D109" s="186"/>
      <c r="E109" s="187"/>
      <c r="F109" s="187"/>
      <c r="G109" s="187"/>
      <c r="H109" s="187"/>
      <c r="I109" s="187"/>
      <c r="J109" s="187"/>
      <c r="K109" s="187"/>
      <c r="L109" s="187"/>
      <c r="M109" s="187"/>
      <c r="N109" s="187"/>
      <c r="O109" s="187"/>
      <c r="P109" s="187"/>
      <c r="Q109" s="187"/>
      <c r="R109" s="187"/>
      <c r="S109" s="187"/>
      <c r="T109" s="187"/>
      <c r="U109" s="187"/>
      <c r="V109" s="188"/>
      <c r="W109" s="232"/>
    </row>
    <row r="110" ht="15.75" customHeight="1">
      <c r="A110" s="115"/>
      <c r="B110" s="186"/>
      <c r="C110" s="186"/>
      <c r="D110" s="186"/>
      <c r="E110" s="187"/>
      <c r="F110" s="187"/>
      <c r="G110" s="187"/>
      <c r="H110" s="187"/>
      <c r="I110" s="187"/>
      <c r="J110" s="187"/>
      <c r="K110" s="187"/>
      <c r="L110" s="187"/>
      <c r="M110" s="187"/>
      <c r="N110" s="187"/>
      <c r="O110" s="187"/>
      <c r="P110" s="187"/>
      <c r="Q110" s="187"/>
      <c r="R110" s="187"/>
      <c r="S110" s="187"/>
      <c r="T110" s="187"/>
      <c r="U110" s="187"/>
      <c r="V110" s="188"/>
      <c r="W110" s="232"/>
    </row>
    <row r="111" ht="15.75" customHeight="1">
      <c r="A111" s="115"/>
      <c r="B111" s="186"/>
      <c r="C111" s="186"/>
      <c r="D111" s="186"/>
      <c r="E111" s="187"/>
      <c r="F111" s="187"/>
      <c r="G111" s="187"/>
      <c r="H111" s="187"/>
      <c r="I111" s="187"/>
      <c r="J111" s="187"/>
      <c r="K111" s="187"/>
      <c r="L111" s="187"/>
      <c r="M111" s="187"/>
      <c r="N111" s="187"/>
      <c r="O111" s="187"/>
      <c r="P111" s="187"/>
      <c r="Q111" s="187"/>
      <c r="R111" s="187"/>
      <c r="S111" s="187"/>
      <c r="T111" s="187"/>
      <c r="U111" s="187"/>
      <c r="V111" s="188"/>
      <c r="W111" s="232"/>
    </row>
    <row r="112" ht="15.75" customHeight="1">
      <c r="A112" s="115"/>
      <c r="B112" s="186"/>
      <c r="C112" s="186"/>
      <c r="D112" s="186"/>
      <c r="E112" s="187"/>
      <c r="F112" s="187"/>
      <c r="G112" s="187"/>
      <c r="H112" s="187"/>
      <c r="I112" s="187"/>
      <c r="J112" s="187"/>
      <c r="K112" s="187"/>
      <c r="L112" s="187"/>
      <c r="M112" s="187"/>
      <c r="N112" s="187"/>
      <c r="O112" s="187"/>
      <c r="P112" s="187"/>
      <c r="Q112" s="187"/>
      <c r="R112" s="187"/>
      <c r="S112" s="187"/>
      <c r="T112" s="187"/>
      <c r="U112" s="187"/>
      <c r="V112" s="188"/>
      <c r="W112" s="232"/>
    </row>
    <row r="113" ht="15.75" customHeight="1">
      <c r="A113" s="115"/>
      <c r="B113" s="186"/>
      <c r="C113" s="186"/>
      <c r="D113" s="186"/>
      <c r="E113" s="187"/>
      <c r="F113" s="187"/>
      <c r="G113" s="187"/>
      <c r="H113" s="187"/>
      <c r="I113" s="187"/>
      <c r="J113" s="187"/>
      <c r="K113" s="187"/>
      <c r="L113" s="187"/>
      <c r="M113" s="187"/>
      <c r="N113" s="187"/>
      <c r="O113" s="187"/>
      <c r="P113" s="187"/>
      <c r="Q113" s="187"/>
      <c r="R113" s="187"/>
      <c r="S113" s="187"/>
      <c r="T113" s="187"/>
      <c r="U113" s="187"/>
      <c r="V113" s="188"/>
      <c r="W113" s="232"/>
    </row>
    <row r="114" ht="15.75" customHeight="1">
      <c r="A114" s="115"/>
      <c r="B114" s="186"/>
      <c r="C114" s="186"/>
      <c r="D114" s="186"/>
      <c r="E114" s="187"/>
      <c r="F114" s="187"/>
      <c r="G114" s="187"/>
      <c r="H114" s="187"/>
      <c r="I114" s="187"/>
      <c r="J114" s="187"/>
      <c r="K114" s="187"/>
      <c r="L114" s="187"/>
      <c r="M114" s="187"/>
      <c r="N114" s="187"/>
      <c r="O114" s="187"/>
      <c r="P114" s="187"/>
      <c r="Q114" s="187"/>
      <c r="R114" s="187"/>
      <c r="S114" s="187"/>
      <c r="T114" s="187"/>
      <c r="U114" s="187"/>
      <c r="V114" s="188"/>
      <c r="W114" s="232"/>
    </row>
    <row r="115" ht="15.75" customHeight="1">
      <c r="A115" s="115"/>
      <c r="B115" s="186"/>
      <c r="C115" s="186"/>
      <c r="D115" s="186"/>
      <c r="E115" s="187"/>
      <c r="F115" s="187"/>
      <c r="G115" s="187"/>
      <c r="H115" s="187"/>
      <c r="I115" s="187"/>
      <c r="J115" s="187"/>
      <c r="K115" s="187"/>
      <c r="L115" s="187"/>
      <c r="M115" s="187"/>
      <c r="N115" s="187"/>
      <c r="O115" s="187"/>
      <c r="P115" s="187"/>
      <c r="Q115" s="187"/>
      <c r="R115" s="187"/>
      <c r="S115" s="187"/>
      <c r="T115" s="187"/>
      <c r="U115" s="187"/>
      <c r="V115" s="188"/>
      <c r="W115" s="232"/>
    </row>
    <row r="116" ht="15.75" customHeight="1">
      <c r="A116" s="115"/>
      <c r="B116" s="186"/>
      <c r="C116" s="186"/>
      <c r="D116" s="186"/>
      <c r="E116" s="187"/>
      <c r="F116" s="187"/>
      <c r="G116" s="187"/>
      <c r="H116" s="187"/>
      <c r="I116" s="187"/>
      <c r="J116" s="187"/>
      <c r="K116" s="187"/>
      <c r="L116" s="187"/>
      <c r="M116" s="187"/>
      <c r="N116" s="187"/>
      <c r="O116" s="187"/>
      <c r="P116" s="187"/>
      <c r="Q116" s="187"/>
      <c r="R116" s="187"/>
      <c r="S116" s="187"/>
      <c r="T116" s="187"/>
      <c r="U116" s="187"/>
      <c r="V116" s="188"/>
      <c r="W116" s="232"/>
    </row>
    <row r="117" ht="15.75" customHeight="1">
      <c r="A117" s="115"/>
      <c r="B117" s="186"/>
      <c r="C117" s="186"/>
      <c r="D117" s="186"/>
      <c r="E117" s="187"/>
      <c r="F117" s="187"/>
      <c r="G117" s="187"/>
      <c r="H117" s="187"/>
      <c r="I117" s="187"/>
      <c r="J117" s="187"/>
      <c r="K117" s="187"/>
      <c r="L117" s="187"/>
      <c r="M117" s="187"/>
      <c r="N117" s="187"/>
      <c r="O117" s="187"/>
      <c r="P117" s="187"/>
      <c r="Q117" s="187"/>
      <c r="R117" s="187"/>
      <c r="S117" s="187"/>
      <c r="T117" s="187"/>
      <c r="U117" s="187"/>
      <c r="V117" s="188"/>
      <c r="W117" s="232"/>
    </row>
    <row r="118" ht="15.75" customHeight="1">
      <c r="A118" s="115"/>
      <c r="B118" s="186"/>
      <c r="C118" s="186"/>
      <c r="D118" s="186"/>
      <c r="E118" s="187"/>
      <c r="F118" s="187"/>
      <c r="G118" s="187"/>
      <c r="H118" s="187"/>
      <c r="I118" s="187"/>
      <c r="J118" s="187"/>
      <c r="K118" s="187"/>
      <c r="L118" s="187"/>
      <c r="M118" s="187"/>
      <c r="N118" s="187"/>
      <c r="O118" s="187"/>
      <c r="P118" s="187"/>
      <c r="Q118" s="187"/>
      <c r="R118" s="187"/>
      <c r="S118" s="187"/>
      <c r="T118" s="187"/>
      <c r="U118" s="187"/>
      <c r="V118" s="188"/>
      <c r="W118" s="232"/>
    </row>
    <row r="119" ht="15.75" customHeight="1">
      <c r="A119" s="115"/>
      <c r="B119" s="186"/>
      <c r="C119" s="186"/>
      <c r="D119" s="186"/>
      <c r="E119" s="187"/>
      <c r="F119" s="187"/>
      <c r="G119" s="187"/>
      <c r="H119" s="187"/>
      <c r="I119" s="187"/>
      <c r="J119" s="187"/>
      <c r="K119" s="187"/>
      <c r="L119" s="187"/>
      <c r="M119" s="187"/>
      <c r="N119" s="187"/>
      <c r="O119" s="187"/>
      <c r="P119" s="187"/>
      <c r="Q119" s="187"/>
      <c r="R119" s="187"/>
      <c r="S119" s="187"/>
      <c r="T119" s="187"/>
      <c r="U119" s="187"/>
      <c r="V119" s="188"/>
      <c r="W119" s="232"/>
    </row>
    <row r="120" ht="15.75" customHeight="1">
      <c r="A120" s="115"/>
      <c r="B120" s="186"/>
      <c r="C120" s="186"/>
      <c r="D120" s="186"/>
      <c r="E120" s="187"/>
      <c r="F120" s="187"/>
      <c r="G120" s="187"/>
      <c r="H120" s="187"/>
      <c r="I120" s="187"/>
      <c r="J120" s="187"/>
      <c r="K120" s="187"/>
      <c r="L120" s="187"/>
      <c r="M120" s="187"/>
      <c r="N120" s="187"/>
      <c r="O120" s="187"/>
      <c r="P120" s="187"/>
      <c r="Q120" s="187"/>
      <c r="R120" s="187"/>
      <c r="S120" s="187"/>
      <c r="T120" s="187"/>
      <c r="U120" s="187"/>
      <c r="V120" s="188"/>
      <c r="W120" s="232"/>
    </row>
    <row r="121" ht="15.75" customHeight="1">
      <c r="A121" s="115"/>
      <c r="B121" s="186"/>
      <c r="C121" s="186"/>
      <c r="D121" s="186"/>
      <c r="E121" s="187"/>
      <c r="F121" s="187"/>
      <c r="G121" s="187"/>
      <c r="H121" s="187"/>
      <c r="I121" s="187"/>
      <c r="J121" s="187"/>
      <c r="K121" s="187"/>
      <c r="L121" s="187"/>
      <c r="M121" s="187"/>
      <c r="N121" s="187"/>
      <c r="O121" s="187"/>
      <c r="P121" s="187"/>
      <c r="Q121" s="187"/>
      <c r="R121" s="187"/>
      <c r="S121" s="187"/>
      <c r="T121" s="187"/>
      <c r="U121" s="187"/>
      <c r="V121" s="188"/>
      <c r="W121" s="232"/>
    </row>
    <row r="122" ht="15.75" customHeight="1">
      <c r="A122" s="115"/>
      <c r="B122" s="186"/>
      <c r="C122" s="186"/>
      <c r="D122" s="186"/>
      <c r="E122" s="187"/>
      <c r="F122" s="187"/>
      <c r="G122" s="187"/>
      <c r="H122" s="187"/>
      <c r="I122" s="187"/>
      <c r="J122" s="187"/>
      <c r="K122" s="187"/>
      <c r="L122" s="187"/>
      <c r="M122" s="187"/>
      <c r="N122" s="187"/>
      <c r="O122" s="187"/>
      <c r="P122" s="187"/>
      <c r="Q122" s="187"/>
      <c r="R122" s="187"/>
      <c r="S122" s="187"/>
      <c r="T122" s="187"/>
      <c r="U122" s="187"/>
      <c r="V122" s="188"/>
      <c r="W122" s="232"/>
    </row>
    <row r="123" ht="15.75" customHeight="1">
      <c r="A123" s="115"/>
      <c r="B123" s="186"/>
      <c r="C123" s="186"/>
      <c r="D123" s="186"/>
      <c r="E123" s="187"/>
      <c r="F123" s="187"/>
      <c r="G123" s="187"/>
      <c r="H123" s="187"/>
      <c r="I123" s="187"/>
      <c r="J123" s="187"/>
      <c r="K123" s="187"/>
      <c r="L123" s="187"/>
      <c r="M123" s="187"/>
      <c r="N123" s="187"/>
      <c r="O123" s="187"/>
      <c r="P123" s="187"/>
      <c r="Q123" s="187"/>
      <c r="R123" s="187"/>
      <c r="S123" s="187"/>
      <c r="T123" s="187"/>
      <c r="U123" s="187"/>
      <c r="V123" s="188"/>
      <c r="W123" s="232"/>
    </row>
    <row r="124" ht="15.75" customHeight="1">
      <c r="A124" s="115"/>
      <c r="B124" s="186"/>
      <c r="C124" s="186"/>
      <c r="D124" s="186"/>
      <c r="E124" s="187"/>
      <c r="F124" s="187"/>
      <c r="G124" s="187"/>
      <c r="H124" s="187"/>
      <c r="I124" s="187"/>
      <c r="J124" s="187"/>
      <c r="K124" s="187"/>
      <c r="L124" s="187"/>
      <c r="M124" s="187"/>
      <c r="N124" s="187"/>
      <c r="O124" s="187"/>
      <c r="P124" s="187"/>
      <c r="Q124" s="187"/>
      <c r="R124" s="187"/>
      <c r="S124" s="187"/>
      <c r="T124" s="187"/>
      <c r="U124" s="187"/>
      <c r="V124" s="188"/>
      <c r="W124" s="232"/>
    </row>
    <row r="125" ht="15.75" customHeight="1">
      <c r="A125" s="115"/>
      <c r="B125" s="186"/>
      <c r="C125" s="186"/>
      <c r="D125" s="186"/>
      <c r="E125" s="187"/>
      <c r="F125" s="187"/>
      <c r="G125" s="187"/>
      <c r="H125" s="187"/>
      <c r="I125" s="187"/>
      <c r="J125" s="187"/>
      <c r="K125" s="187"/>
      <c r="L125" s="187"/>
      <c r="M125" s="187"/>
      <c r="N125" s="187"/>
      <c r="O125" s="187"/>
      <c r="P125" s="187"/>
      <c r="Q125" s="187"/>
      <c r="R125" s="187"/>
      <c r="S125" s="187"/>
      <c r="T125" s="187"/>
      <c r="U125" s="187"/>
      <c r="V125" s="188"/>
      <c r="W125" s="232"/>
    </row>
    <row r="126" ht="15.75" customHeight="1">
      <c r="A126" s="115"/>
      <c r="B126" s="186"/>
      <c r="C126" s="186"/>
      <c r="D126" s="186"/>
      <c r="E126" s="187"/>
      <c r="F126" s="187"/>
      <c r="G126" s="187"/>
      <c r="H126" s="187"/>
      <c r="I126" s="187"/>
      <c r="J126" s="187"/>
      <c r="K126" s="187"/>
      <c r="L126" s="187"/>
      <c r="M126" s="187"/>
      <c r="N126" s="187"/>
      <c r="O126" s="187"/>
      <c r="P126" s="187"/>
      <c r="Q126" s="187"/>
      <c r="R126" s="187"/>
      <c r="S126" s="187"/>
      <c r="T126" s="187"/>
      <c r="U126" s="187"/>
      <c r="V126" s="188"/>
      <c r="W126" s="232"/>
    </row>
    <row r="127" ht="15.75" customHeight="1">
      <c r="A127" s="115"/>
      <c r="B127" s="186"/>
      <c r="C127" s="186"/>
      <c r="D127" s="186"/>
      <c r="E127" s="187"/>
      <c r="F127" s="187"/>
      <c r="G127" s="187"/>
      <c r="H127" s="187"/>
      <c r="I127" s="187"/>
      <c r="J127" s="187"/>
      <c r="K127" s="187"/>
      <c r="L127" s="187"/>
      <c r="M127" s="187"/>
      <c r="N127" s="187"/>
      <c r="O127" s="187"/>
      <c r="P127" s="187"/>
      <c r="Q127" s="187"/>
      <c r="R127" s="187"/>
      <c r="S127" s="187"/>
      <c r="T127" s="187"/>
      <c r="U127" s="187"/>
      <c r="V127" s="188"/>
      <c r="W127" s="232"/>
    </row>
    <row r="128" ht="15.75" customHeight="1">
      <c r="A128" s="115"/>
      <c r="B128" s="186"/>
      <c r="C128" s="186"/>
      <c r="D128" s="186"/>
      <c r="E128" s="187"/>
      <c r="F128" s="187"/>
      <c r="G128" s="187"/>
      <c r="H128" s="187"/>
      <c r="I128" s="187"/>
      <c r="J128" s="187"/>
      <c r="K128" s="187"/>
      <c r="L128" s="187"/>
      <c r="M128" s="187"/>
      <c r="N128" s="187"/>
      <c r="O128" s="187"/>
      <c r="P128" s="187"/>
      <c r="Q128" s="187"/>
      <c r="R128" s="187"/>
      <c r="S128" s="187"/>
      <c r="T128" s="187"/>
      <c r="U128" s="187"/>
      <c r="V128" s="188"/>
      <c r="W128" s="232"/>
    </row>
    <row r="129" ht="15.75" customHeight="1">
      <c r="A129" s="115"/>
      <c r="B129" s="186"/>
      <c r="C129" s="186"/>
      <c r="D129" s="186"/>
      <c r="E129" s="187"/>
      <c r="F129" s="187"/>
      <c r="G129" s="187"/>
      <c r="H129" s="187"/>
      <c r="I129" s="187"/>
      <c r="J129" s="187"/>
      <c r="K129" s="187"/>
      <c r="L129" s="187"/>
      <c r="M129" s="187"/>
      <c r="N129" s="187"/>
      <c r="O129" s="187"/>
      <c r="P129" s="187"/>
      <c r="Q129" s="187"/>
      <c r="R129" s="187"/>
      <c r="S129" s="187"/>
      <c r="T129" s="187"/>
      <c r="U129" s="187"/>
      <c r="V129" s="188"/>
      <c r="W129" s="232"/>
    </row>
    <row r="130" ht="15.75" customHeight="1">
      <c r="A130" s="115"/>
      <c r="B130" s="186"/>
      <c r="C130" s="186"/>
      <c r="D130" s="186"/>
      <c r="E130" s="187"/>
      <c r="F130" s="187"/>
      <c r="G130" s="187"/>
      <c r="H130" s="187"/>
      <c r="I130" s="187"/>
      <c r="J130" s="187"/>
      <c r="K130" s="187"/>
      <c r="L130" s="187"/>
      <c r="M130" s="187"/>
      <c r="N130" s="187"/>
      <c r="O130" s="187"/>
      <c r="P130" s="187"/>
      <c r="Q130" s="187"/>
      <c r="R130" s="187"/>
      <c r="S130" s="187"/>
      <c r="T130" s="187"/>
      <c r="U130" s="187"/>
      <c r="V130" s="188"/>
      <c r="W130" s="232"/>
    </row>
    <row r="131" ht="15.75" customHeight="1">
      <c r="A131" s="115"/>
      <c r="B131" s="186"/>
      <c r="C131" s="186"/>
      <c r="D131" s="186"/>
      <c r="E131" s="187"/>
      <c r="F131" s="187"/>
      <c r="G131" s="187"/>
      <c r="H131" s="187"/>
      <c r="I131" s="187"/>
      <c r="J131" s="187"/>
      <c r="K131" s="187"/>
      <c r="L131" s="187"/>
      <c r="M131" s="187"/>
      <c r="N131" s="187"/>
      <c r="O131" s="187"/>
      <c r="P131" s="187"/>
      <c r="Q131" s="187"/>
      <c r="R131" s="187"/>
      <c r="S131" s="187"/>
      <c r="T131" s="187"/>
      <c r="U131" s="187"/>
      <c r="V131" s="188"/>
      <c r="W131" s="232"/>
    </row>
    <row r="132" ht="15.75" customHeight="1">
      <c r="A132" s="115"/>
      <c r="B132" s="186"/>
      <c r="C132" s="186"/>
      <c r="D132" s="186"/>
      <c r="E132" s="187"/>
      <c r="F132" s="187"/>
      <c r="G132" s="187"/>
      <c r="H132" s="187"/>
      <c r="I132" s="187"/>
      <c r="J132" s="187"/>
      <c r="K132" s="187"/>
      <c r="L132" s="187"/>
      <c r="M132" s="187"/>
      <c r="N132" s="187"/>
      <c r="O132" s="187"/>
      <c r="P132" s="187"/>
      <c r="Q132" s="187"/>
      <c r="R132" s="187"/>
      <c r="S132" s="187"/>
      <c r="T132" s="187"/>
      <c r="U132" s="187"/>
      <c r="V132" s="188"/>
      <c r="W132" s="232"/>
    </row>
    <row r="133" ht="15.75" customHeight="1">
      <c r="A133" s="115"/>
      <c r="B133" s="186"/>
      <c r="C133" s="186"/>
      <c r="D133" s="186"/>
      <c r="E133" s="187"/>
      <c r="F133" s="187"/>
      <c r="G133" s="187"/>
      <c r="H133" s="187"/>
      <c r="I133" s="187"/>
      <c r="J133" s="187"/>
      <c r="K133" s="187"/>
      <c r="L133" s="187"/>
      <c r="M133" s="187"/>
      <c r="N133" s="187"/>
      <c r="O133" s="187"/>
      <c r="P133" s="187"/>
      <c r="Q133" s="187"/>
      <c r="R133" s="187"/>
      <c r="S133" s="187"/>
      <c r="T133" s="187"/>
      <c r="U133" s="187"/>
      <c r="V133" s="188"/>
      <c r="W133" s="232"/>
    </row>
    <row r="134" ht="15.75" customHeight="1">
      <c r="A134" s="115"/>
      <c r="B134" s="186"/>
      <c r="C134" s="186"/>
      <c r="D134" s="186"/>
      <c r="E134" s="187"/>
      <c r="F134" s="187"/>
      <c r="G134" s="187"/>
      <c r="H134" s="187"/>
      <c r="I134" s="187"/>
      <c r="J134" s="187"/>
      <c r="K134" s="187"/>
      <c r="L134" s="187"/>
      <c r="M134" s="187"/>
      <c r="N134" s="187"/>
      <c r="O134" s="187"/>
      <c r="P134" s="187"/>
      <c r="Q134" s="187"/>
      <c r="R134" s="187"/>
      <c r="S134" s="187"/>
      <c r="T134" s="187"/>
      <c r="U134" s="187"/>
      <c r="V134" s="188"/>
      <c r="W134" s="232"/>
    </row>
    <row r="135" ht="15.75" customHeight="1">
      <c r="A135" s="115"/>
      <c r="B135" s="186"/>
      <c r="C135" s="186"/>
      <c r="D135" s="186"/>
      <c r="E135" s="187"/>
      <c r="F135" s="187"/>
      <c r="G135" s="187"/>
      <c r="H135" s="187"/>
      <c r="I135" s="187"/>
      <c r="J135" s="187"/>
      <c r="K135" s="187"/>
      <c r="L135" s="187"/>
      <c r="M135" s="187"/>
      <c r="N135" s="187"/>
      <c r="O135" s="187"/>
      <c r="P135" s="187"/>
      <c r="Q135" s="187"/>
      <c r="R135" s="187"/>
      <c r="S135" s="187"/>
      <c r="T135" s="187"/>
      <c r="U135" s="187"/>
      <c r="V135" s="188"/>
      <c r="W135" s="232"/>
    </row>
    <row r="136" ht="15.75" customHeight="1">
      <c r="A136" s="115"/>
      <c r="B136" s="186"/>
      <c r="C136" s="186"/>
      <c r="D136" s="186"/>
      <c r="E136" s="187"/>
      <c r="F136" s="187"/>
      <c r="G136" s="187"/>
      <c r="H136" s="187"/>
      <c r="I136" s="187"/>
      <c r="J136" s="187"/>
      <c r="K136" s="187"/>
      <c r="L136" s="187"/>
      <c r="M136" s="187"/>
      <c r="N136" s="187"/>
      <c r="O136" s="187"/>
      <c r="P136" s="187"/>
      <c r="Q136" s="187"/>
      <c r="R136" s="187"/>
      <c r="S136" s="187"/>
      <c r="T136" s="187"/>
      <c r="U136" s="187"/>
      <c r="V136" s="188"/>
      <c r="W136" s="232"/>
    </row>
    <row r="137" ht="15.75" customHeight="1">
      <c r="A137" s="115"/>
      <c r="B137" s="186"/>
      <c r="C137" s="186"/>
      <c r="D137" s="186"/>
      <c r="E137" s="187"/>
      <c r="F137" s="187"/>
      <c r="G137" s="187"/>
      <c r="H137" s="187"/>
      <c r="I137" s="187"/>
      <c r="J137" s="187"/>
      <c r="K137" s="187"/>
      <c r="L137" s="187"/>
      <c r="M137" s="187"/>
      <c r="N137" s="187"/>
      <c r="O137" s="187"/>
      <c r="P137" s="187"/>
      <c r="Q137" s="187"/>
      <c r="R137" s="187"/>
      <c r="S137" s="187"/>
      <c r="T137" s="187"/>
      <c r="U137" s="187"/>
      <c r="V137" s="188"/>
      <c r="W137" s="232"/>
    </row>
    <row r="138" ht="15.75" customHeight="1">
      <c r="A138" s="115"/>
      <c r="B138" s="186"/>
      <c r="C138" s="186"/>
      <c r="D138" s="186"/>
      <c r="E138" s="187"/>
      <c r="F138" s="187"/>
      <c r="G138" s="187"/>
      <c r="H138" s="187"/>
      <c r="I138" s="187"/>
      <c r="J138" s="187"/>
      <c r="K138" s="187"/>
      <c r="L138" s="187"/>
      <c r="M138" s="187"/>
      <c r="N138" s="187"/>
      <c r="O138" s="187"/>
      <c r="P138" s="187"/>
      <c r="Q138" s="187"/>
      <c r="R138" s="187"/>
      <c r="S138" s="187"/>
      <c r="T138" s="187"/>
      <c r="U138" s="187"/>
      <c r="V138" s="188"/>
      <c r="W138" s="232"/>
    </row>
    <row r="139" ht="15.75" customHeight="1">
      <c r="A139" s="115"/>
      <c r="B139" s="186"/>
      <c r="C139" s="186"/>
      <c r="D139" s="186"/>
      <c r="E139" s="187"/>
      <c r="F139" s="187"/>
      <c r="G139" s="187"/>
      <c r="H139" s="187"/>
      <c r="I139" s="187"/>
      <c r="J139" s="187"/>
      <c r="K139" s="187"/>
      <c r="L139" s="187"/>
      <c r="M139" s="187"/>
      <c r="N139" s="187"/>
      <c r="O139" s="187"/>
      <c r="P139" s="187"/>
      <c r="Q139" s="187"/>
      <c r="R139" s="187"/>
      <c r="S139" s="187"/>
      <c r="T139" s="187"/>
      <c r="U139" s="187"/>
      <c r="V139" s="188"/>
      <c r="W139" s="232"/>
    </row>
    <row r="140" ht="15.75" customHeight="1">
      <c r="A140" s="115"/>
      <c r="B140" s="186"/>
      <c r="C140" s="186"/>
      <c r="D140" s="186"/>
      <c r="E140" s="187"/>
      <c r="F140" s="187"/>
      <c r="G140" s="187"/>
      <c r="H140" s="187"/>
      <c r="I140" s="187"/>
      <c r="J140" s="187"/>
      <c r="K140" s="187"/>
      <c r="L140" s="187"/>
      <c r="M140" s="187"/>
      <c r="N140" s="187"/>
      <c r="O140" s="187"/>
      <c r="P140" s="187"/>
      <c r="Q140" s="187"/>
      <c r="R140" s="187"/>
      <c r="S140" s="187"/>
      <c r="T140" s="187"/>
      <c r="U140" s="187"/>
      <c r="V140" s="188"/>
      <c r="W140" s="232"/>
    </row>
    <row r="141" ht="15.75" customHeight="1">
      <c r="A141" s="115"/>
      <c r="B141" s="186"/>
      <c r="C141" s="186"/>
      <c r="D141" s="186"/>
      <c r="E141" s="187"/>
      <c r="F141" s="187"/>
      <c r="G141" s="187"/>
      <c r="H141" s="187"/>
      <c r="I141" s="187"/>
      <c r="J141" s="187"/>
      <c r="K141" s="187"/>
      <c r="L141" s="187"/>
      <c r="M141" s="187"/>
      <c r="N141" s="187"/>
      <c r="O141" s="187"/>
      <c r="P141" s="187"/>
      <c r="Q141" s="187"/>
      <c r="R141" s="187"/>
      <c r="S141" s="187"/>
      <c r="T141" s="187"/>
      <c r="U141" s="187"/>
      <c r="V141" s="188"/>
      <c r="W141" s="232"/>
    </row>
    <row r="142" ht="15.75" customHeight="1">
      <c r="A142" s="115"/>
      <c r="B142" s="186"/>
      <c r="C142" s="186"/>
      <c r="D142" s="186"/>
      <c r="E142" s="187"/>
      <c r="F142" s="187"/>
      <c r="G142" s="187"/>
      <c r="H142" s="187"/>
      <c r="I142" s="187"/>
      <c r="J142" s="187"/>
      <c r="K142" s="187"/>
      <c r="L142" s="187"/>
      <c r="M142" s="187"/>
      <c r="N142" s="187"/>
      <c r="O142" s="187"/>
      <c r="P142" s="187"/>
      <c r="Q142" s="187"/>
      <c r="R142" s="187"/>
      <c r="S142" s="187"/>
      <c r="T142" s="187"/>
      <c r="U142" s="187"/>
      <c r="V142" s="188"/>
      <c r="W142" s="232"/>
    </row>
    <row r="143" ht="15.75" customHeight="1">
      <c r="A143" s="115"/>
      <c r="B143" s="186"/>
      <c r="C143" s="186"/>
      <c r="D143" s="186"/>
      <c r="E143" s="187"/>
      <c r="F143" s="187"/>
      <c r="G143" s="187"/>
      <c r="H143" s="187"/>
      <c r="I143" s="187"/>
      <c r="J143" s="187"/>
      <c r="K143" s="187"/>
      <c r="L143" s="187"/>
      <c r="M143" s="187"/>
      <c r="N143" s="187"/>
      <c r="O143" s="187"/>
      <c r="P143" s="187"/>
      <c r="Q143" s="187"/>
      <c r="R143" s="187"/>
      <c r="S143" s="187"/>
      <c r="T143" s="187"/>
      <c r="U143" s="187"/>
      <c r="V143" s="188"/>
      <c r="W143" s="232"/>
    </row>
    <row r="144" ht="15.75" customHeight="1">
      <c r="A144" s="115"/>
      <c r="B144" s="186"/>
      <c r="C144" s="186"/>
      <c r="D144" s="186"/>
      <c r="E144" s="187"/>
      <c r="F144" s="187"/>
      <c r="G144" s="187"/>
      <c r="H144" s="187"/>
      <c r="I144" s="187"/>
      <c r="J144" s="187"/>
      <c r="K144" s="187"/>
      <c r="L144" s="187"/>
      <c r="M144" s="187"/>
      <c r="N144" s="187"/>
      <c r="O144" s="187"/>
      <c r="P144" s="187"/>
      <c r="Q144" s="187"/>
      <c r="R144" s="187"/>
      <c r="S144" s="187"/>
      <c r="T144" s="187"/>
      <c r="U144" s="187"/>
      <c r="V144" s="188"/>
      <c r="W144" s="232"/>
    </row>
    <row r="145" ht="15.75" customHeight="1">
      <c r="A145" s="115"/>
      <c r="B145" s="186"/>
      <c r="C145" s="186"/>
      <c r="D145" s="186"/>
      <c r="E145" s="187"/>
      <c r="F145" s="187"/>
      <c r="G145" s="187"/>
      <c r="H145" s="187"/>
      <c r="I145" s="187"/>
      <c r="J145" s="187"/>
      <c r="K145" s="187"/>
      <c r="L145" s="187"/>
      <c r="M145" s="187"/>
      <c r="N145" s="187"/>
      <c r="O145" s="187"/>
      <c r="P145" s="187"/>
      <c r="Q145" s="187"/>
      <c r="R145" s="187"/>
      <c r="S145" s="187"/>
      <c r="T145" s="187"/>
      <c r="U145" s="187"/>
      <c r="V145" s="188"/>
      <c r="W145" s="232"/>
    </row>
    <row r="146" ht="15.75" customHeight="1">
      <c r="A146" s="115"/>
      <c r="B146" s="186"/>
      <c r="C146" s="186"/>
      <c r="D146" s="186"/>
      <c r="E146" s="187"/>
      <c r="F146" s="187"/>
      <c r="G146" s="187"/>
      <c r="H146" s="187"/>
      <c r="I146" s="187"/>
      <c r="J146" s="187"/>
      <c r="K146" s="187"/>
      <c r="L146" s="187"/>
      <c r="M146" s="187"/>
      <c r="N146" s="187"/>
      <c r="O146" s="187"/>
      <c r="P146" s="187"/>
      <c r="Q146" s="187"/>
      <c r="R146" s="187"/>
      <c r="S146" s="187"/>
      <c r="T146" s="187"/>
      <c r="U146" s="187"/>
      <c r="V146" s="188"/>
      <c r="W146" s="232"/>
    </row>
    <row r="147" ht="15.75" customHeight="1">
      <c r="A147" s="115"/>
      <c r="B147" s="186"/>
      <c r="C147" s="186"/>
      <c r="D147" s="186"/>
      <c r="E147" s="187"/>
      <c r="F147" s="187"/>
      <c r="G147" s="187"/>
      <c r="H147" s="187"/>
      <c r="I147" s="187"/>
      <c r="J147" s="187"/>
      <c r="K147" s="187"/>
      <c r="L147" s="187"/>
      <c r="M147" s="187"/>
      <c r="N147" s="187"/>
      <c r="O147" s="187"/>
      <c r="P147" s="187"/>
      <c r="Q147" s="187"/>
      <c r="R147" s="187"/>
      <c r="S147" s="187"/>
      <c r="T147" s="187"/>
      <c r="U147" s="187"/>
      <c r="V147" s="188"/>
      <c r="W147" s="232"/>
    </row>
    <row r="148" ht="15.75" customHeight="1">
      <c r="A148" s="115"/>
      <c r="B148" s="186"/>
      <c r="C148" s="186"/>
      <c r="D148" s="186"/>
      <c r="E148" s="187"/>
      <c r="F148" s="187"/>
      <c r="G148" s="187"/>
      <c r="H148" s="187"/>
      <c r="I148" s="187"/>
      <c r="J148" s="187"/>
      <c r="K148" s="187"/>
      <c r="L148" s="187"/>
      <c r="M148" s="187"/>
      <c r="N148" s="187"/>
      <c r="O148" s="187"/>
      <c r="P148" s="187"/>
      <c r="Q148" s="187"/>
      <c r="R148" s="187"/>
      <c r="S148" s="187"/>
      <c r="T148" s="187"/>
      <c r="U148" s="187"/>
      <c r="V148" s="188"/>
      <c r="W148" s="232"/>
    </row>
    <row r="149" ht="15.75" customHeight="1">
      <c r="A149" s="115"/>
      <c r="B149" s="186"/>
      <c r="C149" s="186"/>
      <c r="D149" s="186"/>
      <c r="E149" s="187"/>
      <c r="F149" s="187"/>
      <c r="G149" s="187"/>
      <c r="H149" s="187"/>
      <c r="I149" s="187"/>
      <c r="J149" s="187"/>
      <c r="K149" s="187"/>
      <c r="L149" s="187"/>
      <c r="M149" s="187"/>
      <c r="N149" s="187"/>
      <c r="O149" s="187"/>
      <c r="P149" s="187"/>
      <c r="Q149" s="187"/>
      <c r="R149" s="187"/>
      <c r="S149" s="187"/>
      <c r="T149" s="187"/>
      <c r="U149" s="187"/>
      <c r="V149" s="188"/>
      <c r="W149" s="232"/>
    </row>
    <row r="150" ht="15.75" customHeight="1">
      <c r="A150" s="115"/>
      <c r="B150" s="186"/>
      <c r="C150" s="186"/>
      <c r="D150" s="186"/>
      <c r="E150" s="187"/>
      <c r="F150" s="187"/>
      <c r="G150" s="187"/>
      <c r="H150" s="187"/>
      <c r="I150" s="187"/>
      <c r="J150" s="187"/>
      <c r="K150" s="187"/>
      <c r="L150" s="187"/>
      <c r="M150" s="187"/>
      <c r="N150" s="187"/>
      <c r="O150" s="187"/>
      <c r="P150" s="187"/>
      <c r="Q150" s="187"/>
      <c r="R150" s="187"/>
      <c r="S150" s="187"/>
      <c r="T150" s="187"/>
      <c r="U150" s="187"/>
      <c r="V150" s="188"/>
      <c r="W150" s="232"/>
    </row>
    <row r="151" ht="15.75" customHeight="1">
      <c r="A151" s="115"/>
      <c r="B151" s="186"/>
      <c r="C151" s="186"/>
      <c r="D151" s="186"/>
      <c r="E151" s="187"/>
      <c r="F151" s="187"/>
      <c r="G151" s="187"/>
      <c r="H151" s="187"/>
      <c r="I151" s="187"/>
      <c r="J151" s="187"/>
      <c r="K151" s="187"/>
      <c r="L151" s="187"/>
      <c r="M151" s="187"/>
      <c r="N151" s="187"/>
      <c r="O151" s="187"/>
      <c r="P151" s="187"/>
      <c r="Q151" s="187"/>
      <c r="R151" s="187"/>
      <c r="S151" s="187"/>
      <c r="T151" s="187"/>
      <c r="U151" s="187"/>
      <c r="V151" s="188"/>
      <c r="W151" s="232"/>
    </row>
    <row r="152" ht="15.75" customHeight="1">
      <c r="A152" s="115"/>
      <c r="B152" s="186"/>
      <c r="C152" s="186"/>
      <c r="D152" s="186"/>
      <c r="E152" s="187"/>
      <c r="F152" s="187"/>
      <c r="G152" s="187"/>
      <c r="H152" s="187"/>
      <c r="I152" s="187"/>
      <c r="J152" s="187"/>
      <c r="K152" s="187"/>
      <c r="L152" s="187"/>
      <c r="M152" s="187"/>
      <c r="N152" s="187"/>
      <c r="O152" s="187"/>
      <c r="P152" s="187"/>
      <c r="Q152" s="187"/>
      <c r="R152" s="187"/>
      <c r="S152" s="187"/>
      <c r="T152" s="187"/>
      <c r="U152" s="187"/>
      <c r="V152" s="188"/>
      <c r="W152" s="232"/>
    </row>
    <row r="153" ht="15.75" customHeight="1">
      <c r="A153" s="115"/>
      <c r="B153" s="186"/>
      <c r="C153" s="186"/>
      <c r="D153" s="186"/>
      <c r="E153" s="187"/>
      <c r="F153" s="187"/>
      <c r="G153" s="187"/>
      <c r="H153" s="187"/>
      <c r="I153" s="187"/>
      <c r="J153" s="187"/>
      <c r="K153" s="187"/>
      <c r="L153" s="187"/>
      <c r="M153" s="187"/>
      <c r="N153" s="187"/>
      <c r="O153" s="187"/>
      <c r="P153" s="187"/>
      <c r="Q153" s="187"/>
      <c r="R153" s="187"/>
      <c r="S153" s="187"/>
      <c r="T153" s="187"/>
      <c r="U153" s="187"/>
      <c r="V153" s="188"/>
      <c r="W153" s="232"/>
    </row>
    <row r="154" ht="15.75" customHeight="1">
      <c r="A154" s="115"/>
      <c r="B154" s="186"/>
      <c r="C154" s="186"/>
      <c r="D154" s="186"/>
      <c r="E154" s="187"/>
      <c r="F154" s="187"/>
      <c r="G154" s="187"/>
      <c r="H154" s="187"/>
      <c r="I154" s="187"/>
      <c r="J154" s="187"/>
      <c r="K154" s="187"/>
      <c r="L154" s="187"/>
      <c r="M154" s="187"/>
      <c r="N154" s="187"/>
      <c r="O154" s="187"/>
      <c r="P154" s="187"/>
      <c r="Q154" s="187"/>
      <c r="R154" s="187"/>
      <c r="S154" s="187"/>
      <c r="T154" s="187"/>
      <c r="U154" s="187"/>
      <c r="V154" s="188"/>
      <c r="W154" s="232"/>
    </row>
    <row r="155" ht="15.75" customHeight="1">
      <c r="A155" s="115"/>
      <c r="B155" s="186"/>
      <c r="C155" s="186"/>
      <c r="D155" s="186"/>
      <c r="E155" s="187"/>
      <c r="F155" s="187"/>
      <c r="G155" s="187"/>
      <c r="H155" s="187"/>
      <c r="I155" s="187"/>
      <c r="J155" s="187"/>
      <c r="K155" s="187"/>
      <c r="L155" s="187"/>
      <c r="M155" s="187"/>
      <c r="N155" s="187"/>
      <c r="O155" s="187"/>
      <c r="P155" s="187"/>
      <c r="Q155" s="187"/>
      <c r="R155" s="187"/>
      <c r="S155" s="187"/>
      <c r="T155" s="187"/>
      <c r="U155" s="187"/>
      <c r="V155" s="188"/>
      <c r="W155" s="232"/>
    </row>
    <row r="156" ht="15.75" customHeight="1">
      <c r="A156" s="115"/>
      <c r="B156" s="186"/>
      <c r="C156" s="186"/>
      <c r="D156" s="186"/>
      <c r="E156" s="187"/>
      <c r="F156" s="187"/>
      <c r="G156" s="187"/>
      <c r="H156" s="187"/>
      <c r="I156" s="187"/>
      <c r="J156" s="187"/>
      <c r="K156" s="187"/>
      <c r="L156" s="187"/>
      <c r="M156" s="187"/>
      <c r="N156" s="187"/>
      <c r="O156" s="187"/>
      <c r="P156" s="187"/>
      <c r="Q156" s="187"/>
      <c r="R156" s="187"/>
      <c r="S156" s="187"/>
      <c r="T156" s="187"/>
      <c r="U156" s="187"/>
      <c r="V156" s="188"/>
      <c r="W156" s="232"/>
    </row>
    <row r="157" ht="15.75" customHeight="1">
      <c r="A157" s="115"/>
      <c r="B157" s="186"/>
      <c r="C157" s="186"/>
      <c r="D157" s="186"/>
      <c r="E157" s="187"/>
      <c r="F157" s="187"/>
      <c r="G157" s="187"/>
      <c r="H157" s="187"/>
      <c r="I157" s="187"/>
      <c r="J157" s="187"/>
      <c r="K157" s="187"/>
      <c r="L157" s="187"/>
      <c r="M157" s="187"/>
      <c r="N157" s="187"/>
      <c r="O157" s="187"/>
      <c r="P157" s="187"/>
      <c r="Q157" s="187"/>
      <c r="R157" s="187"/>
      <c r="S157" s="187"/>
      <c r="T157" s="187"/>
      <c r="U157" s="187"/>
      <c r="V157" s="188"/>
      <c r="W157" s="232"/>
    </row>
    <row r="158" ht="15.75" customHeight="1">
      <c r="A158" s="115"/>
      <c r="B158" s="186"/>
      <c r="C158" s="186"/>
      <c r="D158" s="186"/>
      <c r="E158" s="187"/>
      <c r="F158" s="187"/>
      <c r="G158" s="187"/>
      <c r="H158" s="187"/>
      <c r="I158" s="187"/>
      <c r="J158" s="187"/>
      <c r="K158" s="187"/>
      <c r="L158" s="187"/>
      <c r="M158" s="187"/>
      <c r="N158" s="187"/>
      <c r="O158" s="187"/>
      <c r="P158" s="187"/>
      <c r="Q158" s="187"/>
      <c r="R158" s="187"/>
      <c r="S158" s="187"/>
      <c r="T158" s="187"/>
      <c r="U158" s="187"/>
      <c r="V158" s="188"/>
      <c r="W158" s="232"/>
    </row>
    <row r="159" ht="15.75" customHeight="1">
      <c r="A159" s="115"/>
      <c r="B159" s="186"/>
      <c r="C159" s="186"/>
      <c r="D159" s="186"/>
      <c r="E159" s="187"/>
      <c r="F159" s="187"/>
      <c r="G159" s="187"/>
      <c r="H159" s="187"/>
      <c r="I159" s="187"/>
      <c r="J159" s="187"/>
      <c r="K159" s="187"/>
      <c r="L159" s="187"/>
      <c r="M159" s="187"/>
      <c r="N159" s="187"/>
      <c r="O159" s="187"/>
      <c r="P159" s="187"/>
      <c r="Q159" s="187"/>
      <c r="R159" s="187"/>
      <c r="S159" s="187"/>
      <c r="T159" s="187"/>
      <c r="U159" s="187"/>
      <c r="V159" s="188"/>
      <c r="W159" s="232"/>
    </row>
    <row r="160" ht="15.75" customHeight="1">
      <c r="A160" s="115"/>
      <c r="B160" s="186"/>
      <c r="C160" s="186"/>
      <c r="D160" s="186"/>
      <c r="E160" s="187"/>
      <c r="F160" s="187"/>
      <c r="G160" s="187"/>
      <c r="H160" s="187"/>
      <c r="I160" s="187"/>
      <c r="J160" s="187"/>
      <c r="K160" s="187"/>
      <c r="L160" s="187"/>
      <c r="M160" s="187"/>
      <c r="N160" s="187"/>
      <c r="O160" s="187"/>
      <c r="P160" s="187"/>
      <c r="Q160" s="187"/>
      <c r="R160" s="187"/>
      <c r="S160" s="187"/>
      <c r="T160" s="187"/>
      <c r="U160" s="187"/>
      <c r="V160" s="188"/>
      <c r="W160" s="232"/>
    </row>
    <row r="161" ht="15.75" customHeight="1">
      <c r="A161" s="115"/>
      <c r="B161" s="186"/>
      <c r="C161" s="186"/>
      <c r="D161" s="186"/>
      <c r="E161" s="187"/>
      <c r="F161" s="187"/>
      <c r="G161" s="187"/>
      <c r="H161" s="187"/>
      <c r="I161" s="187"/>
      <c r="J161" s="187"/>
      <c r="K161" s="187"/>
      <c r="L161" s="187"/>
      <c r="M161" s="187"/>
      <c r="N161" s="187"/>
      <c r="O161" s="187"/>
      <c r="P161" s="187"/>
      <c r="Q161" s="187"/>
      <c r="R161" s="187"/>
      <c r="S161" s="187"/>
      <c r="T161" s="187"/>
      <c r="U161" s="187"/>
      <c r="V161" s="188"/>
      <c r="W161" s="232"/>
    </row>
    <row r="162" ht="15.75" customHeight="1">
      <c r="A162" s="115"/>
      <c r="B162" s="186"/>
      <c r="C162" s="186"/>
      <c r="D162" s="186"/>
      <c r="E162" s="187"/>
      <c r="F162" s="187"/>
      <c r="G162" s="187"/>
      <c r="H162" s="187"/>
      <c r="I162" s="187"/>
      <c r="J162" s="187"/>
      <c r="K162" s="187"/>
      <c r="L162" s="187"/>
      <c r="M162" s="187"/>
      <c r="N162" s="187"/>
      <c r="O162" s="187"/>
      <c r="P162" s="187"/>
      <c r="Q162" s="187"/>
      <c r="R162" s="187"/>
      <c r="S162" s="187"/>
      <c r="T162" s="187"/>
      <c r="U162" s="187"/>
      <c r="V162" s="188"/>
      <c r="W162" s="232"/>
    </row>
    <row r="163" ht="15.75" customHeight="1">
      <c r="A163" s="115"/>
      <c r="B163" s="186"/>
      <c r="C163" s="186"/>
      <c r="D163" s="186"/>
      <c r="E163" s="187"/>
      <c r="F163" s="187"/>
      <c r="G163" s="187"/>
      <c r="H163" s="187"/>
      <c r="I163" s="187"/>
      <c r="J163" s="187"/>
      <c r="K163" s="187"/>
      <c r="L163" s="187"/>
      <c r="M163" s="187"/>
      <c r="N163" s="187"/>
      <c r="O163" s="187"/>
      <c r="P163" s="187"/>
      <c r="Q163" s="187"/>
      <c r="R163" s="187"/>
      <c r="S163" s="187"/>
      <c r="T163" s="187"/>
      <c r="U163" s="187"/>
      <c r="V163" s="188"/>
      <c r="W163" s="232"/>
    </row>
    <row r="164" ht="15.75" customHeight="1">
      <c r="A164" s="115"/>
      <c r="B164" s="186"/>
      <c r="C164" s="186"/>
      <c r="D164" s="186"/>
      <c r="E164" s="187"/>
      <c r="F164" s="187"/>
      <c r="G164" s="187"/>
      <c r="H164" s="187"/>
      <c r="I164" s="187"/>
      <c r="J164" s="187"/>
      <c r="K164" s="187"/>
      <c r="L164" s="187"/>
      <c r="M164" s="187"/>
      <c r="N164" s="187"/>
      <c r="O164" s="187"/>
      <c r="P164" s="187"/>
      <c r="Q164" s="187"/>
      <c r="R164" s="187"/>
      <c r="S164" s="187"/>
      <c r="T164" s="187"/>
      <c r="U164" s="187"/>
      <c r="V164" s="188"/>
      <c r="W164" s="232"/>
    </row>
    <row r="165" ht="15.75" customHeight="1">
      <c r="A165" s="115"/>
      <c r="B165" s="186"/>
      <c r="C165" s="186"/>
      <c r="D165" s="186"/>
      <c r="E165" s="187"/>
      <c r="F165" s="187"/>
      <c r="G165" s="187"/>
      <c r="H165" s="187"/>
      <c r="I165" s="187"/>
      <c r="J165" s="187"/>
      <c r="K165" s="187"/>
      <c r="L165" s="187"/>
      <c r="M165" s="187"/>
      <c r="N165" s="187"/>
      <c r="O165" s="187"/>
      <c r="P165" s="187"/>
      <c r="Q165" s="187"/>
      <c r="R165" s="187"/>
      <c r="S165" s="187"/>
      <c r="T165" s="187"/>
      <c r="U165" s="187"/>
      <c r="V165" s="188"/>
      <c r="W165" s="232"/>
    </row>
    <row r="166" ht="15.75" customHeight="1">
      <c r="A166" s="115"/>
      <c r="B166" s="186"/>
      <c r="C166" s="186"/>
      <c r="D166" s="186"/>
      <c r="E166" s="187"/>
      <c r="F166" s="187"/>
      <c r="G166" s="187"/>
      <c r="H166" s="187"/>
      <c r="I166" s="187"/>
      <c r="J166" s="187"/>
      <c r="K166" s="187"/>
      <c r="L166" s="187"/>
      <c r="M166" s="187"/>
      <c r="N166" s="187"/>
      <c r="O166" s="187"/>
      <c r="P166" s="187"/>
      <c r="Q166" s="187"/>
      <c r="R166" s="187"/>
      <c r="S166" s="187"/>
      <c r="T166" s="187"/>
      <c r="U166" s="187"/>
      <c r="V166" s="188"/>
      <c r="W166" s="232"/>
    </row>
    <row r="167" ht="15.75" customHeight="1">
      <c r="A167" s="115"/>
      <c r="B167" s="186"/>
      <c r="C167" s="186"/>
      <c r="D167" s="186"/>
      <c r="E167" s="187"/>
      <c r="F167" s="187"/>
      <c r="G167" s="187"/>
      <c r="H167" s="187"/>
      <c r="I167" s="187"/>
      <c r="J167" s="187"/>
      <c r="K167" s="187"/>
      <c r="L167" s="187"/>
      <c r="M167" s="187"/>
      <c r="N167" s="187"/>
      <c r="O167" s="187"/>
      <c r="P167" s="187"/>
      <c r="Q167" s="187"/>
      <c r="R167" s="187"/>
      <c r="S167" s="187"/>
      <c r="T167" s="187"/>
      <c r="U167" s="187"/>
      <c r="V167" s="188"/>
      <c r="W167" s="232"/>
    </row>
    <row r="168" ht="15.75" customHeight="1">
      <c r="A168" s="115"/>
      <c r="B168" s="186"/>
      <c r="C168" s="186"/>
      <c r="D168" s="186"/>
      <c r="E168" s="187"/>
      <c r="F168" s="187"/>
      <c r="G168" s="187"/>
      <c r="H168" s="187"/>
      <c r="I168" s="187"/>
      <c r="J168" s="187"/>
      <c r="K168" s="187"/>
      <c r="L168" s="187"/>
      <c r="M168" s="187"/>
      <c r="N168" s="187"/>
      <c r="O168" s="187"/>
      <c r="P168" s="187"/>
      <c r="Q168" s="187"/>
      <c r="R168" s="187"/>
      <c r="S168" s="187"/>
      <c r="T168" s="187"/>
      <c r="U168" s="187"/>
      <c r="V168" s="188"/>
      <c r="W168" s="232"/>
    </row>
    <row r="169" ht="15.75" customHeight="1">
      <c r="A169" s="115"/>
      <c r="B169" s="186"/>
      <c r="C169" s="186"/>
      <c r="D169" s="186"/>
      <c r="E169" s="187"/>
      <c r="F169" s="187"/>
      <c r="G169" s="187"/>
      <c r="H169" s="187"/>
      <c r="I169" s="187"/>
      <c r="J169" s="187"/>
      <c r="K169" s="187"/>
      <c r="L169" s="187"/>
      <c r="M169" s="187"/>
      <c r="N169" s="187"/>
      <c r="O169" s="187"/>
      <c r="P169" s="187"/>
      <c r="Q169" s="187"/>
      <c r="R169" s="187"/>
      <c r="S169" s="187"/>
      <c r="T169" s="187"/>
      <c r="U169" s="187"/>
      <c r="V169" s="188"/>
      <c r="W169" s="232"/>
    </row>
    <row r="170" ht="15.75" customHeight="1">
      <c r="A170" s="115"/>
      <c r="B170" s="186"/>
      <c r="C170" s="186"/>
      <c r="D170" s="186"/>
      <c r="E170" s="187"/>
      <c r="F170" s="187"/>
      <c r="G170" s="187"/>
      <c r="H170" s="187"/>
      <c r="I170" s="187"/>
      <c r="J170" s="187"/>
      <c r="K170" s="187"/>
      <c r="L170" s="187"/>
      <c r="M170" s="187"/>
      <c r="N170" s="187"/>
      <c r="O170" s="187"/>
      <c r="P170" s="187"/>
      <c r="Q170" s="187"/>
      <c r="R170" s="187"/>
      <c r="S170" s="187"/>
      <c r="T170" s="187"/>
      <c r="U170" s="187"/>
      <c r="V170" s="188"/>
      <c r="W170" s="232"/>
    </row>
    <row r="171" ht="15.75" customHeight="1">
      <c r="A171" s="115"/>
      <c r="B171" s="186"/>
      <c r="C171" s="186"/>
      <c r="D171" s="186"/>
      <c r="E171" s="187"/>
      <c r="F171" s="187"/>
      <c r="G171" s="187"/>
      <c r="H171" s="187"/>
      <c r="I171" s="187"/>
      <c r="J171" s="187"/>
      <c r="K171" s="187"/>
      <c r="L171" s="187"/>
      <c r="M171" s="187"/>
      <c r="N171" s="187"/>
      <c r="O171" s="187"/>
      <c r="P171" s="187"/>
      <c r="Q171" s="187"/>
      <c r="R171" s="187"/>
      <c r="S171" s="187"/>
      <c r="T171" s="187"/>
      <c r="U171" s="187"/>
      <c r="V171" s="188"/>
      <c r="W171" s="232"/>
    </row>
    <row r="172" ht="15.75" customHeight="1">
      <c r="A172" s="115"/>
      <c r="B172" s="186"/>
      <c r="C172" s="186"/>
      <c r="D172" s="186"/>
      <c r="E172" s="187"/>
      <c r="F172" s="187"/>
      <c r="G172" s="187"/>
      <c r="H172" s="187"/>
      <c r="I172" s="187"/>
      <c r="J172" s="187"/>
      <c r="K172" s="187"/>
      <c r="L172" s="187"/>
      <c r="M172" s="187"/>
      <c r="N172" s="187"/>
      <c r="O172" s="187"/>
      <c r="P172" s="187"/>
      <c r="Q172" s="187"/>
      <c r="R172" s="187"/>
      <c r="S172" s="187"/>
      <c r="T172" s="187"/>
      <c r="U172" s="187"/>
      <c r="V172" s="188"/>
      <c r="W172" s="232"/>
    </row>
    <row r="173" ht="15.75" customHeight="1">
      <c r="A173" s="115"/>
      <c r="B173" s="186"/>
      <c r="C173" s="186"/>
      <c r="D173" s="186"/>
      <c r="E173" s="187"/>
      <c r="F173" s="187"/>
      <c r="G173" s="187"/>
      <c r="H173" s="187"/>
      <c r="I173" s="187"/>
      <c r="J173" s="187"/>
      <c r="K173" s="187"/>
      <c r="L173" s="187"/>
      <c r="M173" s="187"/>
      <c r="N173" s="187"/>
      <c r="O173" s="187"/>
      <c r="P173" s="187"/>
      <c r="Q173" s="187"/>
      <c r="R173" s="187"/>
      <c r="S173" s="187"/>
      <c r="T173" s="187"/>
      <c r="U173" s="187"/>
      <c r="V173" s="188"/>
      <c r="W173" s="232"/>
    </row>
    <row r="174" ht="15.75" customHeight="1">
      <c r="A174" s="115"/>
      <c r="B174" s="186"/>
      <c r="C174" s="186"/>
      <c r="D174" s="186"/>
      <c r="E174" s="187"/>
      <c r="F174" s="187"/>
      <c r="G174" s="187"/>
      <c r="H174" s="187"/>
      <c r="I174" s="187"/>
      <c r="J174" s="187"/>
      <c r="K174" s="187"/>
      <c r="L174" s="187"/>
      <c r="M174" s="187"/>
      <c r="N174" s="187"/>
      <c r="O174" s="187"/>
      <c r="P174" s="187"/>
      <c r="Q174" s="187"/>
      <c r="R174" s="187"/>
      <c r="S174" s="187"/>
      <c r="T174" s="187"/>
      <c r="U174" s="187"/>
      <c r="V174" s="188"/>
      <c r="W174" s="232"/>
    </row>
    <row r="175" ht="15.75" customHeight="1">
      <c r="A175" s="115"/>
      <c r="B175" s="186"/>
      <c r="C175" s="186"/>
      <c r="D175" s="186"/>
      <c r="E175" s="187"/>
      <c r="F175" s="187"/>
      <c r="G175" s="187"/>
      <c r="H175" s="187"/>
      <c r="I175" s="187"/>
      <c r="J175" s="187"/>
      <c r="K175" s="187"/>
      <c r="L175" s="187"/>
      <c r="M175" s="187"/>
      <c r="N175" s="187"/>
      <c r="O175" s="187"/>
      <c r="P175" s="187"/>
      <c r="Q175" s="187"/>
      <c r="R175" s="187"/>
      <c r="S175" s="187"/>
      <c r="T175" s="187"/>
      <c r="U175" s="187"/>
      <c r="V175" s="188"/>
      <c r="W175" s="232"/>
    </row>
    <row r="176" ht="15.75" customHeight="1">
      <c r="A176" s="115"/>
      <c r="B176" s="186"/>
      <c r="C176" s="186"/>
      <c r="D176" s="186"/>
      <c r="E176" s="187"/>
      <c r="F176" s="187"/>
      <c r="G176" s="187"/>
      <c r="H176" s="187"/>
      <c r="I176" s="187"/>
      <c r="J176" s="187"/>
      <c r="K176" s="187"/>
      <c r="L176" s="187"/>
      <c r="M176" s="187"/>
      <c r="N176" s="187"/>
      <c r="O176" s="187"/>
      <c r="P176" s="187"/>
      <c r="Q176" s="187"/>
      <c r="R176" s="187"/>
      <c r="S176" s="187"/>
      <c r="T176" s="187"/>
      <c r="U176" s="187"/>
      <c r="V176" s="188"/>
      <c r="W176" s="232"/>
    </row>
    <row r="177" ht="15.75" customHeight="1">
      <c r="A177" s="115"/>
      <c r="B177" s="186"/>
      <c r="C177" s="186"/>
      <c r="D177" s="186"/>
      <c r="E177" s="187"/>
      <c r="F177" s="187"/>
      <c r="G177" s="187"/>
      <c r="H177" s="187"/>
      <c r="I177" s="187"/>
      <c r="J177" s="187"/>
      <c r="K177" s="187"/>
      <c r="L177" s="187"/>
      <c r="M177" s="187"/>
      <c r="N177" s="187"/>
      <c r="O177" s="187"/>
      <c r="P177" s="187"/>
      <c r="Q177" s="187"/>
      <c r="R177" s="187"/>
      <c r="S177" s="187"/>
      <c r="T177" s="187"/>
      <c r="U177" s="187"/>
      <c r="V177" s="188"/>
      <c r="W177" s="232"/>
    </row>
    <row r="178" ht="15.75" customHeight="1">
      <c r="A178" s="115"/>
      <c r="B178" s="186"/>
      <c r="C178" s="186"/>
      <c r="D178" s="186"/>
      <c r="E178" s="187"/>
      <c r="F178" s="187"/>
      <c r="G178" s="187"/>
      <c r="H178" s="187"/>
      <c r="I178" s="187"/>
      <c r="J178" s="187"/>
      <c r="K178" s="187"/>
      <c r="L178" s="187"/>
      <c r="M178" s="187"/>
      <c r="N178" s="187"/>
      <c r="O178" s="187"/>
      <c r="P178" s="187"/>
      <c r="Q178" s="187"/>
      <c r="R178" s="187"/>
      <c r="S178" s="187"/>
      <c r="T178" s="187"/>
      <c r="U178" s="187"/>
      <c r="V178" s="188"/>
      <c r="W178" s="232"/>
    </row>
    <row r="179" ht="15.75" customHeight="1">
      <c r="A179" s="115"/>
      <c r="B179" s="186"/>
      <c r="C179" s="186"/>
      <c r="D179" s="186"/>
      <c r="E179" s="187"/>
      <c r="F179" s="187"/>
      <c r="G179" s="187"/>
      <c r="H179" s="187"/>
      <c r="I179" s="187"/>
      <c r="J179" s="187"/>
      <c r="K179" s="187"/>
      <c r="L179" s="187"/>
      <c r="M179" s="187"/>
      <c r="N179" s="187"/>
      <c r="O179" s="187"/>
      <c r="P179" s="187"/>
      <c r="Q179" s="187"/>
      <c r="R179" s="187"/>
      <c r="S179" s="187"/>
      <c r="T179" s="187"/>
      <c r="U179" s="187"/>
      <c r="V179" s="188"/>
      <c r="W179" s="232"/>
    </row>
    <row r="180" ht="15.75" customHeight="1">
      <c r="A180" s="115"/>
      <c r="B180" s="186"/>
      <c r="C180" s="186"/>
      <c r="D180" s="186"/>
      <c r="E180" s="187"/>
      <c r="F180" s="187"/>
      <c r="G180" s="187"/>
      <c r="H180" s="187"/>
      <c r="I180" s="187"/>
      <c r="J180" s="187"/>
      <c r="K180" s="187"/>
      <c r="L180" s="187"/>
      <c r="M180" s="187"/>
      <c r="N180" s="187"/>
      <c r="O180" s="187"/>
      <c r="P180" s="187"/>
      <c r="Q180" s="187"/>
      <c r="R180" s="187"/>
      <c r="S180" s="187"/>
      <c r="T180" s="187"/>
      <c r="U180" s="187"/>
      <c r="V180" s="188"/>
      <c r="W180" s="232"/>
    </row>
    <row r="181" ht="15.75" customHeight="1">
      <c r="A181" s="115"/>
      <c r="B181" s="186"/>
      <c r="C181" s="186"/>
      <c r="D181" s="186"/>
      <c r="E181" s="187"/>
      <c r="F181" s="187"/>
      <c r="G181" s="187"/>
      <c r="H181" s="187"/>
      <c r="I181" s="187"/>
      <c r="J181" s="187"/>
      <c r="K181" s="187"/>
      <c r="L181" s="187"/>
      <c r="M181" s="187"/>
      <c r="N181" s="187"/>
      <c r="O181" s="187"/>
      <c r="P181" s="187"/>
      <c r="Q181" s="187"/>
      <c r="R181" s="187"/>
      <c r="S181" s="187"/>
      <c r="T181" s="187"/>
      <c r="U181" s="187"/>
      <c r="V181" s="188"/>
      <c r="W181" s="232"/>
    </row>
    <row r="182" ht="15.75" customHeight="1">
      <c r="A182" s="115"/>
      <c r="B182" s="186"/>
      <c r="C182" s="186"/>
      <c r="D182" s="186"/>
      <c r="E182" s="187"/>
      <c r="F182" s="187"/>
      <c r="G182" s="187"/>
      <c r="H182" s="187"/>
      <c r="I182" s="187"/>
      <c r="J182" s="187"/>
      <c r="K182" s="187"/>
      <c r="L182" s="187"/>
      <c r="M182" s="187"/>
      <c r="N182" s="187"/>
      <c r="O182" s="187"/>
      <c r="P182" s="187"/>
      <c r="Q182" s="187"/>
      <c r="R182" s="187"/>
      <c r="S182" s="187"/>
      <c r="T182" s="187"/>
      <c r="U182" s="187"/>
      <c r="V182" s="188"/>
      <c r="W182" s="232"/>
    </row>
    <row r="183" ht="15.75" customHeight="1">
      <c r="A183" s="115"/>
      <c r="B183" s="186"/>
      <c r="C183" s="186"/>
      <c r="D183" s="186"/>
      <c r="E183" s="187"/>
      <c r="F183" s="187"/>
      <c r="G183" s="187"/>
      <c r="H183" s="187"/>
      <c r="I183" s="187"/>
      <c r="J183" s="187"/>
      <c r="K183" s="187"/>
      <c r="L183" s="187"/>
      <c r="M183" s="187"/>
      <c r="N183" s="187"/>
      <c r="O183" s="187"/>
      <c r="P183" s="187"/>
      <c r="Q183" s="187"/>
      <c r="R183" s="187"/>
      <c r="S183" s="187"/>
      <c r="T183" s="187"/>
      <c r="U183" s="187"/>
      <c r="V183" s="188"/>
      <c r="W183" s="232"/>
    </row>
    <row r="184" ht="15.75" customHeight="1">
      <c r="A184" s="115"/>
      <c r="B184" s="186"/>
      <c r="C184" s="186"/>
      <c r="D184" s="186"/>
      <c r="E184" s="187"/>
      <c r="F184" s="187"/>
      <c r="G184" s="187"/>
      <c r="H184" s="187"/>
      <c r="I184" s="187"/>
      <c r="J184" s="187"/>
      <c r="K184" s="187"/>
      <c r="L184" s="187"/>
      <c r="M184" s="187"/>
      <c r="N184" s="187"/>
      <c r="O184" s="187"/>
      <c r="P184" s="187"/>
      <c r="Q184" s="187"/>
      <c r="R184" s="187"/>
      <c r="S184" s="187"/>
      <c r="T184" s="187"/>
      <c r="U184" s="187"/>
      <c r="V184" s="188"/>
      <c r="W184" s="232"/>
    </row>
    <row r="185" ht="15.75" customHeight="1">
      <c r="A185" s="115"/>
      <c r="B185" s="186"/>
      <c r="C185" s="186"/>
      <c r="D185" s="186"/>
      <c r="E185" s="187"/>
      <c r="F185" s="187"/>
      <c r="G185" s="187"/>
      <c r="H185" s="187"/>
      <c r="I185" s="187"/>
      <c r="J185" s="187"/>
      <c r="K185" s="187"/>
      <c r="L185" s="187"/>
      <c r="M185" s="187"/>
      <c r="N185" s="187"/>
      <c r="O185" s="187"/>
      <c r="P185" s="187"/>
      <c r="Q185" s="187"/>
      <c r="R185" s="187"/>
      <c r="S185" s="187"/>
      <c r="T185" s="187"/>
      <c r="U185" s="187"/>
      <c r="V185" s="188"/>
      <c r="W185" s="232"/>
    </row>
    <row r="186" ht="15.75" customHeight="1">
      <c r="A186" s="115"/>
      <c r="B186" s="186"/>
      <c r="C186" s="186"/>
      <c r="D186" s="186"/>
      <c r="E186" s="187"/>
      <c r="F186" s="187"/>
      <c r="G186" s="187"/>
      <c r="H186" s="187"/>
      <c r="I186" s="187"/>
      <c r="J186" s="187"/>
      <c r="K186" s="187"/>
      <c r="L186" s="187"/>
      <c r="M186" s="187"/>
      <c r="N186" s="187"/>
      <c r="O186" s="187"/>
      <c r="P186" s="187"/>
      <c r="Q186" s="187"/>
      <c r="R186" s="187"/>
      <c r="S186" s="187"/>
      <c r="T186" s="187"/>
      <c r="U186" s="187"/>
      <c r="V186" s="188"/>
      <c r="W186" s="232"/>
    </row>
    <row r="187" ht="15.75" customHeight="1">
      <c r="A187" s="115"/>
      <c r="B187" s="186"/>
      <c r="C187" s="186"/>
      <c r="D187" s="186"/>
      <c r="E187" s="187"/>
      <c r="F187" s="187"/>
      <c r="G187" s="187"/>
      <c r="H187" s="187"/>
      <c r="I187" s="187"/>
      <c r="J187" s="187"/>
      <c r="K187" s="187"/>
      <c r="L187" s="187"/>
      <c r="M187" s="187"/>
      <c r="N187" s="187"/>
      <c r="O187" s="187"/>
      <c r="P187" s="187"/>
      <c r="Q187" s="187"/>
      <c r="R187" s="187"/>
      <c r="S187" s="187"/>
      <c r="T187" s="187"/>
      <c r="U187" s="187"/>
      <c r="V187" s="188"/>
      <c r="W187" s="232"/>
    </row>
    <row r="188" ht="15.75" customHeight="1">
      <c r="A188" s="115"/>
      <c r="B188" s="186"/>
      <c r="C188" s="186"/>
      <c r="D188" s="186"/>
      <c r="E188" s="187"/>
      <c r="F188" s="187"/>
      <c r="G188" s="187"/>
      <c r="H188" s="187"/>
      <c r="I188" s="187"/>
      <c r="J188" s="187"/>
      <c r="K188" s="187"/>
      <c r="L188" s="187"/>
      <c r="M188" s="187"/>
      <c r="N188" s="187"/>
      <c r="O188" s="187"/>
      <c r="P188" s="187"/>
      <c r="Q188" s="187"/>
      <c r="R188" s="187"/>
      <c r="S188" s="187"/>
      <c r="T188" s="187"/>
      <c r="U188" s="187"/>
      <c r="V188" s="188"/>
      <c r="W188" s="232"/>
    </row>
    <row r="189" ht="15.75" customHeight="1">
      <c r="A189" s="115"/>
      <c r="B189" s="186"/>
      <c r="C189" s="186"/>
      <c r="D189" s="186"/>
      <c r="E189" s="187"/>
      <c r="F189" s="187"/>
      <c r="G189" s="187"/>
      <c r="H189" s="187"/>
      <c r="I189" s="187"/>
      <c r="J189" s="187"/>
      <c r="K189" s="187"/>
      <c r="L189" s="187"/>
      <c r="M189" s="187"/>
      <c r="N189" s="187"/>
      <c r="O189" s="187"/>
      <c r="P189" s="187"/>
      <c r="Q189" s="187"/>
      <c r="R189" s="187"/>
      <c r="S189" s="187"/>
      <c r="T189" s="187"/>
      <c r="U189" s="187"/>
      <c r="V189" s="188"/>
      <c r="W189" s="232"/>
    </row>
    <row r="190" ht="15.75" customHeight="1">
      <c r="A190" s="115"/>
      <c r="B190" s="186"/>
      <c r="C190" s="186"/>
      <c r="D190" s="186"/>
      <c r="E190" s="187"/>
      <c r="F190" s="187"/>
      <c r="G190" s="187"/>
      <c r="H190" s="187"/>
      <c r="I190" s="187"/>
      <c r="J190" s="187"/>
      <c r="K190" s="187"/>
      <c r="L190" s="187"/>
      <c r="M190" s="187"/>
      <c r="N190" s="187"/>
      <c r="O190" s="187"/>
      <c r="P190" s="187"/>
      <c r="Q190" s="187"/>
      <c r="R190" s="187"/>
      <c r="S190" s="187"/>
      <c r="T190" s="187"/>
      <c r="U190" s="187"/>
      <c r="V190" s="188"/>
      <c r="W190" s="232"/>
    </row>
    <row r="191" ht="15.75" customHeight="1">
      <c r="A191" s="115"/>
      <c r="B191" s="186"/>
      <c r="C191" s="186"/>
      <c r="D191" s="186"/>
      <c r="E191" s="187"/>
      <c r="F191" s="187"/>
      <c r="G191" s="187"/>
      <c r="H191" s="187"/>
      <c r="I191" s="187"/>
      <c r="J191" s="187"/>
      <c r="K191" s="187"/>
      <c r="L191" s="187"/>
      <c r="M191" s="187"/>
      <c r="N191" s="187"/>
      <c r="O191" s="187"/>
      <c r="P191" s="187"/>
      <c r="Q191" s="187"/>
      <c r="R191" s="187"/>
      <c r="S191" s="187"/>
      <c r="T191" s="187"/>
      <c r="U191" s="187"/>
      <c r="V191" s="188"/>
      <c r="W191" s="232"/>
    </row>
    <row r="192" ht="15.75" customHeight="1">
      <c r="A192" s="115"/>
      <c r="B192" s="186"/>
      <c r="C192" s="186"/>
      <c r="D192" s="186"/>
      <c r="E192" s="187"/>
      <c r="F192" s="187"/>
      <c r="G192" s="187"/>
      <c r="H192" s="187"/>
      <c r="I192" s="187"/>
      <c r="J192" s="187"/>
      <c r="K192" s="187"/>
      <c r="L192" s="187"/>
      <c r="M192" s="187"/>
      <c r="N192" s="187"/>
      <c r="O192" s="187"/>
      <c r="P192" s="187"/>
      <c r="Q192" s="187"/>
      <c r="R192" s="187"/>
      <c r="S192" s="187"/>
      <c r="T192" s="187"/>
      <c r="U192" s="187"/>
      <c r="V192" s="188"/>
      <c r="W192" s="232"/>
    </row>
    <row r="193" ht="15.75" customHeight="1">
      <c r="A193" s="115"/>
      <c r="B193" s="186"/>
      <c r="C193" s="186"/>
      <c r="D193" s="186"/>
      <c r="E193" s="187"/>
      <c r="F193" s="187"/>
      <c r="G193" s="187"/>
      <c r="H193" s="187"/>
      <c r="I193" s="187"/>
      <c r="J193" s="187"/>
      <c r="K193" s="187"/>
      <c r="L193" s="187"/>
      <c r="M193" s="187"/>
      <c r="N193" s="187"/>
      <c r="O193" s="187"/>
      <c r="P193" s="187"/>
      <c r="Q193" s="187"/>
      <c r="R193" s="187"/>
      <c r="S193" s="187"/>
      <c r="T193" s="187"/>
      <c r="U193" s="187"/>
      <c r="V193" s="188"/>
      <c r="W193" s="232"/>
    </row>
    <row r="194" ht="15.75" customHeight="1">
      <c r="A194" s="115"/>
      <c r="B194" s="186"/>
      <c r="C194" s="186"/>
      <c r="D194" s="186"/>
      <c r="E194" s="187"/>
      <c r="F194" s="187"/>
      <c r="G194" s="187"/>
      <c r="H194" s="187"/>
      <c r="I194" s="187"/>
      <c r="J194" s="187"/>
      <c r="K194" s="187"/>
      <c r="L194" s="187"/>
      <c r="M194" s="187"/>
      <c r="N194" s="187"/>
      <c r="O194" s="187"/>
      <c r="P194" s="187"/>
      <c r="Q194" s="187"/>
      <c r="R194" s="187"/>
      <c r="S194" s="187"/>
      <c r="T194" s="187"/>
      <c r="U194" s="187"/>
      <c r="V194" s="188"/>
      <c r="W194" s="232"/>
    </row>
    <row r="195" ht="15.75" customHeight="1">
      <c r="A195" s="115"/>
      <c r="B195" s="186"/>
      <c r="C195" s="186"/>
      <c r="D195" s="186"/>
      <c r="E195" s="187"/>
      <c r="F195" s="187"/>
      <c r="G195" s="187"/>
      <c r="H195" s="187"/>
      <c r="I195" s="187"/>
      <c r="J195" s="187"/>
      <c r="K195" s="187"/>
      <c r="L195" s="187"/>
      <c r="M195" s="187"/>
      <c r="N195" s="187"/>
      <c r="O195" s="187"/>
      <c r="P195" s="187"/>
      <c r="Q195" s="187"/>
      <c r="R195" s="187"/>
      <c r="S195" s="187"/>
      <c r="T195" s="187"/>
      <c r="U195" s="187"/>
      <c r="V195" s="188"/>
      <c r="W195" s="232"/>
    </row>
    <row r="196" ht="15.75" customHeight="1">
      <c r="A196" s="115"/>
      <c r="B196" s="186"/>
      <c r="C196" s="186"/>
      <c r="D196" s="186"/>
      <c r="E196" s="187"/>
      <c r="F196" s="187"/>
      <c r="G196" s="187"/>
      <c r="H196" s="187"/>
      <c r="I196" s="187"/>
      <c r="J196" s="187"/>
      <c r="K196" s="187"/>
      <c r="L196" s="187"/>
      <c r="M196" s="187"/>
      <c r="N196" s="187"/>
      <c r="O196" s="187"/>
      <c r="P196" s="187"/>
      <c r="Q196" s="187"/>
      <c r="R196" s="187"/>
      <c r="S196" s="187"/>
      <c r="T196" s="187"/>
      <c r="U196" s="187"/>
      <c r="V196" s="188"/>
      <c r="W196" s="232"/>
    </row>
    <row r="197" ht="15.75" customHeight="1">
      <c r="A197" s="115"/>
      <c r="B197" s="186"/>
      <c r="C197" s="186"/>
      <c r="D197" s="186"/>
      <c r="E197" s="187"/>
      <c r="F197" s="187"/>
      <c r="G197" s="187"/>
      <c r="H197" s="187"/>
      <c r="I197" s="187"/>
      <c r="J197" s="187"/>
      <c r="K197" s="187"/>
      <c r="L197" s="187"/>
      <c r="M197" s="187"/>
      <c r="N197" s="187"/>
      <c r="O197" s="187"/>
      <c r="P197" s="187"/>
      <c r="Q197" s="187"/>
      <c r="R197" s="187"/>
      <c r="S197" s="187"/>
      <c r="T197" s="187"/>
      <c r="U197" s="187"/>
      <c r="V197" s="188"/>
      <c r="W197" s="232"/>
    </row>
    <row r="198" ht="15.75" customHeight="1">
      <c r="A198" s="115"/>
      <c r="B198" s="186"/>
      <c r="C198" s="186"/>
      <c r="D198" s="186"/>
      <c r="E198" s="187"/>
      <c r="F198" s="187"/>
      <c r="G198" s="187"/>
      <c r="H198" s="187"/>
      <c r="I198" s="187"/>
      <c r="J198" s="187"/>
      <c r="K198" s="187"/>
      <c r="L198" s="187"/>
      <c r="M198" s="187"/>
      <c r="N198" s="187"/>
      <c r="O198" s="187"/>
      <c r="P198" s="187"/>
      <c r="Q198" s="187"/>
      <c r="R198" s="187"/>
      <c r="S198" s="187"/>
      <c r="T198" s="187"/>
      <c r="U198" s="187"/>
      <c r="V198" s="188"/>
      <c r="W198" s="232"/>
    </row>
    <row r="199" ht="15.75" customHeight="1">
      <c r="A199" s="115"/>
      <c r="B199" s="186"/>
      <c r="C199" s="186"/>
      <c r="D199" s="186"/>
      <c r="E199" s="187"/>
      <c r="F199" s="187"/>
      <c r="G199" s="187"/>
      <c r="H199" s="187"/>
      <c r="I199" s="187"/>
      <c r="J199" s="187"/>
      <c r="K199" s="187"/>
      <c r="L199" s="187"/>
      <c r="M199" s="187"/>
      <c r="N199" s="187"/>
      <c r="O199" s="187"/>
      <c r="P199" s="187"/>
      <c r="Q199" s="187"/>
      <c r="R199" s="187"/>
      <c r="S199" s="187"/>
      <c r="T199" s="187"/>
      <c r="U199" s="187"/>
      <c r="V199" s="188"/>
      <c r="W199" s="232"/>
    </row>
    <row r="200" ht="15.75" customHeight="1">
      <c r="A200" s="115"/>
      <c r="B200" s="186"/>
      <c r="C200" s="186"/>
      <c r="D200" s="186"/>
      <c r="E200" s="187"/>
      <c r="F200" s="187"/>
      <c r="G200" s="187"/>
      <c r="H200" s="187"/>
      <c r="I200" s="187"/>
      <c r="J200" s="187"/>
      <c r="K200" s="187"/>
      <c r="L200" s="187"/>
      <c r="M200" s="187"/>
      <c r="N200" s="187"/>
      <c r="O200" s="187"/>
      <c r="P200" s="187"/>
      <c r="Q200" s="187"/>
      <c r="R200" s="187"/>
      <c r="S200" s="187"/>
      <c r="T200" s="187"/>
      <c r="U200" s="187"/>
      <c r="V200" s="188"/>
      <c r="W200" s="232"/>
    </row>
    <row r="201" ht="15.75" customHeight="1">
      <c r="A201" s="115"/>
      <c r="B201" s="186"/>
      <c r="C201" s="186"/>
      <c r="D201" s="186"/>
      <c r="E201" s="187"/>
      <c r="F201" s="187"/>
      <c r="G201" s="187"/>
      <c r="H201" s="187"/>
      <c r="I201" s="187"/>
      <c r="J201" s="187"/>
      <c r="K201" s="187"/>
      <c r="L201" s="187"/>
      <c r="M201" s="187"/>
      <c r="N201" s="187"/>
      <c r="O201" s="187"/>
      <c r="P201" s="187"/>
      <c r="Q201" s="187"/>
      <c r="R201" s="187"/>
      <c r="S201" s="187"/>
      <c r="T201" s="187"/>
      <c r="U201" s="187"/>
      <c r="V201" s="188"/>
      <c r="W201" s="232"/>
    </row>
    <row r="202" ht="15.75" customHeight="1">
      <c r="A202" s="115"/>
      <c r="B202" s="186"/>
      <c r="C202" s="186"/>
      <c r="D202" s="186"/>
      <c r="E202" s="187"/>
      <c r="F202" s="187"/>
      <c r="G202" s="187"/>
      <c r="H202" s="187"/>
      <c r="I202" s="187"/>
      <c r="J202" s="187"/>
      <c r="K202" s="187"/>
      <c r="L202" s="187"/>
      <c r="M202" s="187"/>
      <c r="N202" s="187"/>
      <c r="O202" s="187"/>
      <c r="P202" s="187"/>
      <c r="Q202" s="187"/>
      <c r="R202" s="187"/>
      <c r="S202" s="187"/>
      <c r="T202" s="187"/>
      <c r="U202" s="187"/>
      <c r="V202" s="188"/>
      <c r="W202" s="232"/>
    </row>
    <row r="203" ht="15.75" customHeight="1">
      <c r="A203" s="115"/>
      <c r="B203" s="186"/>
      <c r="C203" s="186"/>
      <c r="D203" s="186"/>
      <c r="E203" s="187"/>
      <c r="F203" s="187"/>
      <c r="G203" s="187"/>
      <c r="H203" s="187"/>
      <c r="I203" s="187"/>
      <c r="J203" s="187"/>
      <c r="K203" s="187"/>
      <c r="L203" s="187"/>
      <c r="M203" s="187"/>
      <c r="N203" s="187"/>
      <c r="O203" s="187"/>
      <c r="P203" s="187"/>
      <c r="Q203" s="187"/>
      <c r="R203" s="187"/>
      <c r="S203" s="187"/>
      <c r="T203" s="187"/>
      <c r="U203" s="187"/>
      <c r="V203" s="188"/>
      <c r="W203" s="232"/>
    </row>
    <row r="204" ht="15.75" customHeight="1">
      <c r="A204" s="115"/>
      <c r="B204" s="186"/>
      <c r="C204" s="186"/>
      <c r="D204" s="186"/>
      <c r="E204" s="187"/>
      <c r="F204" s="187"/>
      <c r="G204" s="187"/>
      <c r="H204" s="187"/>
      <c r="I204" s="187"/>
      <c r="J204" s="187"/>
      <c r="K204" s="187"/>
      <c r="L204" s="187"/>
      <c r="M204" s="187"/>
      <c r="N204" s="187"/>
      <c r="O204" s="187"/>
      <c r="P204" s="187"/>
      <c r="Q204" s="187"/>
      <c r="R204" s="187"/>
      <c r="S204" s="187"/>
      <c r="T204" s="187"/>
      <c r="U204" s="187"/>
      <c r="V204" s="188"/>
      <c r="W204" s="232"/>
    </row>
    <row r="205" ht="15.75" customHeight="1">
      <c r="A205" s="115"/>
      <c r="B205" s="186"/>
      <c r="C205" s="186"/>
      <c r="D205" s="186"/>
      <c r="E205" s="187"/>
      <c r="F205" s="187"/>
      <c r="G205" s="187"/>
      <c r="H205" s="187"/>
      <c r="I205" s="187"/>
      <c r="J205" s="187"/>
      <c r="K205" s="187"/>
      <c r="L205" s="187"/>
      <c r="M205" s="187"/>
      <c r="N205" s="187"/>
      <c r="O205" s="187"/>
      <c r="P205" s="187"/>
      <c r="Q205" s="187"/>
      <c r="R205" s="187"/>
      <c r="S205" s="187"/>
      <c r="T205" s="187"/>
      <c r="U205" s="187"/>
      <c r="V205" s="188"/>
      <c r="W205" s="232"/>
    </row>
    <row r="206" ht="15.75" customHeight="1">
      <c r="A206" s="115"/>
      <c r="B206" s="186"/>
      <c r="C206" s="186"/>
      <c r="D206" s="186"/>
      <c r="E206" s="187"/>
      <c r="F206" s="187"/>
      <c r="G206" s="187"/>
      <c r="H206" s="187"/>
      <c r="I206" s="187"/>
      <c r="J206" s="187"/>
      <c r="K206" s="187"/>
      <c r="L206" s="187"/>
      <c r="M206" s="187"/>
      <c r="N206" s="187"/>
      <c r="O206" s="187"/>
      <c r="P206" s="187"/>
      <c r="Q206" s="187"/>
      <c r="R206" s="187"/>
      <c r="S206" s="187"/>
      <c r="T206" s="187"/>
      <c r="U206" s="187"/>
      <c r="V206" s="188"/>
      <c r="W206" s="232"/>
    </row>
    <row r="207" ht="15.75" customHeight="1">
      <c r="A207" s="115"/>
      <c r="B207" s="186"/>
      <c r="C207" s="186"/>
      <c r="D207" s="186"/>
      <c r="E207" s="187"/>
      <c r="F207" s="187"/>
      <c r="G207" s="187"/>
      <c r="H207" s="187"/>
      <c r="I207" s="187"/>
      <c r="J207" s="187"/>
      <c r="K207" s="187"/>
      <c r="L207" s="187"/>
      <c r="M207" s="187"/>
      <c r="N207" s="187"/>
      <c r="O207" s="187"/>
      <c r="P207" s="187"/>
      <c r="Q207" s="187"/>
      <c r="R207" s="187"/>
      <c r="S207" s="187"/>
      <c r="T207" s="187"/>
      <c r="U207" s="187"/>
      <c r="V207" s="188"/>
      <c r="W207" s="232"/>
    </row>
    <row r="208" ht="15.75" customHeight="1">
      <c r="A208" s="115"/>
      <c r="B208" s="186"/>
      <c r="C208" s="186"/>
      <c r="D208" s="186"/>
      <c r="E208" s="187"/>
      <c r="F208" s="187"/>
      <c r="G208" s="187"/>
      <c r="H208" s="187"/>
      <c r="I208" s="187"/>
      <c r="J208" s="187"/>
      <c r="K208" s="187"/>
      <c r="L208" s="187"/>
      <c r="M208" s="187"/>
      <c r="N208" s="187"/>
      <c r="O208" s="187"/>
      <c r="P208" s="187"/>
      <c r="Q208" s="187"/>
      <c r="R208" s="187"/>
      <c r="S208" s="187"/>
      <c r="T208" s="187"/>
      <c r="U208" s="187"/>
      <c r="V208" s="188"/>
      <c r="W208" s="232"/>
    </row>
    <row r="209" ht="15.75" customHeight="1">
      <c r="A209" s="187"/>
      <c r="B209" s="187"/>
      <c r="C209" s="187"/>
      <c r="D209" s="187"/>
      <c r="E209" s="187"/>
      <c r="F209" s="187"/>
      <c r="G209" s="187"/>
      <c r="H209" s="187"/>
      <c r="I209" s="187"/>
      <c r="J209" s="187"/>
      <c r="K209" s="187"/>
      <c r="L209" s="187"/>
      <c r="M209" s="187"/>
      <c r="N209" s="187"/>
      <c r="O209" s="187"/>
      <c r="P209" s="187"/>
      <c r="Q209" s="187"/>
      <c r="R209" s="187"/>
      <c r="S209" s="187"/>
      <c r="T209" s="187"/>
      <c r="U209" s="187"/>
      <c r="V209" s="188"/>
      <c r="W209" s="232"/>
    </row>
    <row r="210" ht="15.75" customHeight="1">
      <c r="A210" s="187"/>
      <c r="B210" s="187"/>
      <c r="C210" s="187"/>
      <c r="D210" s="187"/>
      <c r="E210" s="187"/>
      <c r="F210" s="187"/>
      <c r="G210" s="187"/>
      <c r="H210" s="187"/>
      <c r="I210" s="187"/>
      <c r="J210" s="187"/>
      <c r="K210" s="187"/>
      <c r="L210" s="187"/>
      <c r="M210" s="187"/>
      <c r="N210" s="187"/>
      <c r="O210" s="187"/>
      <c r="P210" s="187"/>
      <c r="Q210" s="187"/>
      <c r="R210" s="187"/>
      <c r="S210" s="187"/>
      <c r="T210" s="187"/>
      <c r="U210" s="187"/>
      <c r="V210" s="188"/>
      <c r="W210" s="232"/>
    </row>
    <row r="211" ht="15.75" customHeight="1">
      <c r="A211" s="187"/>
      <c r="B211" s="187"/>
      <c r="C211" s="187"/>
      <c r="D211" s="187"/>
      <c r="E211" s="187"/>
      <c r="F211" s="187"/>
      <c r="G211" s="187"/>
      <c r="H211" s="187"/>
      <c r="I211" s="187"/>
      <c r="J211" s="187"/>
      <c r="K211" s="187"/>
      <c r="L211" s="187"/>
      <c r="M211" s="187"/>
      <c r="N211" s="187"/>
      <c r="O211" s="187"/>
      <c r="P211" s="187"/>
      <c r="Q211" s="187"/>
      <c r="R211" s="187"/>
      <c r="S211" s="187"/>
      <c r="T211" s="187"/>
      <c r="U211" s="187"/>
      <c r="V211" s="188"/>
      <c r="W211" s="232"/>
    </row>
    <row r="212" ht="15.75" customHeight="1">
      <c r="A212" s="187"/>
      <c r="B212" s="187"/>
      <c r="C212" s="187"/>
      <c r="D212" s="187"/>
      <c r="E212" s="187"/>
      <c r="F212" s="187"/>
      <c r="G212" s="187"/>
      <c r="H212" s="187"/>
      <c r="I212" s="187"/>
      <c r="J212" s="187"/>
      <c r="K212" s="187"/>
      <c r="L212" s="187"/>
      <c r="M212" s="187"/>
      <c r="N212" s="187"/>
      <c r="O212" s="187"/>
      <c r="P212" s="187"/>
      <c r="Q212" s="187"/>
      <c r="R212" s="187"/>
      <c r="S212" s="187"/>
      <c r="T212" s="187"/>
      <c r="U212" s="187"/>
      <c r="V212" s="188"/>
      <c r="W212" s="232"/>
    </row>
    <row r="213" ht="15.75" customHeight="1">
      <c r="A213" s="187"/>
      <c r="B213" s="187"/>
      <c r="C213" s="187"/>
      <c r="D213" s="187"/>
      <c r="E213" s="187"/>
      <c r="F213" s="187"/>
      <c r="G213" s="187"/>
      <c r="H213" s="187"/>
      <c r="I213" s="187"/>
      <c r="J213" s="187"/>
      <c r="K213" s="187"/>
      <c r="L213" s="187"/>
      <c r="M213" s="187"/>
      <c r="N213" s="187"/>
      <c r="O213" s="187"/>
      <c r="P213" s="187"/>
      <c r="Q213" s="187"/>
      <c r="R213" s="187"/>
      <c r="S213" s="187"/>
      <c r="T213" s="187"/>
      <c r="U213" s="187"/>
      <c r="V213" s="188"/>
      <c r="W213" s="232"/>
    </row>
    <row r="214" ht="15.75" customHeight="1">
      <c r="A214" s="187"/>
      <c r="B214" s="187"/>
      <c r="C214" s="187"/>
      <c r="D214" s="187"/>
      <c r="E214" s="187"/>
      <c r="F214" s="187"/>
      <c r="G214" s="187"/>
      <c r="H214" s="187"/>
      <c r="I214" s="187"/>
      <c r="J214" s="187"/>
      <c r="K214" s="187"/>
      <c r="L214" s="187"/>
      <c r="M214" s="187"/>
      <c r="N214" s="187"/>
      <c r="O214" s="187"/>
      <c r="P214" s="187"/>
      <c r="Q214" s="187"/>
      <c r="R214" s="187"/>
      <c r="S214" s="187"/>
      <c r="T214" s="187"/>
      <c r="U214" s="187"/>
      <c r="V214" s="188"/>
      <c r="W214" s="232"/>
    </row>
    <row r="215" ht="15.75" customHeight="1">
      <c r="A215" s="187"/>
      <c r="B215" s="187"/>
      <c r="C215" s="187"/>
      <c r="D215" s="187"/>
      <c r="E215" s="187"/>
      <c r="F215" s="187"/>
      <c r="G215" s="187"/>
      <c r="H215" s="187"/>
      <c r="I215" s="187"/>
      <c r="J215" s="187"/>
      <c r="K215" s="187"/>
      <c r="L215" s="187"/>
      <c r="M215" s="187"/>
      <c r="N215" s="187"/>
      <c r="O215" s="187"/>
      <c r="P215" s="187"/>
      <c r="Q215" s="187"/>
      <c r="R215" s="187"/>
      <c r="S215" s="187"/>
      <c r="T215" s="187"/>
      <c r="U215" s="187"/>
      <c r="V215" s="188"/>
      <c r="W215" s="232"/>
    </row>
    <row r="216" ht="15.75" customHeight="1">
      <c r="A216" s="187"/>
      <c r="B216" s="187"/>
      <c r="C216" s="187"/>
      <c r="D216" s="187"/>
      <c r="E216" s="187"/>
      <c r="F216" s="187"/>
      <c r="G216" s="187"/>
      <c r="H216" s="187"/>
      <c r="I216" s="187"/>
      <c r="J216" s="187"/>
      <c r="K216" s="187"/>
      <c r="L216" s="187"/>
      <c r="M216" s="187"/>
      <c r="N216" s="187"/>
      <c r="O216" s="187"/>
      <c r="P216" s="187"/>
      <c r="Q216" s="187"/>
      <c r="R216" s="187"/>
      <c r="S216" s="187"/>
      <c r="T216" s="187"/>
      <c r="U216" s="187"/>
      <c r="V216" s="188"/>
      <c r="W216" s="232"/>
    </row>
    <row r="217" ht="15.75" customHeight="1">
      <c r="A217" s="187"/>
      <c r="B217" s="187"/>
      <c r="C217" s="187"/>
      <c r="D217" s="187"/>
      <c r="E217" s="187"/>
      <c r="F217" s="187"/>
      <c r="G217" s="187"/>
      <c r="H217" s="187"/>
      <c r="I217" s="187"/>
      <c r="J217" s="187"/>
      <c r="K217" s="187"/>
      <c r="L217" s="187"/>
      <c r="M217" s="187"/>
      <c r="N217" s="187"/>
      <c r="O217" s="187"/>
      <c r="P217" s="187"/>
      <c r="Q217" s="187"/>
      <c r="R217" s="187"/>
      <c r="S217" s="187"/>
      <c r="T217" s="187"/>
      <c r="U217" s="187"/>
      <c r="V217" s="188"/>
      <c r="W217" s="232"/>
    </row>
    <row r="218" ht="15.75" customHeight="1">
      <c r="A218" s="187"/>
      <c r="B218" s="187"/>
      <c r="C218" s="187"/>
      <c r="D218" s="187"/>
      <c r="E218" s="187"/>
      <c r="F218" s="187"/>
      <c r="G218" s="187"/>
      <c r="H218" s="187"/>
      <c r="I218" s="187"/>
      <c r="J218" s="187"/>
      <c r="K218" s="187"/>
      <c r="L218" s="187"/>
      <c r="M218" s="187"/>
      <c r="N218" s="187"/>
      <c r="O218" s="187"/>
      <c r="P218" s="187"/>
      <c r="Q218" s="187"/>
      <c r="R218" s="187"/>
      <c r="S218" s="187"/>
      <c r="T218" s="187"/>
      <c r="U218" s="187"/>
      <c r="V218" s="188"/>
      <c r="W218" s="232"/>
    </row>
    <row r="219" ht="15.75" customHeight="1">
      <c r="A219" s="187"/>
      <c r="B219" s="187"/>
      <c r="C219" s="187"/>
      <c r="D219" s="187"/>
      <c r="E219" s="187"/>
      <c r="F219" s="187"/>
      <c r="G219" s="187"/>
      <c r="H219" s="187"/>
      <c r="I219" s="187"/>
      <c r="J219" s="187"/>
      <c r="K219" s="187"/>
      <c r="L219" s="187"/>
      <c r="M219" s="187"/>
      <c r="N219" s="187"/>
      <c r="O219" s="187"/>
      <c r="P219" s="187"/>
      <c r="Q219" s="187"/>
      <c r="R219" s="187"/>
      <c r="S219" s="187"/>
      <c r="T219" s="187"/>
      <c r="U219" s="187"/>
      <c r="V219" s="188"/>
      <c r="W219" s="232"/>
    </row>
    <row r="220" ht="15.75" customHeight="1">
      <c r="A220" s="187"/>
      <c r="B220" s="187"/>
      <c r="C220" s="187"/>
      <c r="D220" s="187"/>
      <c r="E220" s="187"/>
      <c r="F220" s="187"/>
      <c r="G220" s="187"/>
      <c r="H220" s="187"/>
      <c r="I220" s="187"/>
      <c r="J220" s="187"/>
      <c r="K220" s="187"/>
      <c r="L220" s="187"/>
      <c r="M220" s="187"/>
      <c r="N220" s="187"/>
      <c r="O220" s="187"/>
      <c r="P220" s="187"/>
      <c r="Q220" s="187"/>
      <c r="R220" s="187"/>
      <c r="S220" s="187"/>
      <c r="T220" s="187"/>
      <c r="U220" s="187"/>
      <c r="V220" s="188"/>
      <c r="W220" s="232"/>
    </row>
    <row r="221" ht="15.75" customHeight="1">
      <c r="A221" s="187"/>
      <c r="B221" s="187"/>
      <c r="C221" s="187"/>
      <c r="D221" s="187"/>
      <c r="E221" s="187"/>
      <c r="F221" s="187"/>
      <c r="G221" s="187"/>
      <c r="H221" s="187"/>
      <c r="I221" s="187"/>
      <c r="J221" s="187"/>
      <c r="K221" s="187"/>
      <c r="L221" s="187"/>
      <c r="M221" s="187"/>
      <c r="N221" s="187"/>
      <c r="O221" s="187"/>
      <c r="P221" s="187"/>
      <c r="Q221" s="187"/>
      <c r="R221" s="187"/>
      <c r="S221" s="187"/>
      <c r="T221" s="187"/>
      <c r="U221" s="187"/>
      <c r="V221" s="188"/>
      <c r="W221" s="232"/>
    </row>
    <row r="222" ht="15.75" customHeight="1">
      <c r="A222" s="187"/>
      <c r="B222" s="187"/>
      <c r="C222" s="187"/>
      <c r="D222" s="187"/>
      <c r="E222" s="187"/>
      <c r="F222" s="187"/>
      <c r="G222" s="187"/>
      <c r="H222" s="187"/>
      <c r="I222" s="187"/>
      <c r="J222" s="187"/>
      <c r="K222" s="187"/>
      <c r="L222" s="187"/>
      <c r="M222" s="187"/>
      <c r="N222" s="187"/>
      <c r="O222" s="187"/>
      <c r="P222" s="187"/>
      <c r="Q222" s="187"/>
      <c r="R222" s="187"/>
      <c r="S222" s="187"/>
      <c r="T222" s="187"/>
      <c r="U222" s="187"/>
      <c r="V222" s="188"/>
      <c r="W222" s="232"/>
    </row>
    <row r="223" ht="15.75" customHeight="1">
      <c r="A223" s="187"/>
      <c r="B223" s="187"/>
      <c r="C223" s="187"/>
      <c r="D223" s="187"/>
      <c r="E223" s="187"/>
      <c r="F223" s="187"/>
      <c r="G223" s="187"/>
      <c r="H223" s="187"/>
      <c r="I223" s="187"/>
      <c r="J223" s="187"/>
      <c r="K223" s="187"/>
      <c r="L223" s="187"/>
      <c r="M223" s="187"/>
      <c r="N223" s="187"/>
      <c r="O223" s="187"/>
      <c r="P223" s="187"/>
      <c r="Q223" s="187"/>
      <c r="R223" s="187"/>
      <c r="S223" s="187"/>
      <c r="T223" s="187"/>
      <c r="U223" s="187"/>
      <c r="V223" s="188"/>
      <c r="W223" s="232"/>
    </row>
    <row r="224" ht="15.75" customHeight="1">
      <c r="A224" s="187"/>
      <c r="B224" s="187"/>
      <c r="C224" s="187"/>
      <c r="D224" s="187"/>
      <c r="E224" s="187"/>
      <c r="F224" s="187"/>
      <c r="G224" s="187"/>
      <c r="H224" s="187"/>
      <c r="I224" s="187"/>
      <c r="J224" s="187"/>
      <c r="K224" s="187"/>
      <c r="L224" s="187"/>
      <c r="M224" s="187"/>
      <c r="N224" s="187"/>
      <c r="O224" s="187"/>
      <c r="P224" s="187"/>
      <c r="Q224" s="187"/>
      <c r="R224" s="187"/>
      <c r="S224" s="187"/>
      <c r="T224" s="187"/>
      <c r="U224" s="187"/>
      <c r="V224" s="188"/>
      <c r="W224" s="232"/>
    </row>
    <row r="225" ht="15.75" customHeight="1">
      <c r="A225" s="187"/>
      <c r="B225" s="187"/>
      <c r="C225" s="187"/>
      <c r="D225" s="187"/>
      <c r="E225" s="187"/>
      <c r="F225" s="187"/>
      <c r="G225" s="187"/>
      <c r="H225" s="187"/>
      <c r="I225" s="187"/>
      <c r="J225" s="187"/>
      <c r="K225" s="187"/>
      <c r="L225" s="187"/>
      <c r="M225" s="187"/>
      <c r="N225" s="187"/>
      <c r="O225" s="187"/>
      <c r="P225" s="187"/>
      <c r="Q225" s="187"/>
      <c r="R225" s="187"/>
      <c r="S225" s="187"/>
      <c r="T225" s="187"/>
      <c r="U225" s="187"/>
      <c r="V225" s="188"/>
      <c r="W225" s="232"/>
    </row>
    <row r="226" ht="15.75" customHeight="1">
      <c r="A226" s="187"/>
      <c r="B226" s="187"/>
      <c r="C226" s="187"/>
      <c r="D226" s="187"/>
      <c r="E226" s="187"/>
      <c r="F226" s="187"/>
      <c r="G226" s="187"/>
      <c r="H226" s="187"/>
      <c r="I226" s="187"/>
      <c r="J226" s="187"/>
      <c r="K226" s="187"/>
      <c r="L226" s="187"/>
      <c r="M226" s="187"/>
      <c r="N226" s="187"/>
      <c r="O226" s="187"/>
      <c r="P226" s="187"/>
      <c r="Q226" s="187"/>
      <c r="R226" s="187"/>
      <c r="S226" s="187"/>
      <c r="T226" s="187"/>
      <c r="U226" s="187"/>
      <c r="V226" s="188"/>
      <c r="W226" s="232"/>
    </row>
    <row r="227" ht="15.75" customHeight="1">
      <c r="A227" s="187"/>
      <c r="B227" s="187"/>
      <c r="C227" s="187"/>
      <c r="D227" s="187"/>
      <c r="E227" s="187"/>
      <c r="F227" s="187"/>
      <c r="G227" s="187"/>
      <c r="H227" s="187"/>
      <c r="I227" s="187"/>
      <c r="J227" s="187"/>
      <c r="K227" s="187"/>
      <c r="L227" s="187"/>
      <c r="M227" s="187"/>
      <c r="N227" s="187"/>
      <c r="O227" s="187"/>
      <c r="P227" s="187"/>
      <c r="Q227" s="187"/>
      <c r="R227" s="187"/>
      <c r="S227" s="187"/>
      <c r="T227" s="187"/>
      <c r="U227" s="187"/>
      <c r="V227" s="188"/>
      <c r="W227" s="232"/>
    </row>
    <row r="228" ht="15.75" customHeight="1">
      <c r="A228" s="187"/>
      <c r="B228" s="187"/>
      <c r="C228" s="187"/>
      <c r="D228" s="187"/>
      <c r="E228" s="187"/>
      <c r="F228" s="187"/>
      <c r="G228" s="187"/>
      <c r="H228" s="187"/>
      <c r="I228" s="187"/>
      <c r="J228" s="187"/>
      <c r="K228" s="187"/>
      <c r="L228" s="187"/>
      <c r="M228" s="187"/>
      <c r="N228" s="187"/>
      <c r="O228" s="187"/>
      <c r="P228" s="187"/>
      <c r="Q228" s="187"/>
      <c r="R228" s="187"/>
      <c r="S228" s="187"/>
      <c r="T228" s="187"/>
      <c r="U228" s="187"/>
      <c r="V228" s="188"/>
      <c r="W228" s="232"/>
    </row>
    <row r="229" ht="15.75" customHeight="1">
      <c r="A229" s="187"/>
      <c r="B229" s="187"/>
      <c r="C229" s="187"/>
      <c r="D229" s="187"/>
      <c r="E229" s="187"/>
      <c r="F229" s="187"/>
      <c r="G229" s="187"/>
      <c r="H229" s="187"/>
      <c r="I229" s="187"/>
      <c r="J229" s="187"/>
      <c r="K229" s="187"/>
      <c r="L229" s="187"/>
      <c r="M229" s="187"/>
      <c r="N229" s="187"/>
      <c r="O229" s="187"/>
      <c r="P229" s="187"/>
      <c r="Q229" s="187"/>
      <c r="R229" s="187"/>
      <c r="S229" s="187"/>
      <c r="T229" s="187"/>
      <c r="U229" s="187"/>
      <c r="V229" s="188"/>
      <c r="W229" s="232"/>
    </row>
    <row r="230" ht="15.75" customHeight="1">
      <c r="A230" s="187"/>
      <c r="B230" s="187"/>
      <c r="C230" s="187"/>
      <c r="D230" s="187"/>
      <c r="E230" s="187"/>
      <c r="F230" s="187"/>
      <c r="G230" s="187"/>
      <c r="H230" s="187"/>
      <c r="I230" s="187"/>
      <c r="J230" s="187"/>
      <c r="K230" s="187"/>
      <c r="L230" s="187"/>
      <c r="M230" s="187"/>
      <c r="N230" s="187"/>
      <c r="O230" s="187"/>
      <c r="P230" s="187"/>
      <c r="Q230" s="187"/>
      <c r="R230" s="187"/>
      <c r="S230" s="187"/>
      <c r="T230" s="187"/>
      <c r="U230" s="187"/>
      <c r="V230" s="188"/>
      <c r="W230" s="232"/>
    </row>
    <row r="231" ht="15.75" customHeight="1">
      <c r="A231" s="187"/>
      <c r="B231" s="187"/>
      <c r="C231" s="187"/>
      <c r="D231" s="187"/>
      <c r="E231" s="187"/>
      <c r="F231" s="187"/>
      <c r="G231" s="187"/>
      <c r="H231" s="187"/>
      <c r="I231" s="187"/>
      <c r="J231" s="187"/>
      <c r="K231" s="187"/>
      <c r="L231" s="187"/>
      <c r="M231" s="187"/>
      <c r="N231" s="187"/>
      <c r="O231" s="187"/>
      <c r="P231" s="187"/>
      <c r="Q231" s="187"/>
      <c r="R231" s="187"/>
      <c r="S231" s="187"/>
      <c r="T231" s="187"/>
      <c r="U231" s="187"/>
      <c r="V231" s="188"/>
      <c r="W231" s="232"/>
    </row>
    <row r="232" ht="15.75" customHeight="1">
      <c r="A232" s="187"/>
      <c r="B232" s="187"/>
      <c r="C232" s="187"/>
      <c r="D232" s="187"/>
      <c r="E232" s="187"/>
      <c r="F232" s="187"/>
      <c r="G232" s="187"/>
      <c r="H232" s="187"/>
      <c r="I232" s="187"/>
      <c r="J232" s="187"/>
      <c r="K232" s="187"/>
      <c r="L232" s="187"/>
      <c r="M232" s="187"/>
      <c r="N232" s="187"/>
      <c r="O232" s="187"/>
      <c r="P232" s="187"/>
      <c r="Q232" s="187"/>
      <c r="R232" s="187"/>
      <c r="S232" s="187"/>
      <c r="T232" s="187"/>
      <c r="U232" s="187"/>
      <c r="V232" s="188"/>
      <c r="W232" s="232"/>
    </row>
    <row r="233" ht="15.75" customHeight="1">
      <c r="A233" s="187"/>
      <c r="B233" s="187"/>
      <c r="C233" s="187"/>
      <c r="D233" s="187"/>
      <c r="E233" s="187"/>
      <c r="F233" s="187"/>
      <c r="G233" s="187"/>
      <c r="H233" s="187"/>
      <c r="I233" s="187"/>
      <c r="J233" s="187"/>
      <c r="K233" s="187"/>
      <c r="L233" s="187"/>
      <c r="M233" s="187"/>
      <c r="N233" s="187"/>
      <c r="O233" s="187"/>
      <c r="P233" s="187"/>
      <c r="Q233" s="187"/>
      <c r="R233" s="187"/>
      <c r="S233" s="187"/>
      <c r="T233" s="187"/>
      <c r="U233" s="187"/>
      <c r="V233" s="188"/>
      <c r="W233" s="232"/>
    </row>
    <row r="234" ht="15.75" customHeight="1">
      <c r="A234" s="187"/>
      <c r="B234" s="187"/>
      <c r="C234" s="187"/>
      <c r="D234" s="187"/>
      <c r="E234" s="187"/>
      <c r="F234" s="187"/>
      <c r="G234" s="187"/>
      <c r="H234" s="187"/>
      <c r="I234" s="187"/>
      <c r="J234" s="187"/>
      <c r="K234" s="187"/>
      <c r="L234" s="187"/>
      <c r="M234" s="187"/>
      <c r="N234" s="187"/>
      <c r="O234" s="187"/>
      <c r="P234" s="187"/>
      <c r="Q234" s="187"/>
      <c r="R234" s="187"/>
      <c r="S234" s="187"/>
      <c r="T234" s="187"/>
      <c r="U234" s="187"/>
      <c r="V234" s="188"/>
      <c r="W234" s="232"/>
    </row>
    <row r="235" ht="15.75" customHeight="1">
      <c r="A235" s="187"/>
      <c r="B235" s="187"/>
      <c r="C235" s="187"/>
      <c r="D235" s="187"/>
      <c r="E235" s="187"/>
      <c r="F235" s="187"/>
      <c r="G235" s="187"/>
      <c r="H235" s="187"/>
      <c r="I235" s="187"/>
      <c r="J235" s="187"/>
      <c r="K235" s="187"/>
      <c r="L235" s="187"/>
      <c r="M235" s="187"/>
      <c r="N235" s="187"/>
      <c r="O235" s="187"/>
      <c r="P235" s="187"/>
      <c r="Q235" s="187"/>
      <c r="R235" s="187"/>
      <c r="S235" s="187"/>
      <c r="T235" s="187"/>
      <c r="U235" s="187"/>
      <c r="V235" s="188"/>
      <c r="W235" s="232"/>
    </row>
    <row r="236" ht="15.75" customHeight="1">
      <c r="A236" s="187"/>
      <c r="B236" s="187"/>
      <c r="C236" s="187"/>
      <c r="D236" s="187"/>
      <c r="E236" s="187"/>
      <c r="F236" s="187"/>
      <c r="G236" s="187"/>
      <c r="H236" s="187"/>
      <c r="I236" s="187"/>
      <c r="J236" s="187"/>
      <c r="K236" s="187"/>
      <c r="L236" s="187"/>
      <c r="M236" s="187"/>
      <c r="N236" s="187"/>
      <c r="O236" s="187"/>
      <c r="P236" s="187"/>
      <c r="Q236" s="187"/>
      <c r="R236" s="187"/>
      <c r="S236" s="187"/>
      <c r="T236" s="187"/>
      <c r="U236" s="187"/>
      <c r="V236" s="188"/>
      <c r="W236" s="232"/>
    </row>
    <row r="237" ht="15.75" customHeight="1">
      <c r="A237" s="187"/>
      <c r="B237" s="187"/>
      <c r="C237" s="187"/>
      <c r="D237" s="187"/>
      <c r="E237" s="187"/>
      <c r="F237" s="187"/>
      <c r="G237" s="187"/>
      <c r="H237" s="187"/>
      <c r="I237" s="187"/>
      <c r="J237" s="187"/>
      <c r="K237" s="187"/>
      <c r="L237" s="187"/>
      <c r="M237" s="187"/>
      <c r="N237" s="187"/>
      <c r="O237" s="187"/>
      <c r="P237" s="187"/>
      <c r="Q237" s="187"/>
      <c r="R237" s="187"/>
      <c r="S237" s="187"/>
      <c r="T237" s="187"/>
      <c r="U237" s="187"/>
      <c r="V237" s="188"/>
      <c r="W237" s="232"/>
    </row>
    <row r="238" ht="15.75" customHeight="1">
      <c r="A238" s="187"/>
      <c r="B238" s="187"/>
      <c r="C238" s="187"/>
      <c r="D238" s="187"/>
      <c r="E238" s="187"/>
      <c r="F238" s="187"/>
      <c r="G238" s="187"/>
      <c r="H238" s="187"/>
      <c r="I238" s="187"/>
      <c r="J238" s="187"/>
      <c r="K238" s="187"/>
      <c r="L238" s="187"/>
      <c r="M238" s="187"/>
      <c r="N238" s="187"/>
      <c r="O238" s="187"/>
      <c r="P238" s="187"/>
      <c r="Q238" s="187"/>
      <c r="R238" s="187"/>
      <c r="S238" s="187"/>
      <c r="T238" s="187"/>
      <c r="U238" s="187"/>
      <c r="V238" s="188"/>
      <c r="W238" s="232"/>
    </row>
    <row r="239" ht="15.75" customHeight="1">
      <c r="A239" s="187"/>
      <c r="B239" s="187"/>
      <c r="C239" s="187"/>
      <c r="D239" s="187"/>
      <c r="E239" s="187"/>
      <c r="F239" s="187"/>
      <c r="G239" s="187"/>
      <c r="H239" s="187"/>
      <c r="I239" s="187"/>
      <c r="J239" s="187"/>
      <c r="K239" s="187"/>
      <c r="L239" s="187"/>
      <c r="M239" s="187"/>
      <c r="N239" s="187"/>
      <c r="O239" s="187"/>
      <c r="P239" s="187"/>
      <c r="Q239" s="187"/>
      <c r="R239" s="187"/>
      <c r="S239" s="187"/>
      <c r="T239" s="187"/>
      <c r="U239" s="187"/>
      <c r="V239" s="188"/>
      <c r="W239" s="232"/>
    </row>
    <row r="240" ht="15.75" customHeight="1">
      <c r="A240" s="187"/>
      <c r="B240" s="187"/>
      <c r="C240" s="187"/>
      <c r="D240" s="187"/>
      <c r="E240" s="187"/>
      <c r="F240" s="187"/>
      <c r="G240" s="187"/>
      <c r="H240" s="187"/>
      <c r="I240" s="187"/>
      <c r="J240" s="187"/>
      <c r="K240" s="187"/>
      <c r="L240" s="187"/>
      <c r="M240" s="187"/>
      <c r="N240" s="187"/>
      <c r="O240" s="187"/>
      <c r="P240" s="187"/>
      <c r="Q240" s="187"/>
      <c r="R240" s="187"/>
      <c r="S240" s="187"/>
      <c r="T240" s="187"/>
      <c r="U240" s="187"/>
      <c r="V240" s="188"/>
      <c r="W240" s="232"/>
    </row>
    <row r="241" ht="15.75" customHeight="1">
      <c r="A241" s="187"/>
      <c r="B241" s="187"/>
      <c r="C241" s="187"/>
      <c r="D241" s="187"/>
      <c r="E241" s="187"/>
      <c r="F241" s="187"/>
      <c r="G241" s="187"/>
      <c r="H241" s="187"/>
      <c r="I241" s="187"/>
      <c r="J241" s="187"/>
      <c r="K241" s="187"/>
      <c r="L241" s="187"/>
      <c r="M241" s="187"/>
      <c r="N241" s="187"/>
      <c r="O241" s="187"/>
      <c r="P241" s="187"/>
      <c r="Q241" s="187"/>
      <c r="R241" s="187"/>
      <c r="S241" s="187"/>
      <c r="T241" s="187"/>
      <c r="U241" s="187"/>
      <c r="V241" s="188"/>
      <c r="W241" s="232"/>
    </row>
    <row r="242" ht="15.75" customHeight="1">
      <c r="A242" s="187"/>
      <c r="B242" s="187"/>
      <c r="C242" s="187"/>
      <c r="D242" s="187"/>
      <c r="E242" s="187"/>
      <c r="F242" s="187"/>
      <c r="G242" s="187"/>
      <c r="H242" s="187"/>
      <c r="I242" s="187"/>
      <c r="J242" s="187"/>
      <c r="K242" s="187"/>
      <c r="L242" s="187"/>
      <c r="M242" s="187"/>
      <c r="N242" s="187"/>
      <c r="O242" s="187"/>
      <c r="P242" s="187"/>
      <c r="Q242" s="187"/>
      <c r="R242" s="187"/>
      <c r="S242" s="187"/>
      <c r="T242" s="187"/>
      <c r="U242" s="187"/>
      <c r="V242" s="188"/>
      <c r="W242" s="232"/>
    </row>
    <row r="243" ht="15.75" customHeight="1">
      <c r="A243" s="187"/>
      <c r="B243" s="187"/>
      <c r="C243" s="187"/>
      <c r="D243" s="187"/>
      <c r="E243" s="187"/>
      <c r="F243" s="187"/>
      <c r="G243" s="187"/>
      <c r="H243" s="187"/>
      <c r="I243" s="187"/>
      <c r="J243" s="187"/>
      <c r="K243" s="187"/>
      <c r="L243" s="187"/>
      <c r="M243" s="187"/>
      <c r="N243" s="187"/>
      <c r="O243" s="187"/>
      <c r="P243" s="187"/>
      <c r="Q243" s="187"/>
      <c r="R243" s="187"/>
      <c r="S243" s="187"/>
      <c r="T243" s="187"/>
      <c r="U243" s="187"/>
      <c r="V243" s="188"/>
      <c r="W243" s="232"/>
    </row>
    <row r="244" ht="15.75" customHeight="1">
      <c r="A244" s="187"/>
      <c r="B244" s="187"/>
      <c r="C244" s="187"/>
      <c r="D244" s="187"/>
      <c r="E244" s="187"/>
      <c r="F244" s="187"/>
      <c r="G244" s="187"/>
      <c r="H244" s="187"/>
      <c r="I244" s="187"/>
      <c r="J244" s="187"/>
      <c r="K244" s="187"/>
      <c r="L244" s="187"/>
      <c r="M244" s="187"/>
      <c r="N244" s="187"/>
      <c r="O244" s="187"/>
      <c r="P244" s="187"/>
      <c r="Q244" s="187"/>
      <c r="R244" s="187"/>
      <c r="S244" s="187"/>
      <c r="T244" s="187"/>
      <c r="U244" s="187"/>
      <c r="V244" s="188"/>
      <c r="W244" s="232"/>
    </row>
    <row r="245" ht="15.75" customHeight="1">
      <c r="A245" s="187"/>
      <c r="B245" s="187"/>
      <c r="C245" s="187"/>
      <c r="D245" s="187"/>
      <c r="E245" s="187"/>
      <c r="F245" s="187"/>
      <c r="G245" s="187"/>
      <c r="H245" s="187"/>
      <c r="I245" s="187"/>
      <c r="J245" s="187"/>
      <c r="K245" s="187"/>
      <c r="L245" s="187"/>
      <c r="M245" s="187"/>
      <c r="N245" s="187"/>
      <c r="O245" s="187"/>
      <c r="P245" s="187"/>
      <c r="Q245" s="187"/>
      <c r="R245" s="187"/>
      <c r="S245" s="187"/>
      <c r="T245" s="187"/>
      <c r="U245" s="187"/>
      <c r="V245" s="188"/>
      <c r="W245" s="232"/>
    </row>
    <row r="246" ht="15.75" customHeight="1">
      <c r="A246" s="187"/>
      <c r="B246" s="187"/>
      <c r="C246" s="187"/>
      <c r="D246" s="187"/>
      <c r="E246" s="187"/>
      <c r="F246" s="187"/>
      <c r="G246" s="187"/>
      <c r="H246" s="187"/>
      <c r="I246" s="187"/>
      <c r="J246" s="187"/>
      <c r="K246" s="187"/>
      <c r="L246" s="187"/>
      <c r="M246" s="187"/>
      <c r="N246" s="187"/>
      <c r="O246" s="187"/>
      <c r="P246" s="187"/>
      <c r="Q246" s="187"/>
      <c r="R246" s="187"/>
      <c r="S246" s="187"/>
      <c r="T246" s="187"/>
      <c r="U246" s="187"/>
      <c r="V246" s="188"/>
      <c r="W246" s="232"/>
    </row>
    <row r="247" ht="15.75" customHeight="1">
      <c r="A247" s="187"/>
      <c r="B247" s="187"/>
      <c r="C247" s="187"/>
      <c r="D247" s="187"/>
      <c r="E247" s="187"/>
      <c r="F247" s="187"/>
      <c r="G247" s="187"/>
      <c r="H247" s="187"/>
      <c r="I247" s="187"/>
      <c r="J247" s="187"/>
      <c r="K247" s="187"/>
      <c r="L247" s="187"/>
      <c r="M247" s="187"/>
      <c r="N247" s="187"/>
      <c r="O247" s="187"/>
      <c r="P247" s="187"/>
      <c r="Q247" s="187"/>
      <c r="R247" s="187"/>
      <c r="S247" s="187"/>
      <c r="T247" s="187"/>
      <c r="U247" s="187"/>
      <c r="V247" s="188"/>
      <c r="W247" s="232"/>
    </row>
    <row r="248" ht="15.75" customHeight="1">
      <c r="A248" s="187"/>
      <c r="B248" s="187"/>
      <c r="C248" s="187"/>
      <c r="D248" s="187"/>
      <c r="E248" s="187"/>
      <c r="F248" s="187"/>
      <c r="G248" s="187"/>
      <c r="H248" s="187"/>
      <c r="I248" s="187"/>
      <c r="J248" s="187"/>
      <c r="K248" s="187"/>
      <c r="L248" s="187"/>
      <c r="M248" s="187"/>
      <c r="N248" s="187"/>
      <c r="O248" s="187"/>
      <c r="P248" s="187"/>
      <c r="Q248" s="187"/>
      <c r="R248" s="187"/>
      <c r="S248" s="187"/>
      <c r="T248" s="187"/>
      <c r="U248" s="187"/>
      <c r="V248" s="188"/>
      <c r="W248" s="232"/>
    </row>
    <row r="249" ht="15.75" customHeight="1">
      <c r="A249" s="187"/>
      <c r="B249" s="187"/>
      <c r="C249" s="187"/>
      <c r="D249" s="187"/>
      <c r="E249" s="187"/>
      <c r="F249" s="187"/>
      <c r="G249" s="187"/>
      <c r="H249" s="187"/>
      <c r="I249" s="187"/>
      <c r="J249" s="187"/>
      <c r="K249" s="187"/>
      <c r="L249" s="187"/>
      <c r="M249" s="187"/>
      <c r="N249" s="187"/>
      <c r="O249" s="187"/>
      <c r="P249" s="187"/>
      <c r="Q249" s="187"/>
      <c r="R249" s="187"/>
      <c r="S249" s="187"/>
      <c r="T249" s="187"/>
      <c r="U249" s="187"/>
      <c r="V249" s="188"/>
      <c r="W249" s="232"/>
    </row>
    <row r="250" ht="15.75" customHeight="1">
      <c r="A250" s="187"/>
      <c r="B250" s="187"/>
      <c r="C250" s="187"/>
      <c r="D250" s="187"/>
      <c r="E250" s="187"/>
      <c r="F250" s="187"/>
      <c r="G250" s="187"/>
      <c r="H250" s="187"/>
      <c r="I250" s="187"/>
      <c r="J250" s="187"/>
      <c r="K250" s="187"/>
      <c r="L250" s="187"/>
      <c r="M250" s="187"/>
      <c r="N250" s="187"/>
      <c r="O250" s="187"/>
      <c r="P250" s="187"/>
      <c r="Q250" s="187"/>
      <c r="R250" s="187"/>
      <c r="S250" s="187"/>
      <c r="T250" s="187"/>
      <c r="U250" s="187"/>
      <c r="V250" s="188"/>
      <c r="W250" s="232"/>
    </row>
    <row r="251" ht="15.75" customHeight="1">
      <c r="A251" s="187"/>
      <c r="B251" s="187"/>
      <c r="C251" s="187"/>
      <c r="D251" s="187"/>
      <c r="E251" s="187"/>
      <c r="F251" s="187"/>
      <c r="G251" s="187"/>
      <c r="H251" s="187"/>
      <c r="I251" s="187"/>
      <c r="J251" s="187"/>
      <c r="K251" s="187"/>
      <c r="L251" s="187"/>
      <c r="M251" s="187"/>
      <c r="N251" s="187"/>
      <c r="O251" s="187"/>
      <c r="P251" s="187"/>
      <c r="Q251" s="187"/>
      <c r="R251" s="187"/>
      <c r="S251" s="187"/>
      <c r="T251" s="187"/>
      <c r="U251" s="187"/>
      <c r="V251" s="188"/>
      <c r="W251" s="232"/>
    </row>
    <row r="252" ht="15.75" customHeight="1">
      <c r="A252" s="187"/>
      <c r="B252" s="187"/>
      <c r="C252" s="187"/>
      <c r="D252" s="187"/>
      <c r="E252" s="187"/>
      <c r="F252" s="187"/>
      <c r="G252" s="187"/>
      <c r="H252" s="187"/>
      <c r="I252" s="187"/>
      <c r="J252" s="187"/>
      <c r="K252" s="187"/>
      <c r="L252" s="187"/>
      <c r="M252" s="187"/>
      <c r="N252" s="187"/>
      <c r="O252" s="187"/>
      <c r="P252" s="187"/>
      <c r="Q252" s="187"/>
      <c r="R252" s="187"/>
      <c r="S252" s="187"/>
      <c r="T252" s="187"/>
      <c r="U252" s="187"/>
      <c r="V252" s="188"/>
      <c r="W252" s="232"/>
    </row>
    <row r="253" ht="15.75" customHeight="1">
      <c r="A253" s="187"/>
      <c r="B253" s="187"/>
      <c r="C253" s="187"/>
      <c r="D253" s="187"/>
      <c r="E253" s="187"/>
      <c r="F253" s="187"/>
      <c r="G253" s="187"/>
      <c r="H253" s="187"/>
      <c r="I253" s="187"/>
      <c r="J253" s="187"/>
      <c r="K253" s="187"/>
      <c r="L253" s="187"/>
      <c r="M253" s="187"/>
      <c r="N253" s="187"/>
      <c r="O253" s="187"/>
      <c r="P253" s="187"/>
      <c r="Q253" s="187"/>
      <c r="R253" s="187"/>
      <c r="S253" s="187"/>
      <c r="T253" s="187"/>
      <c r="U253" s="187"/>
      <c r="V253" s="188"/>
      <c r="W253" s="232"/>
    </row>
    <row r="254" ht="15.75" customHeight="1">
      <c r="V254" s="188"/>
      <c r="W254" s="188"/>
    </row>
    <row r="255" ht="15.75" customHeight="1">
      <c r="V255" s="188"/>
      <c r="W255" s="188"/>
    </row>
    <row r="256" ht="15.75" customHeight="1">
      <c r="V256" s="188"/>
      <c r="W256" s="188"/>
    </row>
    <row r="257" ht="15.75" customHeight="1">
      <c r="V257" s="188"/>
      <c r="W257" s="188"/>
    </row>
    <row r="258" ht="15.75" customHeight="1">
      <c r="V258" s="188"/>
      <c r="W258" s="188"/>
    </row>
    <row r="259" ht="15.75" customHeight="1">
      <c r="V259" s="188"/>
      <c r="W259" s="188"/>
    </row>
    <row r="260" ht="15.75" customHeight="1">
      <c r="V260" s="188"/>
      <c r="W260" s="188"/>
    </row>
    <row r="261" ht="15.75" customHeight="1">
      <c r="V261" s="188"/>
      <c r="W261" s="188"/>
    </row>
    <row r="262" ht="15.75" customHeight="1">
      <c r="V262" s="188"/>
      <c r="W262" s="188"/>
    </row>
    <row r="263" ht="15.75" customHeight="1">
      <c r="V263" s="188"/>
      <c r="W263" s="188"/>
    </row>
    <row r="264" ht="15.75" customHeight="1">
      <c r="V264" s="188"/>
      <c r="W264" s="188"/>
    </row>
    <row r="265" ht="15.75" customHeight="1">
      <c r="V265" s="188"/>
      <c r="W265" s="188"/>
    </row>
    <row r="266" ht="15.75" customHeight="1">
      <c r="V266" s="188"/>
      <c r="W266" s="188"/>
    </row>
    <row r="267" ht="15.75" customHeight="1">
      <c r="V267" s="188"/>
      <c r="W267" s="188"/>
    </row>
    <row r="268" ht="15.75" customHeight="1">
      <c r="V268" s="188"/>
      <c r="W268" s="188"/>
    </row>
    <row r="269" ht="15.75" customHeight="1">
      <c r="V269" s="188"/>
      <c r="W269" s="188"/>
    </row>
    <row r="270" ht="15.75" customHeight="1">
      <c r="V270" s="188"/>
      <c r="W270" s="188"/>
    </row>
    <row r="271" ht="15.75" customHeight="1">
      <c r="V271" s="188"/>
      <c r="W271" s="188"/>
    </row>
    <row r="272" ht="15.75" customHeight="1">
      <c r="V272" s="188"/>
      <c r="W272" s="188"/>
    </row>
    <row r="273" ht="15.75" customHeight="1">
      <c r="V273" s="188"/>
      <c r="W273" s="188"/>
    </row>
    <row r="274" ht="15.75" customHeight="1">
      <c r="V274" s="188"/>
      <c r="W274" s="188"/>
    </row>
    <row r="275" ht="15.75" customHeight="1">
      <c r="V275" s="188"/>
      <c r="W275" s="188"/>
    </row>
    <row r="276" ht="15.75" customHeight="1">
      <c r="V276" s="188"/>
      <c r="W276" s="188"/>
    </row>
    <row r="277" ht="15.75" customHeight="1">
      <c r="V277" s="188"/>
      <c r="W277" s="188"/>
    </row>
    <row r="278" ht="15.75" customHeight="1">
      <c r="V278" s="188"/>
      <c r="W278" s="188"/>
    </row>
    <row r="279" ht="15.75" customHeight="1">
      <c r="V279" s="188"/>
      <c r="W279" s="188"/>
    </row>
    <row r="280" ht="15.75" customHeight="1">
      <c r="V280" s="188"/>
      <c r="W280" s="188"/>
    </row>
    <row r="281" ht="15.75" customHeight="1">
      <c r="V281" s="188"/>
      <c r="W281" s="188"/>
    </row>
    <row r="282" ht="15.75" customHeight="1">
      <c r="V282" s="188"/>
      <c r="W282" s="188"/>
    </row>
    <row r="283" ht="15.75" customHeight="1">
      <c r="V283" s="188"/>
      <c r="W283" s="188"/>
    </row>
    <row r="284" ht="15.75" customHeight="1">
      <c r="V284" s="188"/>
      <c r="W284" s="188"/>
    </row>
    <row r="285" ht="15.75" customHeight="1">
      <c r="V285" s="188"/>
      <c r="W285" s="188"/>
    </row>
    <row r="286" ht="15.75" customHeight="1">
      <c r="V286" s="188"/>
      <c r="W286" s="188"/>
    </row>
    <row r="287" ht="15.75" customHeight="1">
      <c r="V287" s="188"/>
      <c r="W287" s="188"/>
    </row>
    <row r="288" ht="15.75" customHeight="1">
      <c r="V288" s="188"/>
      <c r="W288" s="188"/>
    </row>
    <row r="289" ht="15.75" customHeight="1">
      <c r="V289" s="188"/>
      <c r="W289" s="188"/>
    </row>
    <row r="290" ht="15.75" customHeight="1">
      <c r="V290" s="188"/>
      <c r="W290" s="188"/>
    </row>
    <row r="291" ht="15.75" customHeight="1">
      <c r="V291" s="188"/>
      <c r="W291" s="188"/>
    </row>
    <row r="292" ht="15.75" customHeight="1">
      <c r="V292" s="188"/>
      <c r="W292" s="188"/>
    </row>
    <row r="293" ht="15.75" customHeight="1">
      <c r="V293" s="188"/>
      <c r="W293" s="188"/>
    </row>
    <row r="294" ht="15.75" customHeight="1">
      <c r="V294" s="188"/>
      <c r="W294" s="188"/>
    </row>
    <row r="295" ht="15.75" customHeight="1">
      <c r="V295" s="188"/>
      <c r="W295" s="188"/>
    </row>
    <row r="296" ht="15.75" customHeight="1">
      <c r="V296" s="188"/>
      <c r="W296" s="188"/>
    </row>
    <row r="297" ht="15.75" customHeight="1">
      <c r="V297" s="188"/>
      <c r="W297" s="188"/>
    </row>
    <row r="298" ht="15.75" customHeight="1">
      <c r="V298" s="188"/>
      <c r="W298" s="188"/>
    </row>
    <row r="299" ht="15.75" customHeight="1">
      <c r="V299" s="188"/>
      <c r="W299" s="188"/>
    </row>
    <row r="300" ht="15.75" customHeight="1">
      <c r="V300" s="188"/>
      <c r="W300" s="188"/>
    </row>
    <row r="301" ht="15.75" customHeight="1">
      <c r="V301" s="188"/>
      <c r="W301" s="188"/>
    </row>
    <row r="302" ht="15.75" customHeight="1">
      <c r="V302" s="188"/>
      <c r="W302" s="188"/>
    </row>
    <row r="303" ht="15.75" customHeight="1">
      <c r="V303" s="188"/>
      <c r="W303" s="188"/>
    </row>
    <row r="304" ht="15.75" customHeight="1">
      <c r="V304" s="188"/>
      <c r="W304" s="188"/>
    </row>
    <row r="305" ht="15.75" customHeight="1">
      <c r="V305" s="188"/>
      <c r="W305" s="188"/>
    </row>
    <row r="306" ht="15.75" customHeight="1">
      <c r="V306" s="188"/>
      <c r="W306" s="188"/>
    </row>
    <row r="307" ht="15.75" customHeight="1">
      <c r="V307" s="188"/>
      <c r="W307" s="188"/>
    </row>
    <row r="308" ht="15.75" customHeight="1">
      <c r="V308" s="188"/>
      <c r="W308" s="188"/>
    </row>
    <row r="309" ht="15.75" customHeight="1">
      <c r="V309" s="188"/>
      <c r="W309" s="188"/>
    </row>
    <row r="310" ht="15.75" customHeight="1">
      <c r="V310" s="188"/>
      <c r="W310" s="188"/>
    </row>
    <row r="311" ht="15.75" customHeight="1">
      <c r="V311" s="188"/>
      <c r="W311" s="188"/>
    </row>
    <row r="312" ht="15.75" customHeight="1">
      <c r="V312" s="188"/>
      <c r="W312" s="188"/>
    </row>
    <row r="313" ht="15.75" customHeight="1">
      <c r="V313" s="188"/>
      <c r="W313" s="188"/>
    </row>
    <row r="314" ht="15.75" customHeight="1">
      <c r="V314" s="188"/>
      <c r="W314" s="188"/>
    </row>
    <row r="315" ht="15.75" customHeight="1">
      <c r="V315" s="188"/>
      <c r="W315" s="188"/>
    </row>
    <row r="316" ht="15.75" customHeight="1">
      <c r="V316" s="188"/>
      <c r="W316" s="188"/>
    </row>
    <row r="317" ht="15.75" customHeight="1">
      <c r="V317" s="188"/>
      <c r="W317" s="188"/>
    </row>
    <row r="318" ht="15.75" customHeight="1">
      <c r="V318" s="188"/>
      <c r="W318" s="188"/>
    </row>
    <row r="319" ht="15.75" customHeight="1">
      <c r="V319" s="188"/>
      <c r="W319" s="188"/>
    </row>
    <row r="320" ht="15.75" customHeight="1">
      <c r="V320" s="188"/>
      <c r="W320" s="188"/>
    </row>
    <row r="321" ht="15.75" customHeight="1">
      <c r="V321" s="188"/>
      <c r="W321" s="188"/>
    </row>
    <row r="322" ht="15.75" customHeight="1">
      <c r="V322" s="188"/>
      <c r="W322" s="188"/>
    </row>
    <row r="323" ht="15.75" customHeight="1">
      <c r="V323" s="188"/>
      <c r="W323" s="188"/>
    </row>
    <row r="324" ht="15.75" customHeight="1">
      <c r="V324" s="188"/>
      <c r="W324" s="188"/>
    </row>
    <row r="325" ht="15.75" customHeight="1">
      <c r="V325" s="188"/>
      <c r="W325" s="188"/>
    </row>
    <row r="326" ht="15.75" customHeight="1">
      <c r="V326" s="188"/>
      <c r="W326" s="188"/>
    </row>
    <row r="327" ht="15.75" customHeight="1">
      <c r="V327" s="188"/>
      <c r="W327" s="188"/>
    </row>
    <row r="328" ht="15.75" customHeight="1">
      <c r="V328" s="188"/>
      <c r="W328" s="188"/>
    </row>
    <row r="329" ht="15.75" customHeight="1">
      <c r="V329" s="188"/>
      <c r="W329" s="188"/>
    </row>
    <row r="330" ht="15.75" customHeight="1">
      <c r="V330" s="188"/>
      <c r="W330" s="188"/>
    </row>
    <row r="331" ht="15.75" customHeight="1">
      <c r="V331" s="188"/>
      <c r="W331" s="188"/>
    </row>
    <row r="332" ht="15.75" customHeight="1">
      <c r="V332" s="188"/>
      <c r="W332" s="188"/>
    </row>
    <row r="333" ht="15.75" customHeight="1">
      <c r="V333" s="188"/>
      <c r="W333" s="188"/>
    </row>
    <row r="334" ht="15.75" customHeight="1">
      <c r="V334" s="188"/>
      <c r="W334" s="188"/>
    </row>
    <row r="335" ht="15.75" customHeight="1">
      <c r="V335" s="188"/>
      <c r="W335" s="188"/>
    </row>
    <row r="336" ht="15.75" customHeight="1">
      <c r="V336" s="188"/>
      <c r="W336" s="188"/>
    </row>
    <row r="337" ht="15.75" customHeight="1">
      <c r="V337" s="188"/>
      <c r="W337" s="188"/>
    </row>
    <row r="338" ht="15.75" customHeight="1">
      <c r="V338" s="188"/>
      <c r="W338" s="188"/>
    </row>
    <row r="339" ht="15.75" customHeight="1">
      <c r="V339" s="188"/>
      <c r="W339" s="188"/>
    </row>
    <row r="340" ht="15.75" customHeight="1">
      <c r="V340" s="188"/>
      <c r="W340" s="188"/>
    </row>
    <row r="341" ht="15.75" customHeight="1">
      <c r="V341" s="188"/>
      <c r="W341" s="188"/>
    </row>
    <row r="342" ht="15.75" customHeight="1">
      <c r="V342" s="188"/>
      <c r="W342" s="188"/>
    </row>
    <row r="343" ht="15.75" customHeight="1">
      <c r="V343" s="188"/>
      <c r="W343" s="188"/>
    </row>
    <row r="344" ht="15.75" customHeight="1">
      <c r="V344" s="188"/>
      <c r="W344" s="188"/>
    </row>
    <row r="345" ht="15.75" customHeight="1">
      <c r="V345" s="188"/>
      <c r="W345" s="188"/>
    </row>
    <row r="346" ht="15.75" customHeight="1">
      <c r="V346" s="188"/>
      <c r="W346" s="188"/>
    </row>
    <row r="347" ht="15.75" customHeight="1">
      <c r="V347" s="188"/>
      <c r="W347" s="188"/>
    </row>
    <row r="348" ht="15.75" customHeight="1">
      <c r="V348" s="188"/>
      <c r="W348" s="188"/>
    </row>
    <row r="349" ht="15.75" customHeight="1">
      <c r="V349" s="188"/>
      <c r="W349" s="188"/>
    </row>
    <row r="350" ht="15.75" customHeight="1">
      <c r="V350" s="188"/>
      <c r="W350" s="188"/>
    </row>
    <row r="351" ht="15.75" customHeight="1">
      <c r="V351" s="188"/>
      <c r="W351" s="188"/>
    </row>
    <row r="352" ht="15.75" customHeight="1">
      <c r="V352" s="188"/>
      <c r="W352" s="188"/>
    </row>
    <row r="353" ht="15.75" customHeight="1">
      <c r="V353" s="188"/>
      <c r="W353" s="188"/>
    </row>
    <row r="354" ht="15.75" customHeight="1">
      <c r="V354" s="188"/>
      <c r="W354" s="188"/>
    </row>
    <row r="355" ht="15.75" customHeight="1">
      <c r="V355" s="188"/>
      <c r="W355" s="188"/>
    </row>
    <row r="356" ht="15.75" customHeight="1">
      <c r="V356" s="188"/>
      <c r="W356" s="188"/>
    </row>
    <row r="357" ht="15.75" customHeight="1">
      <c r="V357" s="188"/>
      <c r="W357" s="188"/>
    </row>
    <row r="358" ht="15.75" customHeight="1">
      <c r="V358" s="188"/>
      <c r="W358" s="188"/>
    </row>
    <row r="359" ht="15.75" customHeight="1">
      <c r="V359" s="188"/>
      <c r="W359" s="188"/>
    </row>
    <row r="360" ht="15.75" customHeight="1">
      <c r="V360" s="188"/>
      <c r="W360" s="188"/>
    </row>
    <row r="361" ht="15.75" customHeight="1">
      <c r="V361" s="188"/>
      <c r="W361" s="188"/>
    </row>
    <row r="362" ht="15.75" customHeight="1">
      <c r="V362" s="188"/>
      <c r="W362" s="188"/>
    </row>
    <row r="363" ht="15.75" customHeight="1">
      <c r="V363" s="188"/>
      <c r="W363" s="188"/>
    </row>
    <row r="364" ht="15.75" customHeight="1">
      <c r="V364" s="188"/>
      <c r="W364" s="188"/>
    </row>
    <row r="365" ht="15.75" customHeight="1">
      <c r="V365" s="188"/>
      <c r="W365" s="188"/>
    </row>
    <row r="366" ht="15.75" customHeight="1">
      <c r="V366" s="188"/>
      <c r="W366" s="188"/>
    </row>
    <row r="367" ht="15.75" customHeight="1">
      <c r="V367" s="188"/>
      <c r="W367" s="188"/>
    </row>
    <row r="368" ht="15.75" customHeight="1">
      <c r="V368" s="188"/>
      <c r="W368" s="188"/>
    </row>
    <row r="369" ht="15.75" customHeight="1">
      <c r="V369" s="188"/>
      <c r="W369" s="188"/>
    </row>
    <row r="370" ht="15.75" customHeight="1">
      <c r="V370" s="188"/>
      <c r="W370" s="188"/>
    </row>
    <row r="371" ht="15.75" customHeight="1">
      <c r="V371" s="188"/>
      <c r="W371" s="188"/>
    </row>
    <row r="372" ht="15.75" customHeight="1">
      <c r="V372" s="188"/>
      <c r="W372" s="188"/>
    </row>
    <row r="373" ht="15.75" customHeight="1">
      <c r="V373" s="188"/>
      <c r="W373" s="188"/>
    </row>
    <row r="374" ht="15.75" customHeight="1">
      <c r="V374" s="188"/>
      <c r="W374" s="188"/>
    </row>
    <row r="375" ht="15.75" customHeight="1">
      <c r="V375" s="188"/>
      <c r="W375" s="188"/>
    </row>
    <row r="376" ht="15.75" customHeight="1">
      <c r="V376" s="188"/>
      <c r="W376" s="188"/>
    </row>
    <row r="377" ht="15.75" customHeight="1">
      <c r="V377" s="188"/>
      <c r="W377" s="188"/>
    </row>
    <row r="378" ht="15.75" customHeight="1">
      <c r="V378" s="188"/>
      <c r="W378" s="188"/>
    </row>
    <row r="379" ht="15.75" customHeight="1">
      <c r="V379" s="188"/>
      <c r="W379" s="188"/>
    </row>
    <row r="380" ht="15.75" customHeight="1">
      <c r="V380" s="188"/>
      <c r="W380" s="188"/>
    </row>
    <row r="381" ht="15.75" customHeight="1">
      <c r="V381" s="188"/>
      <c r="W381" s="188"/>
    </row>
    <row r="382" ht="15.75" customHeight="1">
      <c r="V382" s="188"/>
      <c r="W382" s="188"/>
    </row>
    <row r="383" ht="15.75" customHeight="1">
      <c r="V383" s="188"/>
      <c r="W383" s="188"/>
    </row>
    <row r="384" ht="15.75" customHeight="1">
      <c r="V384" s="188"/>
      <c r="W384" s="188"/>
    </row>
    <row r="385" ht="15.75" customHeight="1">
      <c r="V385" s="188"/>
      <c r="W385" s="188"/>
    </row>
    <row r="386" ht="15.75" customHeight="1">
      <c r="V386" s="188"/>
      <c r="W386" s="188"/>
    </row>
    <row r="387" ht="15.75" customHeight="1">
      <c r="V387" s="188"/>
      <c r="W387" s="188"/>
    </row>
    <row r="388" ht="15.75" customHeight="1">
      <c r="V388" s="188"/>
      <c r="W388" s="188"/>
    </row>
    <row r="389" ht="15.75" customHeight="1">
      <c r="V389" s="188"/>
      <c r="W389" s="188"/>
    </row>
    <row r="390" ht="15.75" customHeight="1">
      <c r="V390" s="188"/>
      <c r="W390" s="188"/>
    </row>
    <row r="391" ht="15.75" customHeight="1">
      <c r="V391" s="188"/>
      <c r="W391" s="188"/>
    </row>
    <row r="392" ht="15.75" customHeight="1">
      <c r="V392" s="188"/>
      <c r="W392" s="188"/>
    </row>
    <row r="393" ht="15.75" customHeight="1">
      <c r="V393" s="188"/>
      <c r="W393" s="188"/>
    </row>
    <row r="394" ht="15.75" customHeight="1">
      <c r="V394" s="188"/>
      <c r="W394" s="188"/>
    </row>
    <row r="395" ht="15.75" customHeight="1">
      <c r="V395" s="188"/>
      <c r="W395" s="188"/>
    </row>
    <row r="396" ht="15.75" customHeight="1">
      <c r="V396" s="188"/>
      <c r="W396" s="188"/>
    </row>
    <row r="397" ht="15.75" customHeight="1">
      <c r="V397" s="188"/>
      <c r="W397" s="188"/>
    </row>
    <row r="398" ht="15.75" customHeight="1">
      <c r="V398" s="188"/>
      <c r="W398" s="188"/>
    </row>
    <row r="399" ht="15.75" customHeight="1">
      <c r="V399" s="188"/>
      <c r="W399" s="188"/>
    </row>
    <row r="400" ht="15.75" customHeight="1">
      <c r="V400" s="188"/>
      <c r="W400" s="188"/>
    </row>
    <row r="401" ht="15.75" customHeight="1">
      <c r="V401" s="188"/>
      <c r="W401" s="188"/>
    </row>
    <row r="402" ht="15.75" customHeight="1">
      <c r="V402" s="188"/>
      <c r="W402" s="188"/>
    </row>
    <row r="403" ht="15.75" customHeight="1">
      <c r="V403" s="188"/>
      <c r="W403" s="188"/>
    </row>
    <row r="404" ht="15.75" customHeight="1">
      <c r="V404" s="188"/>
      <c r="W404" s="188"/>
    </row>
    <row r="405" ht="15.75" customHeight="1">
      <c r="V405" s="188"/>
      <c r="W405" s="188"/>
    </row>
    <row r="406" ht="15.75" customHeight="1">
      <c r="V406" s="188"/>
      <c r="W406" s="188"/>
    </row>
    <row r="407" ht="15.75" customHeight="1">
      <c r="V407" s="188"/>
      <c r="W407" s="188"/>
    </row>
    <row r="408" ht="15.75" customHeight="1">
      <c r="V408" s="188"/>
      <c r="W408" s="188"/>
    </row>
    <row r="409" ht="15.75" customHeight="1">
      <c r="V409" s="188"/>
      <c r="W409" s="188"/>
    </row>
    <row r="410" ht="15.75" customHeight="1">
      <c r="V410" s="188"/>
      <c r="W410" s="188"/>
    </row>
    <row r="411" ht="15.75" customHeight="1">
      <c r="V411" s="188"/>
      <c r="W411" s="188"/>
    </row>
    <row r="412" ht="15.75" customHeight="1">
      <c r="V412" s="188"/>
      <c r="W412" s="188"/>
    </row>
    <row r="413" ht="15.75" customHeight="1">
      <c r="V413" s="188"/>
      <c r="W413" s="188"/>
    </row>
    <row r="414" ht="15.75" customHeight="1">
      <c r="V414" s="188"/>
      <c r="W414" s="188"/>
    </row>
    <row r="415" ht="15.75" customHeight="1">
      <c r="V415" s="188"/>
      <c r="W415" s="188"/>
    </row>
    <row r="416" ht="15.75" customHeight="1">
      <c r="V416" s="188"/>
      <c r="W416" s="188"/>
    </row>
    <row r="417" ht="15.75" customHeight="1">
      <c r="V417" s="188"/>
      <c r="W417" s="188"/>
    </row>
    <row r="418" ht="15.75" customHeight="1">
      <c r="V418" s="188"/>
      <c r="W418" s="188"/>
    </row>
    <row r="419" ht="15.75" customHeight="1">
      <c r="V419" s="188"/>
      <c r="W419" s="188"/>
    </row>
    <row r="420" ht="15.75" customHeight="1">
      <c r="V420" s="188"/>
      <c r="W420" s="188"/>
    </row>
    <row r="421" ht="15.75" customHeight="1">
      <c r="V421" s="188"/>
      <c r="W421" s="188"/>
    </row>
    <row r="422" ht="15.75" customHeight="1">
      <c r="V422" s="188"/>
      <c r="W422" s="188"/>
    </row>
    <row r="423" ht="15.75" customHeight="1">
      <c r="V423" s="188"/>
      <c r="W423" s="188"/>
    </row>
    <row r="424" ht="15.75" customHeight="1">
      <c r="V424" s="188"/>
      <c r="W424" s="188"/>
    </row>
    <row r="425" ht="15.75" customHeight="1">
      <c r="V425" s="188"/>
      <c r="W425" s="188"/>
    </row>
    <row r="426" ht="15.75" customHeight="1">
      <c r="V426" s="188"/>
      <c r="W426" s="188"/>
    </row>
    <row r="427" ht="15.75" customHeight="1">
      <c r="V427" s="188"/>
      <c r="W427" s="188"/>
    </row>
    <row r="428" ht="15.75" customHeight="1">
      <c r="V428" s="188"/>
      <c r="W428" s="188"/>
    </row>
    <row r="429" ht="15.75" customHeight="1">
      <c r="V429" s="188"/>
      <c r="W429" s="188"/>
    </row>
    <row r="430" ht="15.75" customHeight="1">
      <c r="V430" s="188"/>
      <c r="W430" s="188"/>
    </row>
    <row r="431" ht="15.75" customHeight="1">
      <c r="V431" s="188"/>
      <c r="W431" s="188"/>
    </row>
    <row r="432" ht="15.75" customHeight="1">
      <c r="V432" s="188"/>
      <c r="W432" s="188"/>
    </row>
    <row r="433" ht="15.75" customHeight="1">
      <c r="V433" s="188"/>
      <c r="W433" s="188"/>
    </row>
    <row r="434" ht="15.75" customHeight="1">
      <c r="V434" s="188"/>
      <c r="W434" s="188"/>
    </row>
    <row r="435" ht="15.75" customHeight="1">
      <c r="V435" s="188"/>
      <c r="W435" s="188"/>
    </row>
    <row r="436" ht="15.75" customHeight="1">
      <c r="V436" s="188"/>
      <c r="W436" s="188"/>
    </row>
    <row r="437" ht="15.75" customHeight="1">
      <c r="V437" s="188"/>
      <c r="W437" s="188"/>
    </row>
    <row r="438" ht="15.75" customHeight="1">
      <c r="V438" s="188"/>
      <c r="W438" s="188"/>
    </row>
    <row r="439" ht="15.75" customHeight="1">
      <c r="V439" s="188"/>
      <c r="W439" s="188"/>
    </row>
    <row r="440" ht="15.75" customHeight="1">
      <c r="V440" s="188"/>
      <c r="W440" s="188"/>
    </row>
    <row r="441" ht="15.75" customHeight="1">
      <c r="V441" s="188"/>
      <c r="W441" s="188"/>
    </row>
    <row r="442" ht="15.75" customHeight="1">
      <c r="V442" s="188"/>
      <c r="W442" s="188"/>
    </row>
    <row r="443" ht="15.75" customHeight="1">
      <c r="V443" s="188"/>
      <c r="W443" s="188"/>
    </row>
    <row r="444" ht="15.75" customHeight="1">
      <c r="V444" s="188"/>
      <c r="W444" s="188"/>
    </row>
    <row r="445" ht="15.75" customHeight="1">
      <c r="V445" s="188"/>
      <c r="W445" s="188"/>
    </row>
    <row r="446" ht="15.75" customHeight="1">
      <c r="V446" s="188"/>
      <c r="W446" s="188"/>
    </row>
    <row r="447" ht="15.75" customHeight="1">
      <c r="V447" s="188"/>
      <c r="W447" s="188"/>
    </row>
    <row r="448" ht="15.75" customHeight="1">
      <c r="V448" s="188"/>
      <c r="W448" s="188"/>
    </row>
    <row r="449" ht="15.75" customHeight="1">
      <c r="V449" s="188"/>
      <c r="W449" s="188"/>
    </row>
    <row r="450" ht="15.75" customHeight="1">
      <c r="V450" s="188"/>
      <c r="W450" s="188"/>
    </row>
    <row r="451" ht="15.75" customHeight="1">
      <c r="V451" s="188"/>
      <c r="W451" s="188"/>
    </row>
    <row r="452" ht="15.75" customHeight="1">
      <c r="V452" s="188"/>
      <c r="W452" s="188"/>
    </row>
    <row r="453" ht="15.75" customHeight="1">
      <c r="V453" s="188"/>
      <c r="W453" s="188"/>
    </row>
    <row r="454" ht="15.75" customHeight="1">
      <c r="V454" s="188"/>
      <c r="W454" s="188"/>
    </row>
    <row r="455" ht="15.75" customHeight="1">
      <c r="V455" s="188"/>
      <c r="W455" s="188"/>
    </row>
    <row r="456" ht="15.75" customHeight="1">
      <c r="V456" s="188"/>
      <c r="W456" s="188"/>
    </row>
    <row r="457" ht="15.75" customHeight="1">
      <c r="V457" s="188"/>
      <c r="W457" s="188"/>
    </row>
    <row r="458" ht="15.75" customHeight="1">
      <c r="V458" s="188"/>
      <c r="W458" s="188"/>
    </row>
    <row r="459" ht="15.75" customHeight="1">
      <c r="V459" s="188"/>
      <c r="W459" s="188"/>
    </row>
    <row r="460" ht="15.75" customHeight="1">
      <c r="V460" s="188"/>
      <c r="W460" s="188"/>
    </row>
    <row r="461" ht="15.75" customHeight="1">
      <c r="V461" s="188"/>
      <c r="W461" s="188"/>
    </row>
    <row r="462" ht="15.75" customHeight="1">
      <c r="V462" s="188"/>
      <c r="W462" s="188"/>
    </row>
    <row r="463" ht="15.75" customHeight="1">
      <c r="V463" s="188"/>
      <c r="W463" s="188"/>
    </row>
    <row r="464" ht="15.75" customHeight="1">
      <c r="V464" s="188"/>
      <c r="W464" s="188"/>
    </row>
    <row r="465" ht="15.75" customHeight="1">
      <c r="V465" s="188"/>
      <c r="W465" s="188"/>
    </row>
    <row r="466" ht="15.75" customHeight="1">
      <c r="V466" s="188"/>
      <c r="W466" s="188"/>
    </row>
    <row r="467" ht="15.75" customHeight="1">
      <c r="V467" s="188"/>
      <c r="W467" s="188"/>
    </row>
    <row r="468" ht="15.75" customHeight="1">
      <c r="V468" s="188"/>
      <c r="W468" s="188"/>
    </row>
    <row r="469" ht="15.75" customHeight="1">
      <c r="V469" s="188"/>
      <c r="W469" s="188"/>
    </row>
    <row r="470" ht="15.75" customHeight="1">
      <c r="V470" s="188"/>
      <c r="W470" s="188"/>
    </row>
    <row r="471" ht="15.75" customHeight="1">
      <c r="V471" s="188"/>
      <c r="W471" s="188"/>
    </row>
    <row r="472" ht="15.75" customHeight="1">
      <c r="V472" s="188"/>
      <c r="W472" s="188"/>
    </row>
    <row r="473" ht="15.75" customHeight="1">
      <c r="V473" s="188"/>
      <c r="W473" s="188"/>
    </row>
    <row r="474" ht="15.75" customHeight="1">
      <c r="V474" s="188"/>
      <c r="W474" s="188"/>
    </row>
    <row r="475" ht="15.75" customHeight="1">
      <c r="V475" s="188"/>
      <c r="W475" s="188"/>
    </row>
    <row r="476" ht="15.75" customHeight="1">
      <c r="V476" s="188"/>
      <c r="W476" s="188"/>
    </row>
    <row r="477" ht="15.75" customHeight="1">
      <c r="V477" s="188"/>
      <c r="W477" s="188"/>
    </row>
    <row r="478" ht="15.75" customHeight="1">
      <c r="V478" s="188"/>
      <c r="W478" s="188"/>
    </row>
    <row r="479" ht="15.75" customHeight="1">
      <c r="V479" s="188"/>
      <c r="W479" s="188"/>
    </row>
    <row r="480" ht="15.75" customHeight="1">
      <c r="V480" s="188"/>
      <c r="W480" s="188"/>
    </row>
    <row r="481" ht="15.75" customHeight="1">
      <c r="V481" s="188"/>
      <c r="W481" s="188"/>
    </row>
    <row r="482" ht="15.75" customHeight="1">
      <c r="V482" s="188"/>
      <c r="W482" s="188"/>
    </row>
    <row r="483" ht="15.75" customHeight="1">
      <c r="V483" s="188"/>
      <c r="W483" s="188"/>
    </row>
    <row r="484" ht="15.75" customHeight="1">
      <c r="V484" s="188"/>
      <c r="W484" s="188"/>
    </row>
    <row r="485" ht="15.75" customHeight="1">
      <c r="V485" s="188"/>
      <c r="W485" s="188"/>
    </row>
    <row r="486" ht="15.75" customHeight="1">
      <c r="V486" s="188"/>
      <c r="W486" s="188"/>
    </row>
    <row r="487" ht="15.75" customHeight="1">
      <c r="V487" s="188"/>
      <c r="W487" s="188"/>
    </row>
    <row r="488" ht="15.75" customHeight="1">
      <c r="V488" s="188"/>
      <c r="W488" s="188"/>
    </row>
    <row r="489" ht="15.75" customHeight="1">
      <c r="V489" s="188"/>
      <c r="W489" s="188"/>
    </row>
    <row r="490" ht="15.75" customHeight="1">
      <c r="V490" s="188"/>
      <c r="W490" s="188"/>
    </row>
    <row r="491" ht="15.75" customHeight="1">
      <c r="V491" s="188"/>
      <c r="W491" s="188"/>
    </row>
    <row r="492" ht="15.75" customHeight="1">
      <c r="V492" s="188"/>
      <c r="W492" s="188"/>
    </row>
    <row r="493" ht="15.75" customHeight="1">
      <c r="V493" s="188"/>
      <c r="W493" s="188"/>
    </row>
    <row r="494" ht="15.75" customHeight="1">
      <c r="V494" s="188"/>
      <c r="W494" s="188"/>
    </row>
    <row r="495" ht="15.75" customHeight="1">
      <c r="V495" s="188"/>
      <c r="W495" s="188"/>
    </row>
    <row r="496" ht="15.75" customHeight="1">
      <c r="V496" s="188"/>
      <c r="W496" s="188"/>
    </row>
    <row r="497" ht="15.75" customHeight="1">
      <c r="V497" s="188"/>
      <c r="W497" s="188"/>
    </row>
    <row r="498" ht="15.75" customHeight="1">
      <c r="V498" s="188"/>
      <c r="W498" s="188"/>
    </row>
    <row r="499" ht="15.75" customHeight="1">
      <c r="V499" s="188"/>
      <c r="W499" s="188"/>
    </row>
    <row r="500" ht="15.75" customHeight="1">
      <c r="V500" s="188"/>
      <c r="W500" s="188"/>
    </row>
    <row r="501" ht="15.75" customHeight="1">
      <c r="V501" s="188"/>
      <c r="W501" s="188"/>
    </row>
    <row r="502" ht="15.75" customHeight="1">
      <c r="V502" s="188"/>
      <c r="W502" s="188"/>
    </row>
    <row r="503" ht="15.75" customHeight="1">
      <c r="V503" s="188"/>
      <c r="W503" s="188"/>
    </row>
    <row r="504" ht="15.75" customHeight="1">
      <c r="V504" s="188"/>
      <c r="W504" s="188"/>
    </row>
    <row r="505" ht="15.75" customHeight="1">
      <c r="V505" s="188"/>
      <c r="W505" s="188"/>
    </row>
    <row r="506" ht="15.75" customHeight="1">
      <c r="V506" s="188"/>
      <c r="W506" s="188"/>
    </row>
    <row r="507" ht="15.75" customHeight="1">
      <c r="V507" s="188"/>
      <c r="W507" s="188"/>
    </row>
    <row r="508" ht="15.75" customHeight="1">
      <c r="V508" s="188"/>
      <c r="W508" s="188"/>
    </row>
    <row r="509" ht="15.75" customHeight="1">
      <c r="V509" s="188"/>
      <c r="W509" s="188"/>
    </row>
    <row r="510" ht="15.75" customHeight="1">
      <c r="V510" s="188"/>
      <c r="W510" s="188"/>
    </row>
    <row r="511" ht="15.75" customHeight="1">
      <c r="V511" s="188"/>
      <c r="W511" s="188"/>
    </row>
    <row r="512" ht="15.75" customHeight="1">
      <c r="V512" s="188"/>
      <c r="W512" s="188"/>
    </row>
    <row r="513" ht="15.75" customHeight="1">
      <c r="V513" s="188"/>
      <c r="W513" s="188"/>
    </row>
    <row r="514" ht="15.75" customHeight="1">
      <c r="V514" s="188"/>
      <c r="W514" s="188"/>
    </row>
    <row r="515" ht="15.75" customHeight="1">
      <c r="V515" s="188"/>
      <c r="W515" s="188"/>
    </row>
    <row r="516" ht="15.75" customHeight="1">
      <c r="V516" s="188"/>
      <c r="W516" s="188"/>
    </row>
    <row r="517" ht="15.75" customHeight="1">
      <c r="V517" s="188"/>
      <c r="W517" s="188"/>
    </row>
    <row r="518" ht="15.75" customHeight="1">
      <c r="V518" s="188"/>
      <c r="W518" s="188"/>
    </row>
    <row r="519" ht="15.75" customHeight="1">
      <c r="V519" s="188"/>
      <c r="W519" s="188"/>
    </row>
    <row r="520" ht="15.75" customHeight="1">
      <c r="V520" s="188"/>
      <c r="W520" s="188"/>
    </row>
    <row r="521" ht="15.75" customHeight="1">
      <c r="V521" s="188"/>
      <c r="W521" s="188"/>
    </row>
    <row r="522" ht="15.75" customHeight="1">
      <c r="V522" s="188"/>
      <c r="W522" s="188"/>
    </row>
    <row r="523" ht="15.75" customHeight="1">
      <c r="V523" s="188"/>
      <c r="W523" s="188"/>
    </row>
    <row r="524" ht="15.75" customHeight="1">
      <c r="V524" s="188"/>
      <c r="W524" s="188"/>
    </row>
    <row r="525" ht="15.75" customHeight="1">
      <c r="V525" s="188"/>
      <c r="W525" s="188"/>
    </row>
    <row r="526" ht="15.75" customHeight="1">
      <c r="V526" s="188"/>
      <c r="W526" s="188"/>
    </row>
    <row r="527" ht="15.75" customHeight="1">
      <c r="V527" s="188"/>
      <c r="W527" s="188"/>
    </row>
    <row r="528" ht="15.75" customHeight="1">
      <c r="V528" s="188"/>
      <c r="W528" s="188"/>
    </row>
    <row r="529" ht="15.75" customHeight="1">
      <c r="V529" s="188"/>
      <c r="W529" s="188"/>
    </row>
    <row r="530" ht="15.75" customHeight="1">
      <c r="V530" s="188"/>
      <c r="W530" s="188"/>
    </row>
    <row r="531" ht="15.75" customHeight="1">
      <c r="V531" s="188"/>
      <c r="W531" s="188"/>
    </row>
    <row r="532" ht="15.75" customHeight="1">
      <c r="V532" s="188"/>
      <c r="W532" s="188"/>
    </row>
    <row r="533" ht="15.75" customHeight="1">
      <c r="V533" s="188"/>
      <c r="W533" s="188"/>
    </row>
    <row r="534" ht="15.75" customHeight="1">
      <c r="V534" s="188"/>
      <c r="W534" s="188"/>
    </row>
    <row r="535" ht="15.75" customHeight="1">
      <c r="V535" s="188"/>
      <c r="W535" s="188"/>
    </row>
    <row r="536" ht="15.75" customHeight="1">
      <c r="V536" s="188"/>
      <c r="W536" s="188"/>
    </row>
    <row r="537" ht="15.75" customHeight="1">
      <c r="V537" s="188"/>
      <c r="W537" s="188"/>
    </row>
    <row r="538" ht="15.75" customHeight="1">
      <c r="V538" s="188"/>
      <c r="W538" s="188"/>
    </row>
    <row r="539" ht="15.75" customHeight="1">
      <c r="V539" s="188"/>
      <c r="W539" s="188"/>
    </row>
    <row r="540" ht="15.75" customHeight="1">
      <c r="V540" s="188"/>
      <c r="W540" s="188"/>
    </row>
    <row r="541" ht="15.75" customHeight="1">
      <c r="V541" s="188"/>
      <c r="W541" s="188"/>
    </row>
    <row r="542" ht="15.75" customHeight="1">
      <c r="V542" s="188"/>
      <c r="W542" s="188"/>
    </row>
    <row r="543" ht="15.75" customHeight="1">
      <c r="V543" s="188"/>
      <c r="W543" s="188"/>
    </row>
    <row r="544" ht="15.75" customHeight="1">
      <c r="V544" s="188"/>
      <c r="W544" s="188"/>
    </row>
    <row r="545" ht="15.75" customHeight="1">
      <c r="V545" s="188"/>
      <c r="W545" s="188"/>
    </row>
    <row r="546" ht="15.75" customHeight="1">
      <c r="V546" s="188"/>
      <c r="W546" s="188"/>
    </row>
    <row r="547" ht="15.75" customHeight="1">
      <c r="V547" s="188"/>
      <c r="W547" s="188"/>
    </row>
    <row r="548" ht="15.75" customHeight="1">
      <c r="V548" s="188"/>
      <c r="W548" s="188"/>
    </row>
    <row r="549" ht="15.75" customHeight="1">
      <c r="V549" s="188"/>
      <c r="W549" s="188"/>
    </row>
    <row r="550" ht="15.75" customHeight="1">
      <c r="V550" s="188"/>
      <c r="W550" s="188"/>
    </row>
    <row r="551" ht="15.75" customHeight="1">
      <c r="V551" s="188"/>
      <c r="W551" s="188"/>
    </row>
    <row r="552" ht="15.75" customHeight="1">
      <c r="V552" s="188"/>
      <c r="W552" s="188"/>
    </row>
    <row r="553" ht="15.75" customHeight="1">
      <c r="V553" s="188"/>
      <c r="W553" s="188"/>
    </row>
    <row r="554" ht="15.75" customHeight="1">
      <c r="V554" s="188"/>
      <c r="W554" s="188"/>
    </row>
    <row r="555" ht="15.75" customHeight="1">
      <c r="V555" s="188"/>
      <c r="W555" s="188"/>
    </row>
    <row r="556" ht="15.75" customHeight="1">
      <c r="V556" s="188"/>
      <c r="W556" s="188"/>
    </row>
    <row r="557" ht="15.75" customHeight="1">
      <c r="V557" s="188"/>
      <c r="W557" s="188"/>
    </row>
    <row r="558" ht="15.75" customHeight="1">
      <c r="V558" s="188"/>
      <c r="W558" s="188"/>
    </row>
    <row r="559" ht="15.75" customHeight="1">
      <c r="V559" s="188"/>
      <c r="W559" s="188"/>
    </row>
    <row r="560" ht="15.75" customHeight="1">
      <c r="V560" s="188"/>
      <c r="W560" s="188"/>
    </row>
    <row r="561" ht="15.75" customHeight="1">
      <c r="V561" s="188"/>
      <c r="W561" s="188"/>
    </row>
    <row r="562" ht="15.75" customHeight="1">
      <c r="V562" s="188"/>
      <c r="W562" s="188"/>
    </row>
    <row r="563" ht="15.75" customHeight="1">
      <c r="V563" s="188"/>
      <c r="W563" s="188"/>
    </row>
    <row r="564" ht="15.75" customHeight="1">
      <c r="V564" s="188"/>
      <c r="W564" s="188"/>
    </row>
    <row r="565" ht="15.75" customHeight="1">
      <c r="V565" s="188"/>
      <c r="W565" s="188"/>
    </row>
    <row r="566" ht="15.75" customHeight="1">
      <c r="V566" s="188"/>
      <c r="W566" s="188"/>
    </row>
    <row r="567" ht="15.75" customHeight="1">
      <c r="V567" s="188"/>
      <c r="W567" s="188"/>
    </row>
    <row r="568" ht="15.75" customHeight="1">
      <c r="V568" s="188"/>
      <c r="W568" s="188"/>
    </row>
    <row r="569" ht="15.75" customHeight="1">
      <c r="V569" s="188"/>
      <c r="W569" s="188"/>
    </row>
    <row r="570" ht="15.75" customHeight="1">
      <c r="V570" s="188"/>
      <c r="W570" s="188"/>
    </row>
    <row r="571" ht="15.75" customHeight="1">
      <c r="V571" s="188"/>
      <c r="W571" s="188"/>
    </row>
    <row r="572" ht="15.75" customHeight="1">
      <c r="V572" s="188"/>
      <c r="W572" s="188"/>
    </row>
    <row r="573" ht="15.75" customHeight="1">
      <c r="V573" s="188"/>
      <c r="W573" s="188"/>
    </row>
    <row r="574" ht="15.75" customHeight="1">
      <c r="V574" s="188"/>
      <c r="W574" s="188"/>
    </row>
    <row r="575" ht="15.75" customHeight="1">
      <c r="V575" s="188"/>
      <c r="W575" s="188"/>
    </row>
    <row r="576" ht="15.75" customHeight="1">
      <c r="V576" s="188"/>
      <c r="W576" s="188"/>
    </row>
    <row r="577" ht="15.75" customHeight="1">
      <c r="V577" s="188"/>
      <c r="W577" s="188"/>
    </row>
    <row r="578" ht="15.75" customHeight="1">
      <c r="V578" s="188"/>
      <c r="W578" s="188"/>
    </row>
    <row r="579" ht="15.75" customHeight="1">
      <c r="V579" s="188"/>
      <c r="W579" s="188"/>
    </row>
    <row r="580" ht="15.75" customHeight="1">
      <c r="V580" s="188"/>
      <c r="W580" s="188"/>
    </row>
    <row r="581" ht="15.75" customHeight="1">
      <c r="V581" s="188"/>
      <c r="W581" s="188"/>
    </row>
    <row r="582" ht="15.75" customHeight="1">
      <c r="V582" s="188"/>
      <c r="W582" s="188"/>
    </row>
    <row r="583" ht="15.75" customHeight="1">
      <c r="V583" s="188"/>
      <c r="W583" s="188"/>
    </row>
    <row r="584" ht="15.75" customHeight="1">
      <c r="V584" s="188"/>
      <c r="W584" s="188"/>
    </row>
    <row r="585" ht="15.75" customHeight="1">
      <c r="V585" s="188"/>
      <c r="W585" s="188"/>
    </row>
    <row r="586" ht="15.75" customHeight="1">
      <c r="V586" s="188"/>
      <c r="W586" s="188"/>
    </row>
    <row r="587" ht="15.75" customHeight="1">
      <c r="V587" s="188"/>
      <c r="W587" s="188"/>
    </row>
    <row r="588" ht="15.75" customHeight="1">
      <c r="V588" s="188"/>
      <c r="W588" s="188"/>
    </row>
    <row r="589" ht="15.75" customHeight="1">
      <c r="V589" s="188"/>
      <c r="W589" s="188"/>
    </row>
    <row r="590" ht="15.75" customHeight="1">
      <c r="V590" s="188"/>
      <c r="W590" s="188"/>
    </row>
    <row r="591" ht="15.75" customHeight="1">
      <c r="V591" s="188"/>
      <c r="W591" s="188"/>
    </row>
    <row r="592" ht="15.75" customHeight="1">
      <c r="V592" s="188"/>
      <c r="W592" s="188"/>
    </row>
    <row r="593" ht="15.75" customHeight="1">
      <c r="V593" s="188"/>
      <c r="W593" s="188"/>
    </row>
    <row r="594" ht="15.75" customHeight="1">
      <c r="V594" s="188"/>
      <c r="W594" s="188"/>
    </row>
    <row r="595" ht="15.75" customHeight="1">
      <c r="V595" s="188"/>
      <c r="W595" s="188"/>
    </row>
    <row r="596" ht="15.75" customHeight="1">
      <c r="V596" s="188"/>
      <c r="W596" s="188"/>
    </row>
    <row r="597" ht="15.75" customHeight="1">
      <c r="V597" s="188"/>
      <c r="W597" s="188"/>
    </row>
    <row r="598" ht="15.75" customHeight="1">
      <c r="V598" s="188"/>
      <c r="W598" s="188"/>
    </row>
    <row r="599" ht="15.75" customHeight="1">
      <c r="V599" s="188"/>
      <c r="W599" s="188"/>
    </row>
    <row r="600" ht="15.75" customHeight="1">
      <c r="V600" s="188"/>
      <c r="W600" s="188"/>
    </row>
    <row r="601" ht="15.75" customHeight="1">
      <c r="V601" s="188"/>
      <c r="W601" s="188"/>
    </row>
    <row r="602" ht="15.75" customHeight="1">
      <c r="V602" s="188"/>
      <c r="W602" s="188"/>
    </row>
    <row r="603" ht="15.75" customHeight="1">
      <c r="V603" s="188"/>
      <c r="W603" s="188"/>
    </row>
    <row r="604" ht="15.75" customHeight="1">
      <c r="V604" s="188"/>
      <c r="W604" s="188"/>
    </row>
    <row r="605" ht="15.75" customHeight="1">
      <c r="V605" s="188"/>
      <c r="W605" s="188"/>
    </row>
    <row r="606" ht="15.75" customHeight="1">
      <c r="V606" s="188"/>
      <c r="W606" s="188"/>
    </row>
    <row r="607" ht="15.75" customHeight="1">
      <c r="V607" s="188"/>
      <c r="W607" s="188"/>
    </row>
    <row r="608" ht="15.75" customHeight="1">
      <c r="V608" s="188"/>
      <c r="W608" s="188"/>
    </row>
    <row r="609" ht="15.75" customHeight="1">
      <c r="V609" s="188"/>
      <c r="W609" s="188"/>
    </row>
    <row r="610" ht="15.75" customHeight="1">
      <c r="V610" s="188"/>
      <c r="W610" s="188"/>
    </row>
    <row r="611" ht="15.75" customHeight="1">
      <c r="V611" s="188"/>
      <c r="W611" s="188"/>
    </row>
    <row r="612" ht="15.75" customHeight="1">
      <c r="V612" s="188"/>
      <c r="W612" s="188"/>
    </row>
    <row r="613" ht="15.75" customHeight="1">
      <c r="V613" s="188"/>
      <c r="W613" s="188"/>
    </row>
    <row r="614" ht="15.75" customHeight="1">
      <c r="V614" s="188"/>
      <c r="W614" s="188"/>
    </row>
    <row r="615" ht="15.75" customHeight="1">
      <c r="V615" s="188"/>
      <c r="W615" s="188"/>
    </row>
    <row r="616" ht="15.75" customHeight="1">
      <c r="V616" s="188"/>
      <c r="W616" s="188"/>
    </row>
    <row r="617" ht="15.75" customHeight="1">
      <c r="V617" s="188"/>
      <c r="W617" s="188"/>
    </row>
    <row r="618" ht="15.75" customHeight="1">
      <c r="V618" s="188"/>
      <c r="W618" s="188"/>
    </row>
    <row r="619" ht="15.75" customHeight="1">
      <c r="V619" s="188"/>
      <c r="W619" s="188"/>
    </row>
    <row r="620" ht="15.75" customHeight="1">
      <c r="V620" s="188"/>
      <c r="W620" s="188"/>
    </row>
    <row r="621" ht="15.75" customHeight="1">
      <c r="V621" s="188"/>
      <c r="W621" s="188"/>
    </row>
    <row r="622" ht="15.75" customHeight="1">
      <c r="V622" s="188"/>
      <c r="W622" s="188"/>
    </row>
    <row r="623" ht="15.75" customHeight="1">
      <c r="V623" s="188"/>
      <c r="W623" s="188"/>
    </row>
    <row r="624" ht="15.75" customHeight="1">
      <c r="V624" s="188"/>
      <c r="W624" s="188"/>
    </row>
    <row r="625" ht="15.75" customHeight="1">
      <c r="V625" s="188"/>
      <c r="W625" s="188"/>
    </row>
    <row r="626" ht="15.75" customHeight="1">
      <c r="V626" s="188"/>
      <c r="W626" s="188"/>
    </row>
    <row r="627" ht="15.75" customHeight="1">
      <c r="V627" s="188"/>
      <c r="W627" s="188"/>
    </row>
    <row r="628" ht="15.75" customHeight="1">
      <c r="V628" s="188"/>
      <c r="W628" s="188"/>
    </row>
    <row r="629" ht="15.75" customHeight="1">
      <c r="V629" s="188"/>
      <c r="W629" s="188"/>
    </row>
    <row r="630" ht="15.75" customHeight="1">
      <c r="V630" s="188"/>
      <c r="W630" s="188"/>
    </row>
    <row r="631" ht="15.75" customHeight="1">
      <c r="V631" s="188"/>
      <c r="W631" s="188"/>
    </row>
    <row r="632" ht="15.75" customHeight="1">
      <c r="V632" s="188"/>
      <c r="W632" s="188"/>
    </row>
    <row r="633" ht="15.75" customHeight="1">
      <c r="V633" s="188"/>
      <c r="W633" s="188"/>
    </row>
    <row r="634" ht="15.75" customHeight="1">
      <c r="V634" s="188"/>
      <c r="W634" s="188"/>
    </row>
    <row r="635" ht="15.75" customHeight="1">
      <c r="V635" s="188"/>
      <c r="W635" s="188"/>
    </row>
    <row r="636" ht="15.75" customHeight="1">
      <c r="V636" s="188"/>
      <c r="W636" s="188"/>
    </row>
    <row r="637" ht="15.75" customHeight="1">
      <c r="V637" s="188"/>
      <c r="W637" s="188"/>
    </row>
    <row r="638" ht="15.75" customHeight="1">
      <c r="V638" s="188"/>
      <c r="W638" s="188"/>
    </row>
    <row r="639" ht="15.75" customHeight="1">
      <c r="V639" s="188"/>
      <c r="W639" s="188"/>
    </row>
    <row r="640" ht="15.75" customHeight="1">
      <c r="V640" s="188"/>
      <c r="W640" s="188"/>
    </row>
    <row r="641" ht="15.75" customHeight="1">
      <c r="V641" s="188"/>
      <c r="W641" s="188"/>
    </row>
    <row r="642" ht="15.75" customHeight="1">
      <c r="V642" s="188"/>
      <c r="W642" s="188"/>
    </row>
    <row r="643" ht="15.75" customHeight="1">
      <c r="V643" s="188"/>
      <c r="W643" s="188"/>
    </row>
    <row r="644" ht="15.75" customHeight="1">
      <c r="V644" s="188"/>
      <c r="W644" s="188"/>
    </row>
    <row r="645" ht="15.75" customHeight="1">
      <c r="V645" s="188"/>
      <c r="W645" s="188"/>
    </row>
    <row r="646" ht="15.75" customHeight="1">
      <c r="V646" s="188"/>
      <c r="W646" s="188"/>
    </row>
    <row r="647" ht="15.75" customHeight="1">
      <c r="V647" s="188"/>
      <c r="W647" s="188"/>
    </row>
    <row r="648" ht="15.75" customHeight="1">
      <c r="V648" s="188"/>
      <c r="W648" s="188"/>
    </row>
    <row r="649" ht="15.75" customHeight="1">
      <c r="V649" s="188"/>
      <c r="W649" s="188"/>
    </row>
    <row r="650" ht="15.75" customHeight="1">
      <c r="V650" s="188"/>
      <c r="W650" s="188"/>
    </row>
    <row r="651" ht="15.75" customHeight="1">
      <c r="V651" s="188"/>
      <c r="W651" s="188"/>
    </row>
    <row r="652" ht="15.75" customHeight="1">
      <c r="V652" s="188"/>
      <c r="W652" s="188"/>
    </row>
    <row r="653" ht="15.75" customHeight="1">
      <c r="V653" s="188"/>
      <c r="W653" s="188"/>
    </row>
    <row r="654" ht="15.75" customHeight="1">
      <c r="V654" s="188"/>
      <c r="W654" s="188"/>
    </row>
    <row r="655" ht="15.75" customHeight="1">
      <c r="V655" s="188"/>
      <c r="W655" s="188"/>
    </row>
    <row r="656" ht="15.75" customHeight="1">
      <c r="V656" s="188"/>
      <c r="W656" s="188"/>
    </row>
    <row r="657" ht="15.75" customHeight="1">
      <c r="V657" s="188"/>
      <c r="W657" s="188"/>
    </row>
    <row r="658" ht="15.75" customHeight="1">
      <c r="V658" s="188"/>
      <c r="W658" s="188"/>
    </row>
    <row r="659" ht="15.75" customHeight="1">
      <c r="V659" s="188"/>
      <c r="W659" s="188"/>
    </row>
    <row r="660" ht="15.75" customHeight="1">
      <c r="V660" s="188"/>
      <c r="W660" s="188"/>
    </row>
    <row r="661" ht="15.75" customHeight="1">
      <c r="V661" s="188"/>
      <c r="W661" s="188"/>
    </row>
    <row r="662" ht="15.75" customHeight="1">
      <c r="V662" s="188"/>
      <c r="W662" s="188"/>
    </row>
    <row r="663" ht="15.75" customHeight="1">
      <c r="V663" s="188"/>
      <c r="W663" s="188"/>
    </row>
    <row r="664" ht="15.75" customHeight="1">
      <c r="V664" s="188"/>
      <c r="W664" s="188"/>
    </row>
    <row r="665" ht="15.75" customHeight="1">
      <c r="V665" s="188"/>
      <c r="W665" s="188"/>
    </row>
    <row r="666" ht="15.75" customHeight="1">
      <c r="V666" s="188"/>
      <c r="W666" s="188"/>
    </row>
    <row r="667" ht="15.75" customHeight="1">
      <c r="V667" s="188"/>
      <c r="W667" s="188"/>
    </row>
    <row r="668" ht="15.75" customHeight="1">
      <c r="V668" s="188"/>
      <c r="W668" s="188"/>
    </row>
    <row r="669" ht="15.75" customHeight="1">
      <c r="V669" s="188"/>
      <c r="W669" s="188"/>
    </row>
    <row r="670" ht="15.75" customHeight="1">
      <c r="V670" s="188"/>
      <c r="W670" s="188"/>
    </row>
    <row r="671" ht="15.75" customHeight="1">
      <c r="V671" s="188"/>
      <c r="W671" s="188"/>
    </row>
    <row r="672" ht="15.75" customHeight="1">
      <c r="V672" s="188"/>
      <c r="W672" s="188"/>
    </row>
    <row r="673" ht="15.75" customHeight="1">
      <c r="V673" s="188"/>
      <c r="W673" s="188"/>
    </row>
    <row r="674" ht="15.75" customHeight="1">
      <c r="V674" s="188"/>
      <c r="W674" s="188"/>
    </row>
    <row r="675" ht="15.75" customHeight="1">
      <c r="V675" s="188"/>
      <c r="W675" s="188"/>
    </row>
    <row r="676" ht="15.75" customHeight="1">
      <c r="V676" s="188"/>
      <c r="W676" s="188"/>
    </row>
    <row r="677" ht="15.75" customHeight="1">
      <c r="V677" s="188"/>
      <c r="W677" s="188"/>
    </row>
    <row r="678" ht="15.75" customHeight="1">
      <c r="V678" s="188"/>
      <c r="W678" s="188"/>
    </row>
    <row r="679" ht="15.75" customHeight="1">
      <c r="V679" s="188"/>
      <c r="W679" s="188"/>
    </row>
    <row r="680" ht="15.75" customHeight="1">
      <c r="V680" s="188"/>
      <c r="W680" s="188"/>
    </row>
    <row r="681" ht="15.75" customHeight="1">
      <c r="V681" s="188"/>
      <c r="W681" s="188"/>
    </row>
    <row r="682" ht="15.75" customHeight="1">
      <c r="V682" s="188"/>
      <c r="W682" s="188"/>
    </row>
    <row r="683" ht="15.75" customHeight="1">
      <c r="V683" s="188"/>
      <c r="W683" s="188"/>
    </row>
    <row r="684" ht="15.75" customHeight="1">
      <c r="V684" s="188"/>
      <c r="W684" s="188"/>
    </row>
    <row r="685" ht="15.75" customHeight="1">
      <c r="V685" s="188"/>
      <c r="W685" s="188"/>
    </row>
    <row r="686" ht="15.75" customHeight="1">
      <c r="V686" s="188"/>
      <c r="W686" s="188"/>
    </row>
    <row r="687" ht="15.75" customHeight="1">
      <c r="V687" s="188"/>
      <c r="W687" s="188"/>
    </row>
    <row r="688" ht="15.75" customHeight="1">
      <c r="V688" s="188"/>
      <c r="W688" s="188"/>
    </row>
    <row r="689" ht="15.75" customHeight="1">
      <c r="V689" s="188"/>
      <c r="W689" s="188"/>
    </row>
    <row r="690" ht="15.75" customHeight="1">
      <c r="V690" s="188"/>
      <c r="W690" s="188"/>
    </row>
    <row r="691" ht="15.75" customHeight="1">
      <c r="V691" s="188"/>
      <c r="W691" s="188"/>
    </row>
    <row r="692" ht="15.75" customHeight="1">
      <c r="V692" s="188"/>
      <c r="W692" s="188"/>
    </row>
    <row r="693" ht="15.75" customHeight="1">
      <c r="V693" s="188"/>
      <c r="W693" s="188"/>
    </row>
    <row r="694" ht="15.75" customHeight="1">
      <c r="V694" s="188"/>
      <c r="W694" s="188"/>
    </row>
    <row r="695" ht="15.75" customHeight="1">
      <c r="V695" s="188"/>
      <c r="W695" s="188"/>
    </row>
    <row r="696" ht="15.75" customHeight="1">
      <c r="V696" s="188"/>
      <c r="W696" s="188"/>
    </row>
    <row r="697" ht="15.75" customHeight="1">
      <c r="V697" s="188"/>
      <c r="W697" s="188"/>
    </row>
    <row r="698" ht="15.75" customHeight="1">
      <c r="V698" s="188"/>
      <c r="W698" s="188"/>
    </row>
    <row r="699" ht="15.75" customHeight="1">
      <c r="V699" s="188"/>
      <c r="W699" s="188"/>
    </row>
    <row r="700" ht="15.75" customHeight="1">
      <c r="V700" s="188"/>
      <c r="W700" s="188"/>
    </row>
    <row r="701" ht="15.75" customHeight="1">
      <c r="V701" s="188"/>
      <c r="W701" s="188"/>
    </row>
    <row r="702" ht="15.75" customHeight="1">
      <c r="V702" s="188"/>
      <c r="W702" s="188"/>
    </row>
    <row r="703" ht="15.75" customHeight="1">
      <c r="V703" s="188"/>
      <c r="W703" s="188"/>
    </row>
    <row r="704" ht="15.75" customHeight="1">
      <c r="V704" s="188"/>
      <c r="W704" s="188"/>
    </row>
    <row r="705" ht="15.75" customHeight="1">
      <c r="V705" s="188"/>
      <c r="W705" s="188"/>
    </row>
    <row r="706" ht="15.75" customHeight="1">
      <c r="V706" s="188"/>
      <c r="W706" s="188"/>
    </row>
    <row r="707" ht="15.75" customHeight="1">
      <c r="V707" s="188"/>
      <c r="W707" s="188"/>
    </row>
    <row r="708" ht="15.75" customHeight="1">
      <c r="V708" s="188"/>
      <c r="W708" s="188"/>
    </row>
    <row r="709" ht="15.75" customHeight="1">
      <c r="V709" s="188"/>
      <c r="W709" s="188"/>
    </row>
    <row r="710" ht="15.75" customHeight="1">
      <c r="V710" s="188"/>
      <c r="W710" s="188"/>
    </row>
    <row r="711" ht="15.75" customHeight="1">
      <c r="V711" s="188"/>
      <c r="W711" s="188"/>
    </row>
    <row r="712" ht="15.75" customHeight="1">
      <c r="V712" s="188"/>
      <c r="W712" s="188"/>
    </row>
    <row r="713" ht="15.75" customHeight="1">
      <c r="V713" s="188"/>
      <c r="W713" s="188"/>
    </row>
    <row r="714" ht="15.75" customHeight="1">
      <c r="V714" s="188"/>
      <c r="W714" s="188"/>
    </row>
    <row r="715" ht="15.75" customHeight="1">
      <c r="V715" s="188"/>
      <c r="W715" s="188"/>
    </row>
    <row r="716" ht="15.75" customHeight="1">
      <c r="V716" s="188"/>
      <c r="W716" s="188"/>
    </row>
    <row r="717" ht="15.75" customHeight="1">
      <c r="V717" s="188"/>
      <c r="W717" s="188"/>
    </row>
    <row r="718" ht="15.75" customHeight="1">
      <c r="V718" s="188"/>
      <c r="W718" s="188"/>
    </row>
    <row r="719" ht="15.75" customHeight="1">
      <c r="V719" s="188"/>
      <c r="W719" s="188"/>
    </row>
    <row r="720" ht="15.75" customHeight="1">
      <c r="V720" s="188"/>
      <c r="W720" s="188"/>
    </row>
    <row r="721" ht="15.75" customHeight="1">
      <c r="V721" s="188"/>
      <c r="W721" s="188"/>
    </row>
    <row r="722" ht="15.75" customHeight="1">
      <c r="V722" s="188"/>
      <c r="W722" s="188"/>
    </row>
    <row r="723" ht="15.75" customHeight="1">
      <c r="V723" s="188"/>
      <c r="W723" s="188"/>
    </row>
    <row r="724" ht="15.75" customHeight="1">
      <c r="V724" s="188"/>
      <c r="W724" s="188"/>
    </row>
    <row r="725" ht="15.75" customHeight="1">
      <c r="V725" s="188"/>
      <c r="W725" s="188"/>
    </row>
    <row r="726" ht="15.75" customHeight="1">
      <c r="V726" s="188"/>
      <c r="W726" s="188"/>
    </row>
    <row r="727" ht="15.75" customHeight="1">
      <c r="V727" s="188"/>
      <c r="W727" s="188"/>
    </row>
    <row r="728" ht="15.75" customHeight="1">
      <c r="V728" s="188"/>
      <c r="W728" s="188"/>
    </row>
    <row r="729" ht="15.75" customHeight="1">
      <c r="V729" s="188"/>
      <c r="W729" s="188"/>
    </row>
    <row r="730" ht="15.75" customHeight="1">
      <c r="V730" s="188"/>
      <c r="W730" s="188"/>
    </row>
    <row r="731" ht="15.75" customHeight="1">
      <c r="V731" s="188"/>
      <c r="W731" s="188"/>
    </row>
    <row r="732" ht="15.75" customHeight="1">
      <c r="V732" s="188"/>
      <c r="W732" s="188"/>
    </row>
    <row r="733" ht="15.75" customHeight="1">
      <c r="V733" s="188"/>
      <c r="W733" s="188"/>
    </row>
    <row r="734" ht="15.75" customHeight="1">
      <c r="V734" s="188"/>
      <c r="W734" s="188"/>
    </row>
    <row r="735" ht="15.75" customHeight="1">
      <c r="V735" s="188"/>
      <c r="W735" s="188"/>
    </row>
    <row r="736" ht="15.75" customHeight="1">
      <c r="V736" s="188"/>
      <c r="W736" s="188"/>
    </row>
    <row r="737" ht="15.75" customHeight="1">
      <c r="V737" s="188"/>
      <c r="W737" s="188"/>
    </row>
    <row r="738" ht="15.75" customHeight="1">
      <c r="V738" s="188"/>
      <c r="W738" s="188"/>
    </row>
    <row r="739" ht="15.75" customHeight="1">
      <c r="V739" s="188"/>
      <c r="W739" s="188"/>
    </row>
    <row r="740" ht="15.75" customHeight="1">
      <c r="V740" s="188"/>
      <c r="W740" s="188"/>
    </row>
    <row r="741" ht="15.75" customHeight="1">
      <c r="V741" s="188"/>
      <c r="W741" s="188"/>
    </row>
    <row r="742" ht="15.75" customHeight="1">
      <c r="V742" s="188"/>
      <c r="W742" s="188"/>
    </row>
    <row r="743" ht="15.75" customHeight="1">
      <c r="V743" s="188"/>
      <c r="W743" s="188"/>
    </row>
    <row r="744" ht="15.75" customHeight="1">
      <c r="V744" s="188"/>
      <c r="W744" s="188"/>
    </row>
    <row r="745" ht="15.75" customHeight="1">
      <c r="V745" s="188"/>
      <c r="W745" s="188"/>
    </row>
    <row r="746" ht="15.75" customHeight="1">
      <c r="V746" s="188"/>
      <c r="W746" s="188"/>
    </row>
    <row r="747" ht="15.75" customHeight="1">
      <c r="V747" s="188"/>
      <c r="W747" s="188"/>
    </row>
    <row r="748" ht="15.75" customHeight="1">
      <c r="V748" s="188"/>
      <c r="W748" s="188"/>
    </row>
    <row r="749" ht="15.75" customHeight="1">
      <c r="V749" s="188"/>
      <c r="W749" s="188"/>
    </row>
    <row r="750" ht="15.75" customHeight="1">
      <c r="V750" s="188"/>
      <c r="W750" s="188"/>
    </row>
    <row r="751" ht="15.75" customHeight="1">
      <c r="V751" s="188"/>
      <c r="W751" s="188"/>
    </row>
    <row r="752" ht="15.75" customHeight="1">
      <c r="V752" s="188"/>
      <c r="W752" s="188"/>
    </row>
    <row r="753" ht="15.75" customHeight="1">
      <c r="V753" s="188"/>
      <c r="W753" s="188"/>
    </row>
    <row r="754" ht="15.75" customHeight="1">
      <c r="V754" s="188"/>
      <c r="W754" s="188"/>
    </row>
    <row r="755" ht="15.75" customHeight="1">
      <c r="V755" s="188"/>
      <c r="W755" s="188"/>
    </row>
    <row r="756" ht="15.75" customHeight="1">
      <c r="V756" s="188"/>
      <c r="W756" s="188"/>
    </row>
    <row r="757" ht="15.75" customHeight="1">
      <c r="V757" s="188"/>
      <c r="W757" s="188"/>
    </row>
    <row r="758" ht="15.75" customHeight="1">
      <c r="V758" s="188"/>
      <c r="W758" s="188"/>
    </row>
    <row r="759" ht="15.75" customHeight="1">
      <c r="V759" s="188"/>
      <c r="W759" s="188"/>
    </row>
    <row r="760" ht="15.75" customHeight="1">
      <c r="V760" s="188"/>
      <c r="W760" s="188"/>
    </row>
    <row r="761" ht="15.75" customHeight="1">
      <c r="V761" s="188"/>
      <c r="W761" s="188"/>
    </row>
    <row r="762" ht="15.75" customHeight="1">
      <c r="V762" s="188"/>
      <c r="W762" s="188"/>
    </row>
    <row r="763" ht="15.75" customHeight="1">
      <c r="V763" s="188"/>
      <c r="W763" s="188"/>
    </row>
    <row r="764" ht="15.75" customHeight="1">
      <c r="V764" s="188"/>
      <c r="W764" s="188"/>
    </row>
    <row r="765" ht="15.75" customHeight="1">
      <c r="V765" s="188"/>
      <c r="W765" s="188"/>
    </row>
    <row r="766" ht="15.75" customHeight="1">
      <c r="V766" s="188"/>
      <c r="W766" s="188"/>
    </row>
    <row r="767" ht="15.75" customHeight="1">
      <c r="V767" s="188"/>
      <c r="W767" s="188"/>
    </row>
    <row r="768" ht="15.75" customHeight="1">
      <c r="V768" s="188"/>
      <c r="W768" s="188"/>
    </row>
    <row r="769" ht="15.75" customHeight="1">
      <c r="V769" s="188"/>
      <c r="W769" s="188"/>
    </row>
    <row r="770" ht="15.75" customHeight="1">
      <c r="V770" s="188"/>
      <c r="W770" s="188"/>
    </row>
    <row r="771" ht="15.75" customHeight="1">
      <c r="V771" s="188"/>
      <c r="W771" s="188"/>
    </row>
    <row r="772" ht="15.75" customHeight="1">
      <c r="V772" s="188"/>
      <c r="W772" s="188"/>
    </row>
    <row r="773" ht="15.75" customHeight="1">
      <c r="V773" s="188"/>
      <c r="W773" s="188"/>
    </row>
    <row r="774" ht="15.75" customHeight="1">
      <c r="V774" s="188"/>
      <c r="W774" s="188"/>
    </row>
    <row r="775" ht="15.75" customHeight="1">
      <c r="V775" s="188"/>
      <c r="W775" s="188"/>
    </row>
    <row r="776" ht="15.75" customHeight="1">
      <c r="V776" s="188"/>
      <c r="W776" s="188"/>
    </row>
    <row r="777" ht="15.75" customHeight="1">
      <c r="V777" s="188"/>
      <c r="W777" s="188"/>
    </row>
    <row r="778" ht="15.75" customHeight="1">
      <c r="V778" s="188"/>
      <c r="W778" s="188"/>
    </row>
    <row r="779" ht="15.75" customHeight="1">
      <c r="V779" s="188"/>
      <c r="W779" s="188"/>
    </row>
    <row r="780" ht="15.75" customHeight="1">
      <c r="V780" s="188"/>
      <c r="W780" s="188"/>
    </row>
    <row r="781" ht="15.75" customHeight="1">
      <c r="V781" s="188"/>
      <c r="W781" s="188"/>
    </row>
    <row r="782" ht="15.75" customHeight="1">
      <c r="V782" s="188"/>
      <c r="W782" s="188"/>
    </row>
    <row r="783" ht="15.75" customHeight="1">
      <c r="V783" s="188"/>
      <c r="W783" s="188"/>
    </row>
    <row r="784" ht="15.75" customHeight="1">
      <c r="V784" s="188"/>
      <c r="W784" s="188"/>
    </row>
    <row r="785" ht="15.75" customHeight="1">
      <c r="V785" s="188"/>
      <c r="W785" s="188"/>
    </row>
    <row r="786" ht="15.75" customHeight="1">
      <c r="V786" s="188"/>
      <c r="W786" s="188"/>
    </row>
    <row r="787" ht="15.75" customHeight="1">
      <c r="V787" s="188"/>
      <c r="W787" s="188"/>
    </row>
    <row r="788" ht="15.75" customHeight="1">
      <c r="V788" s="188"/>
      <c r="W788" s="188"/>
    </row>
    <row r="789" ht="15.75" customHeight="1">
      <c r="V789" s="188"/>
      <c r="W789" s="188"/>
    </row>
    <row r="790" ht="15.75" customHeight="1">
      <c r="V790" s="188"/>
      <c r="W790" s="188"/>
    </row>
    <row r="791" ht="15.75" customHeight="1">
      <c r="V791" s="188"/>
      <c r="W791" s="188"/>
    </row>
    <row r="792" ht="15.75" customHeight="1">
      <c r="V792" s="188"/>
      <c r="W792" s="188"/>
    </row>
    <row r="793" ht="15.75" customHeight="1">
      <c r="V793" s="188"/>
      <c r="W793" s="188"/>
    </row>
    <row r="794" ht="15.75" customHeight="1">
      <c r="V794" s="188"/>
      <c r="W794" s="188"/>
    </row>
    <row r="795" ht="15.75" customHeight="1">
      <c r="V795" s="188"/>
      <c r="W795" s="188"/>
    </row>
    <row r="796" ht="15.75" customHeight="1">
      <c r="V796" s="188"/>
      <c r="W796" s="188"/>
    </row>
    <row r="797" ht="15.75" customHeight="1">
      <c r="V797" s="188"/>
      <c r="W797" s="188"/>
    </row>
    <row r="798" ht="15.75" customHeight="1">
      <c r="V798" s="188"/>
      <c r="W798" s="188"/>
    </row>
    <row r="799" ht="15.75" customHeight="1">
      <c r="V799" s="188"/>
      <c r="W799" s="188"/>
    </row>
    <row r="800" ht="15.75" customHeight="1">
      <c r="V800" s="188"/>
      <c r="W800" s="188"/>
    </row>
    <row r="801" ht="15.75" customHeight="1">
      <c r="V801" s="188"/>
      <c r="W801" s="188"/>
    </row>
    <row r="802" ht="15.75" customHeight="1">
      <c r="V802" s="188"/>
      <c r="W802" s="188"/>
    </row>
    <row r="803" ht="15.75" customHeight="1">
      <c r="V803" s="188"/>
      <c r="W803" s="188"/>
    </row>
    <row r="804" ht="15.75" customHeight="1">
      <c r="V804" s="188"/>
      <c r="W804" s="188"/>
    </row>
    <row r="805" ht="15.75" customHeight="1">
      <c r="V805" s="188"/>
      <c r="W805" s="188"/>
    </row>
    <row r="806" ht="15.75" customHeight="1">
      <c r="V806" s="188"/>
      <c r="W806" s="188"/>
    </row>
    <row r="807" ht="15.75" customHeight="1">
      <c r="V807" s="188"/>
      <c r="W807" s="188"/>
    </row>
    <row r="808" ht="15.75" customHeight="1">
      <c r="V808" s="188"/>
      <c r="W808" s="188"/>
    </row>
    <row r="809" ht="15.75" customHeight="1">
      <c r="V809" s="188"/>
      <c r="W809" s="188"/>
    </row>
    <row r="810" ht="15.75" customHeight="1">
      <c r="V810" s="188"/>
      <c r="W810" s="188"/>
    </row>
    <row r="811" ht="15.75" customHeight="1">
      <c r="V811" s="188"/>
      <c r="W811" s="188"/>
    </row>
    <row r="812" ht="15.75" customHeight="1">
      <c r="V812" s="188"/>
      <c r="W812" s="188"/>
    </row>
    <row r="813" ht="15.75" customHeight="1">
      <c r="V813" s="188"/>
      <c r="W813" s="188"/>
    </row>
    <row r="814" ht="15.75" customHeight="1">
      <c r="V814" s="188"/>
      <c r="W814" s="188"/>
    </row>
    <row r="815" ht="15.75" customHeight="1">
      <c r="V815" s="188"/>
      <c r="W815" s="188"/>
    </row>
    <row r="816" ht="15.75" customHeight="1">
      <c r="V816" s="188"/>
      <c r="W816" s="188"/>
    </row>
    <row r="817" ht="15.75" customHeight="1">
      <c r="V817" s="188"/>
      <c r="W817" s="188"/>
    </row>
    <row r="818" ht="15.75" customHeight="1">
      <c r="V818" s="188"/>
      <c r="W818" s="188"/>
    </row>
    <row r="819" ht="15.75" customHeight="1">
      <c r="V819" s="188"/>
      <c r="W819" s="188"/>
    </row>
    <row r="820" ht="15.75" customHeight="1">
      <c r="V820" s="188"/>
      <c r="W820" s="188"/>
    </row>
    <row r="821" ht="15.75" customHeight="1">
      <c r="V821" s="188"/>
      <c r="W821" s="188"/>
    </row>
    <row r="822" ht="15.75" customHeight="1">
      <c r="V822" s="188"/>
      <c r="W822" s="188"/>
    </row>
    <row r="823" ht="15.75" customHeight="1">
      <c r="V823" s="188"/>
      <c r="W823" s="188"/>
    </row>
    <row r="824" ht="15.75" customHeight="1">
      <c r="V824" s="188"/>
      <c r="W824" s="188"/>
    </row>
    <row r="825" ht="15.75" customHeight="1">
      <c r="V825" s="188"/>
      <c r="W825" s="188"/>
    </row>
    <row r="826" ht="15.75" customHeight="1">
      <c r="V826" s="188"/>
      <c r="W826" s="188"/>
    </row>
    <row r="827" ht="15.75" customHeight="1">
      <c r="V827" s="188"/>
      <c r="W827" s="188"/>
    </row>
    <row r="828" ht="15.75" customHeight="1">
      <c r="V828" s="188"/>
      <c r="W828" s="188"/>
    </row>
    <row r="829" ht="15.75" customHeight="1">
      <c r="V829" s="188"/>
      <c r="W829" s="188"/>
    </row>
    <row r="830" ht="15.75" customHeight="1">
      <c r="V830" s="188"/>
      <c r="W830" s="188"/>
    </row>
    <row r="831" ht="15.75" customHeight="1">
      <c r="V831" s="188"/>
      <c r="W831" s="188"/>
    </row>
    <row r="832" ht="15.75" customHeight="1">
      <c r="V832" s="188"/>
      <c r="W832" s="188"/>
    </row>
    <row r="833" ht="15.75" customHeight="1">
      <c r="V833" s="188"/>
      <c r="W833" s="188"/>
    </row>
    <row r="834" ht="15.75" customHeight="1">
      <c r="V834" s="188"/>
      <c r="W834" s="188"/>
    </row>
    <row r="835" ht="15.75" customHeight="1">
      <c r="V835" s="188"/>
      <c r="W835" s="188"/>
    </row>
    <row r="836" ht="15.75" customHeight="1">
      <c r="V836" s="188"/>
      <c r="W836" s="188"/>
    </row>
    <row r="837" ht="15.75" customHeight="1">
      <c r="V837" s="188"/>
      <c r="W837" s="188"/>
    </row>
    <row r="838" ht="15.75" customHeight="1">
      <c r="V838" s="188"/>
      <c r="W838" s="188"/>
    </row>
    <row r="839" ht="15.75" customHeight="1">
      <c r="V839" s="188"/>
      <c r="W839" s="188"/>
    </row>
    <row r="840" ht="15.75" customHeight="1">
      <c r="V840" s="188"/>
      <c r="W840" s="188"/>
    </row>
    <row r="841" ht="15.75" customHeight="1">
      <c r="V841" s="188"/>
      <c r="W841" s="188"/>
    </row>
    <row r="842" ht="15.75" customHeight="1">
      <c r="V842" s="188"/>
      <c r="W842" s="188"/>
    </row>
    <row r="843" ht="15.75" customHeight="1">
      <c r="V843" s="188"/>
      <c r="W843" s="188"/>
    </row>
    <row r="844" ht="15.75" customHeight="1">
      <c r="V844" s="188"/>
      <c r="W844" s="188"/>
    </row>
    <row r="845" ht="15.75" customHeight="1">
      <c r="V845" s="188"/>
      <c r="W845" s="188"/>
    </row>
    <row r="846" ht="15.75" customHeight="1">
      <c r="V846" s="188"/>
      <c r="W846" s="188"/>
    </row>
    <row r="847" ht="15.75" customHeight="1">
      <c r="V847" s="188"/>
      <c r="W847" s="188"/>
    </row>
    <row r="848" ht="15.75" customHeight="1">
      <c r="V848" s="188"/>
      <c r="W848" s="188"/>
    </row>
    <row r="849" ht="15.75" customHeight="1">
      <c r="V849" s="188"/>
      <c r="W849" s="188"/>
    </row>
    <row r="850" ht="15.75" customHeight="1">
      <c r="V850" s="188"/>
      <c r="W850" s="188"/>
    </row>
    <row r="851" ht="15.75" customHeight="1">
      <c r="V851" s="188"/>
      <c r="W851" s="188"/>
    </row>
    <row r="852" ht="15.75" customHeight="1">
      <c r="V852" s="188"/>
      <c r="W852" s="188"/>
    </row>
    <row r="853" ht="15.75" customHeight="1">
      <c r="V853" s="188"/>
      <c r="W853" s="188"/>
    </row>
    <row r="854" ht="15.75" customHeight="1">
      <c r="V854" s="188"/>
      <c r="W854" s="188"/>
    </row>
    <row r="855" ht="15.75" customHeight="1">
      <c r="V855" s="188"/>
      <c r="W855" s="188"/>
    </row>
    <row r="856" ht="15.75" customHeight="1">
      <c r="V856" s="188"/>
      <c r="W856" s="188"/>
    </row>
    <row r="857" ht="15.75" customHeight="1">
      <c r="V857" s="188"/>
      <c r="W857" s="188"/>
    </row>
    <row r="858" ht="15.75" customHeight="1">
      <c r="V858" s="188"/>
      <c r="W858" s="188"/>
    </row>
    <row r="859" ht="15.75" customHeight="1">
      <c r="V859" s="188"/>
      <c r="W859" s="188"/>
    </row>
    <row r="860" ht="15.75" customHeight="1">
      <c r="V860" s="188"/>
      <c r="W860" s="188"/>
    </row>
    <row r="861" ht="15.75" customHeight="1">
      <c r="V861" s="188"/>
      <c r="W861" s="188"/>
    </row>
    <row r="862" ht="15.75" customHeight="1">
      <c r="V862" s="188"/>
      <c r="W862" s="188"/>
    </row>
    <row r="863" ht="15.75" customHeight="1">
      <c r="V863" s="188"/>
      <c r="W863" s="188"/>
    </row>
    <row r="864" ht="15.75" customHeight="1">
      <c r="V864" s="188"/>
      <c r="W864" s="188"/>
    </row>
    <row r="865" ht="15.75" customHeight="1">
      <c r="V865" s="188"/>
      <c r="W865" s="188"/>
    </row>
    <row r="866" ht="15.75" customHeight="1">
      <c r="V866" s="188"/>
      <c r="W866" s="188"/>
    </row>
    <row r="867" ht="15.75" customHeight="1">
      <c r="V867" s="188"/>
      <c r="W867" s="188"/>
    </row>
    <row r="868" ht="15.75" customHeight="1">
      <c r="V868" s="188"/>
      <c r="W868" s="188"/>
    </row>
    <row r="869" ht="15.75" customHeight="1">
      <c r="V869" s="188"/>
      <c r="W869" s="188"/>
    </row>
    <row r="870" ht="15.75" customHeight="1">
      <c r="V870" s="188"/>
      <c r="W870" s="188"/>
    </row>
    <row r="871" ht="15.75" customHeight="1">
      <c r="V871" s="188"/>
      <c r="W871" s="188"/>
    </row>
    <row r="872" ht="15.75" customHeight="1">
      <c r="V872" s="188"/>
      <c r="W872" s="188"/>
    </row>
    <row r="873" ht="15.75" customHeight="1">
      <c r="V873" s="188"/>
      <c r="W873" s="188"/>
    </row>
    <row r="874" ht="15.75" customHeight="1">
      <c r="V874" s="188"/>
      <c r="W874" s="188"/>
    </row>
    <row r="875" ht="15.75" customHeight="1">
      <c r="V875" s="188"/>
      <c r="W875" s="188"/>
    </row>
    <row r="876" ht="15.75" customHeight="1">
      <c r="V876" s="188"/>
      <c r="W876" s="188"/>
    </row>
    <row r="877" ht="15.75" customHeight="1">
      <c r="V877" s="188"/>
      <c r="W877" s="188"/>
    </row>
    <row r="878" ht="15.75" customHeight="1">
      <c r="V878" s="188"/>
      <c r="W878" s="188"/>
    </row>
    <row r="879" ht="15.75" customHeight="1">
      <c r="V879" s="188"/>
      <c r="W879" s="188"/>
    </row>
    <row r="880" ht="15.75" customHeight="1">
      <c r="V880" s="188"/>
      <c r="W880" s="188"/>
    </row>
    <row r="881" ht="15.75" customHeight="1">
      <c r="V881" s="188"/>
      <c r="W881" s="188"/>
    </row>
    <row r="882" ht="15.75" customHeight="1">
      <c r="V882" s="188"/>
      <c r="W882" s="188"/>
    </row>
    <row r="883" ht="15.75" customHeight="1">
      <c r="V883" s="188"/>
      <c r="W883" s="188"/>
    </row>
    <row r="884" ht="15.75" customHeight="1">
      <c r="V884" s="188"/>
      <c r="W884" s="188"/>
    </row>
    <row r="885" ht="15.75" customHeight="1">
      <c r="V885" s="188"/>
      <c r="W885" s="188"/>
    </row>
    <row r="886" ht="15.75" customHeight="1">
      <c r="V886" s="188"/>
      <c r="W886" s="188"/>
    </row>
    <row r="887" ht="15.75" customHeight="1">
      <c r="V887" s="188"/>
      <c r="W887" s="188"/>
    </row>
    <row r="888" ht="15.75" customHeight="1">
      <c r="V888" s="188"/>
      <c r="W888" s="188"/>
    </row>
    <row r="889" ht="15.75" customHeight="1">
      <c r="V889" s="188"/>
      <c r="W889" s="188"/>
    </row>
    <row r="890" ht="15.75" customHeight="1">
      <c r="V890" s="188"/>
      <c r="W890" s="188"/>
    </row>
    <row r="891" ht="15.75" customHeight="1">
      <c r="V891" s="188"/>
      <c r="W891" s="188"/>
    </row>
    <row r="892" ht="15.75" customHeight="1">
      <c r="V892" s="188"/>
      <c r="W892" s="188"/>
    </row>
    <row r="893" ht="15.75" customHeight="1">
      <c r="V893" s="188"/>
      <c r="W893" s="188"/>
    </row>
    <row r="894" ht="15.75" customHeight="1">
      <c r="V894" s="188"/>
      <c r="W894" s="188"/>
    </row>
    <row r="895" ht="15.75" customHeight="1">
      <c r="V895" s="188"/>
      <c r="W895" s="188"/>
    </row>
    <row r="896" ht="15.75" customHeight="1">
      <c r="V896" s="188"/>
      <c r="W896" s="188"/>
    </row>
    <row r="897" ht="15.75" customHeight="1">
      <c r="V897" s="188"/>
      <c r="W897" s="188"/>
    </row>
    <row r="898" ht="15.75" customHeight="1">
      <c r="V898" s="188"/>
      <c r="W898" s="188"/>
    </row>
    <row r="899" ht="15.75" customHeight="1">
      <c r="V899" s="188"/>
      <c r="W899" s="188"/>
    </row>
    <row r="900" ht="15.75" customHeight="1">
      <c r="V900" s="188"/>
      <c r="W900" s="188"/>
    </row>
    <row r="901" ht="15.75" customHeight="1">
      <c r="V901" s="188"/>
      <c r="W901" s="188"/>
    </row>
    <row r="902" ht="15.75" customHeight="1">
      <c r="V902" s="188"/>
      <c r="W902" s="188"/>
    </row>
    <row r="903" ht="15.75" customHeight="1">
      <c r="V903" s="188"/>
      <c r="W903" s="188"/>
    </row>
    <row r="904" ht="15.75" customHeight="1">
      <c r="V904" s="188"/>
      <c r="W904" s="188"/>
    </row>
    <row r="905" ht="15.75" customHeight="1">
      <c r="V905" s="188"/>
      <c r="W905" s="188"/>
    </row>
    <row r="906" ht="15.75" customHeight="1">
      <c r="V906" s="188"/>
      <c r="W906" s="188"/>
    </row>
    <row r="907" ht="15.75" customHeight="1">
      <c r="V907" s="188"/>
      <c r="W907" s="188"/>
    </row>
    <row r="908" ht="15.75" customHeight="1">
      <c r="V908" s="188"/>
      <c r="W908" s="188"/>
    </row>
    <row r="909" ht="15.75" customHeight="1">
      <c r="V909" s="188"/>
      <c r="W909" s="188"/>
    </row>
    <row r="910" ht="15.75" customHeight="1">
      <c r="V910" s="188"/>
      <c r="W910" s="188"/>
    </row>
    <row r="911" ht="15.75" customHeight="1">
      <c r="V911" s="188"/>
      <c r="W911" s="188"/>
    </row>
    <row r="912" ht="15.75" customHeight="1">
      <c r="V912" s="188"/>
      <c r="W912" s="188"/>
    </row>
    <row r="913" ht="15.75" customHeight="1">
      <c r="V913" s="188"/>
      <c r="W913" s="188"/>
    </row>
    <row r="914" ht="15.75" customHeight="1">
      <c r="V914" s="188"/>
      <c r="W914" s="188"/>
    </row>
    <row r="915" ht="15.75" customHeight="1">
      <c r="V915" s="188"/>
      <c r="W915" s="188"/>
    </row>
    <row r="916" ht="15.75" customHeight="1">
      <c r="V916" s="188"/>
      <c r="W916" s="188"/>
    </row>
    <row r="917" ht="15.75" customHeight="1">
      <c r="V917" s="188"/>
      <c r="W917" s="188"/>
    </row>
    <row r="918" ht="15.75" customHeight="1">
      <c r="V918" s="188"/>
      <c r="W918" s="188"/>
    </row>
    <row r="919" ht="15.75" customHeight="1">
      <c r="V919" s="188"/>
      <c r="W919" s="188"/>
    </row>
    <row r="920" ht="15.75" customHeight="1">
      <c r="V920" s="188"/>
      <c r="W920" s="188"/>
    </row>
    <row r="921" ht="15.75" customHeight="1">
      <c r="V921" s="188"/>
      <c r="W921" s="188"/>
    </row>
    <row r="922" ht="15.75" customHeight="1">
      <c r="V922" s="188"/>
      <c r="W922" s="188"/>
    </row>
    <row r="923" ht="15.75" customHeight="1">
      <c r="V923" s="188"/>
      <c r="W923" s="188"/>
    </row>
    <row r="924" ht="15.75" customHeight="1">
      <c r="V924" s="188"/>
      <c r="W924" s="188"/>
    </row>
    <row r="925" ht="15.75" customHeight="1">
      <c r="V925" s="188"/>
      <c r="W925" s="188"/>
    </row>
    <row r="926" ht="15.75" customHeight="1">
      <c r="V926" s="188"/>
      <c r="W926" s="188"/>
    </row>
    <row r="927" ht="15.75" customHeight="1">
      <c r="V927" s="188"/>
      <c r="W927" s="188"/>
    </row>
    <row r="928" ht="15.75" customHeight="1">
      <c r="V928" s="188"/>
      <c r="W928" s="188"/>
    </row>
    <row r="929" ht="15.75" customHeight="1">
      <c r="V929" s="188"/>
      <c r="W929" s="188"/>
    </row>
    <row r="930" ht="15.75" customHeight="1">
      <c r="V930" s="188"/>
      <c r="W930" s="188"/>
    </row>
    <row r="931" ht="15.75" customHeight="1">
      <c r="V931" s="188"/>
      <c r="W931" s="188"/>
    </row>
    <row r="932" ht="15.75" customHeight="1">
      <c r="V932" s="188"/>
      <c r="W932" s="188"/>
    </row>
    <row r="933" ht="15.75" customHeight="1">
      <c r="V933" s="188"/>
      <c r="W933" s="188"/>
    </row>
    <row r="934" ht="15.75" customHeight="1">
      <c r="V934" s="188"/>
      <c r="W934" s="188"/>
    </row>
    <row r="935" ht="15.75" customHeight="1">
      <c r="V935" s="188"/>
      <c r="W935" s="188"/>
    </row>
    <row r="936" ht="15.75" customHeight="1">
      <c r="V936" s="188"/>
      <c r="W936" s="188"/>
    </row>
    <row r="937" ht="15.75" customHeight="1">
      <c r="V937" s="188"/>
      <c r="W937" s="188"/>
    </row>
    <row r="938" ht="15.75" customHeight="1">
      <c r="V938" s="188"/>
      <c r="W938" s="188"/>
    </row>
    <row r="939" ht="15.75" customHeight="1">
      <c r="V939" s="188"/>
      <c r="W939" s="188"/>
    </row>
    <row r="940" ht="15.75" customHeight="1">
      <c r="V940" s="188"/>
      <c r="W940" s="188"/>
    </row>
    <row r="941" ht="15.75" customHeight="1">
      <c r="V941" s="188"/>
      <c r="W941" s="188"/>
    </row>
    <row r="942" ht="15.75" customHeight="1">
      <c r="V942" s="188"/>
      <c r="W942" s="188"/>
    </row>
    <row r="943" ht="15.75" customHeight="1">
      <c r="V943" s="188"/>
      <c r="W943" s="188"/>
    </row>
    <row r="944" ht="15.75" customHeight="1">
      <c r="V944" s="188"/>
      <c r="W944" s="188"/>
    </row>
    <row r="945" ht="15.75" customHeight="1">
      <c r="V945" s="188"/>
      <c r="W945" s="188"/>
    </row>
    <row r="946" ht="15.75" customHeight="1">
      <c r="V946" s="188"/>
      <c r="W946" s="188"/>
    </row>
    <row r="947" ht="15.75" customHeight="1">
      <c r="V947" s="188"/>
      <c r="W947" s="188"/>
    </row>
    <row r="948" ht="15.75" customHeight="1">
      <c r="V948" s="188"/>
      <c r="W948" s="188"/>
    </row>
    <row r="949" ht="15.75" customHeight="1">
      <c r="V949" s="188"/>
      <c r="W949" s="188"/>
    </row>
    <row r="950" ht="15.75" customHeight="1">
      <c r="V950" s="188"/>
      <c r="W950" s="188"/>
    </row>
    <row r="951" ht="15.75" customHeight="1">
      <c r="V951" s="188"/>
      <c r="W951" s="188"/>
    </row>
    <row r="952" ht="15.75" customHeight="1">
      <c r="V952" s="188"/>
      <c r="W952" s="188"/>
    </row>
    <row r="953" ht="15.75" customHeight="1">
      <c r="V953" s="188"/>
      <c r="W953" s="188"/>
    </row>
    <row r="954" ht="15.75" customHeight="1">
      <c r="V954" s="188"/>
      <c r="W954" s="188"/>
    </row>
    <row r="955" ht="15.75" customHeight="1">
      <c r="V955" s="188"/>
      <c r="W955" s="188"/>
    </row>
    <row r="956" ht="15.75" customHeight="1">
      <c r="V956" s="188"/>
      <c r="W956" s="188"/>
    </row>
    <row r="957" ht="15.75" customHeight="1">
      <c r="V957" s="188"/>
      <c r="W957" s="188"/>
    </row>
    <row r="958" ht="15.75" customHeight="1">
      <c r="V958" s="188"/>
      <c r="W958" s="188"/>
    </row>
    <row r="959" ht="15.75" customHeight="1">
      <c r="V959" s="188"/>
      <c r="W959" s="188"/>
    </row>
    <row r="960" ht="15.75" customHeight="1">
      <c r="V960" s="188"/>
      <c r="W960" s="188"/>
    </row>
    <row r="961" ht="15.75" customHeight="1">
      <c r="V961" s="188"/>
      <c r="W961" s="188"/>
    </row>
    <row r="962" ht="15.75" customHeight="1">
      <c r="V962" s="188"/>
      <c r="W962" s="188"/>
    </row>
    <row r="963" ht="15.75" customHeight="1">
      <c r="V963" s="188"/>
      <c r="W963" s="188"/>
    </row>
    <row r="964" ht="15.75" customHeight="1">
      <c r="V964" s="188"/>
      <c r="W964" s="188"/>
    </row>
    <row r="965" ht="15.75" customHeight="1">
      <c r="V965" s="188"/>
      <c r="W965" s="188"/>
    </row>
    <row r="966" ht="15.75" customHeight="1">
      <c r="V966" s="188"/>
      <c r="W966" s="188"/>
    </row>
    <row r="967" ht="15.75" customHeight="1">
      <c r="V967" s="188"/>
      <c r="W967" s="188"/>
    </row>
    <row r="968" ht="15.75" customHeight="1">
      <c r="V968" s="188"/>
      <c r="W968" s="188"/>
    </row>
    <row r="969" ht="15.75" customHeight="1">
      <c r="V969" s="188"/>
      <c r="W969" s="188"/>
    </row>
    <row r="970" ht="15.75" customHeight="1">
      <c r="V970" s="188"/>
      <c r="W970" s="188"/>
    </row>
    <row r="971" ht="15.75" customHeight="1">
      <c r="V971" s="188"/>
      <c r="W971" s="188"/>
    </row>
    <row r="972" ht="15.75" customHeight="1">
      <c r="V972" s="188"/>
      <c r="W972" s="188"/>
    </row>
    <row r="973" ht="15.75" customHeight="1">
      <c r="V973" s="188"/>
      <c r="W973" s="188"/>
    </row>
    <row r="974" ht="15.75" customHeight="1">
      <c r="V974" s="188"/>
      <c r="W974" s="188"/>
    </row>
    <row r="975" ht="15.75" customHeight="1">
      <c r="V975" s="188"/>
      <c r="W975" s="188"/>
    </row>
    <row r="976" ht="15.75" customHeight="1">
      <c r="V976" s="188"/>
      <c r="W976" s="188"/>
    </row>
    <row r="977" ht="15.75" customHeight="1">
      <c r="V977" s="188"/>
      <c r="W977" s="188"/>
    </row>
    <row r="978" ht="15.75" customHeight="1">
      <c r="V978" s="188"/>
      <c r="W978" s="188"/>
    </row>
    <row r="979" ht="15.75" customHeight="1">
      <c r="V979" s="188"/>
      <c r="W979" s="188"/>
    </row>
    <row r="980" ht="15.75" customHeight="1">
      <c r="V980" s="188"/>
      <c r="W980" s="188"/>
    </row>
    <row r="981" ht="15.75" customHeight="1">
      <c r="V981" s="188"/>
      <c r="W981" s="188"/>
    </row>
    <row r="982" ht="15.75" customHeight="1">
      <c r="V982" s="188"/>
      <c r="W982" s="188"/>
    </row>
    <row r="983" ht="15.75" customHeight="1">
      <c r="V983" s="188"/>
      <c r="W983" s="188"/>
    </row>
    <row r="984" ht="15.75" customHeight="1">
      <c r="V984" s="188"/>
      <c r="W984" s="188"/>
    </row>
    <row r="985" ht="15.75" customHeight="1">
      <c r="V985" s="188"/>
      <c r="W985" s="188"/>
    </row>
    <row r="986" ht="15.75" customHeight="1">
      <c r="V986" s="188"/>
      <c r="W986" s="188"/>
    </row>
    <row r="987" ht="15.75" customHeight="1">
      <c r="V987" s="188"/>
      <c r="W987" s="188"/>
    </row>
    <row r="988" ht="15.75" customHeight="1">
      <c r="V988" s="188"/>
      <c r="W988" s="188"/>
    </row>
    <row r="989" ht="15.75" customHeight="1">
      <c r="V989" s="188"/>
      <c r="W989" s="188"/>
    </row>
    <row r="990" ht="15.75" customHeight="1">
      <c r="V990" s="188"/>
      <c r="W990" s="188"/>
    </row>
    <row r="991" ht="15.75" customHeight="1">
      <c r="V991" s="188"/>
      <c r="W991" s="188"/>
    </row>
    <row r="992" ht="15.75" customHeight="1">
      <c r="V992" s="188"/>
      <c r="W992" s="188"/>
    </row>
    <row r="993" ht="15.75" customHeight="1">
      <c r="V993" s="188"/>
      <c r="W993" s="188"/>
    </row>
    <row r="994" ht="15.75" customHeight="1">
      <c r="V994" s="188"/>
      <c r="W994" s="188"/>
    </row>
    <row r="995" ht="15.75" customHeight="1">
      <c r="V995" s="188"/>
      <c r="W995" s="188"/>
    </row>
    <row r="996" ht="15.75" customHeight="1">
      <c r="V996" s="188"/>
      <c r="W996" s="188"/>
    </row>
    <row r="997" ht="15.75" customHeight="1">
      <c r="V997" s="188"/>
      <c r="W997" s="188"/>
    </row>
    <row r="998" ht="15.75" customHeight="1">
      <c r="V998" s="188"/>
      <c r="W998" s="188"/>
    </row>
    <row r="999" ht="15.75" customHeight="1">
      <c r="V999" s="188"/>
      <c r="W999" s="188"/>
    </row>
    <row r="1000" ht="15.75" customHeight="1">
      <c r="V1000" s="188"/>
      <c r="W1000" s="188"/>
    </row>
    <row r="1001" ht="15.75" customHeight="1">
      <c r="V1001" s="188"/>
      <c r="W1001" s="188"/>
    </row>
    <row r="1002" ht="15.75" customHeight="1">
      <c r="V1002" s="188"/>
      <c r="W1002" s="188"/>
    </row>
    <row r="1003" ht="15.75" customHeight="1">
      <c r="V1003" s="188"/>
      <c r="W1003" s="188"/>
    </row>
    <row r="1004">
      <c r="V1004" s="188"/>
      <c r="W1004" s="188"/>
    </row>
    <row r="1005">
      <c r="V1005" s="188"/>
      <c r="W1005" s="188"/>
    </row>
    <row r="1006">
      <c r="V1006" s="188"/>
      <c r="W1006" s="188"/>
    </row>
    <row r="1007">
      <c r="V1007" s="188"/>
      <c r="W1007" s="188"/>
    </row>
    <row r="1008">
      <c r="V1008" s="188"/>
      <c r="W1008" s="188"/>
    </row>
    <row r="1009">
      <c r="V1009" s="188"/>
      <c r="W1009" s="188"/>
    </row>
    <row r="1010">
      <c r="V1010" s="188"/>
      <c r="W1010" s="188"/>
    </row>
    <row r="1011">
      <c r="V1011" s="188"/>
      <c r="W1011" s="188"/>
    </row>
  </sheetData>
  <mergeCells count="46">
    <mergeCell ref="S1:T15"/>
    <mergeCell ref="U1:U19"/>
    <mergeCell ref="V1:V18"/>
    <mergeCell ref="S16:T16"/>
    <mergeCell ref="S17:T17"/>
    <mergeCell ref="S18:T18"/>
    <mergeCell ref="S19:T19"/>
    <mergeCell ref="B13:B14"/>
    <mergeCell ref="B15:B16"/>
    <mergeCell ref="B17:B18"/>
    <mergeCell ref="E1:F15"/>
    <mergeCell ref="G1:H15"/>
    <mergeCell ref="I1:J15"/>
    <mergeCell ref="K1:L15"/>
    <mergeCell ref="M1:N15"/>
    <mergeCell ref="O1:P15"/>
    <mergeCell ref="Q1:R15"/>
    <mergeCell ref="E16:F16"/>
    <mergeCell ref="G16:H16"/>
    <mergeCell ref="I16:J16"/>
    <mergeCell ref="K16:L16"/>
    <mergeCell ref="M16:N16"/>
    <mergeCell ref="O16:P16"/>
    <mergeCell ref="Q16:R16"/>
    <mergeCell ref="E17:F17"/>
    <mergeCell ref="G17:H17"/>
    <mergeCell ref="I17:J17"/>
    <mergeCell ref="K17:L17"/>
    <mergeCell ref="M17:N17"/>
    <mergeCell ref="O17:P17"/>
    <mergeCell ref="Q17:R17"/>
    <mergeCell ref="E19:F19"/>
    <mergeCell ref="G19:H19"/>
    <mergeCell ref="I19:J19"/>
    <mergeCell ref="K19:L19"/>
    <mergeCell ref="M19:N19"/>
    <mergeCell ref="O19:P19"/>
    <mergeCell ref="Q19:R19"/>
    <mergeCell ref="C53:U54"/>
    <mergeCell ref="E18:F18"/>
    <mergeCell ref="G18:H18"/>
    <mergeCell ref="I18:J18"/>
    <mergeCell ref="K18:L18"/>
    <mergeCell ref="M18:N18"/>
    <mergeCell ref="O18:P18"/>
    <mergeCell ref="Q18:R18"/>
  </mergeCells>
  <conditionalFormatting sqref="A20:V51">
    <cfRule type="expression" dxfId="0" priority="1" stopIfTrue="1">
      <formula>MOD(ROW(),2)</formula>
    </cfRule>
  </conditionalFormatting>
  <conditionalFormatting sqref="A20:V51">
    <cfRule type="expression" dxfId="1" priority="2" stopIfTrue="1">
      <formula>MOD(ROW(),2)</formula>
    </cfRule>
  </conditionalFormatting>
  <conditionalFormatting sqref="U33:V40">
    <cfRule type="expression" dxfId="0" priority="3" stopIfTrue="1">
      <formula>MOD(ROW(),2)</formula>
    </cfRule>
  </conditionalFormatting>
  <conditionalFormatting sqref="U33:V40">
    <cfRule type="expression" dxfId="1" priority="4" stopIfTrue="1">
      <formula>MOD(ROW(),2)</formula>
    </cfRule>
  </conditionalFormatting>
  <printOptions/>
  <pageMargins bottom="0.7500000000000001" footer="0.0" header="0.0" left="0.7000000000000001" right="0.7000000000000001" top="0.7500000000000001"/>
  <pageSetup paperSize="9"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DD6EE"/>
    <pageSetUpPr fitToPage="1"/>
  </sheetPr>
  <sheetViews>
    <sheetView showGridLines="0" workbookViewId="0"/>
  </sheetViews>
  <sheetFormatPr customHeight="1" defaultColWidth="12.63" defaultRowHeight="15.0"/>
  <cols>
    <col customWidth="1" min="1" max="1" width="3.0"/>
    <col customWidth="1" min="2" max="2" width="22.88"/>
    <col customWidth="1" min="3" max="3" width="13.38"/>
    <col customWidth="1" min="4" max="4" width="7.13"/>
    <col customWidth="1" min="5" max="5" width="3.75"/>
    <col customWidth="1" min="6" max="6" width="5.88"/>
    <col customWidth="1" min="7" max="7" width="3.75"/>
    <col customWidth="1" min="8" max="8" width="5.0"/>
    <col customWidth="1" min="9" max="9" width="3.75"/>
    <col customWidth="1" min="10" max="10" width="5.0"/>
    <col customWidth="1" min="11" max="11" width="3.75"/>
    <col customWidth="1" min="12" max="12" width="5.88"/>
    <col customWidth="1" min="13" max="13" width="3.75"/>
    <col customWidth="1" min="14" max="14" width="4.13"/>
    <col customWidth="1" min="15" max="15" width="3.75"/>
    <col customWidth="1" min="16" max="16" width="5.38"/>
    <col customWidth="1" min="17" max="17" width="4.13"/>
    <col customWidth="1" min="18" max="18" width="5.13"/>
    <col customWidth="1" min="19" max="19" width="3.75"/>
    <col customWidth="1" min="20" max="20" width="5.0"/>
    <col customWidth="1" min="21" max="21" width="3.75"/>
    <col customWidth="1" min="22" max="22" width="5.0"/>
    <col customWidth="1" min="23" max="24" width="4.75"/>
    <col customWidth="1" min="25" max="25" width="8.13"/>
    <col customWidth="1" min="26" max="26" width="11.38"/>
  </cols>
  <sheetData>
    <row r="1" ht="12.75" customHeight="1">
      <c r="A1" s="115"/>
      <c r="B1" s="115"/>
      <c r="C1" s="115"/>
      <c r="D1" s="115"/>
      <c r="E1" s="191" t="s">
        <v>205</v>
      </c>
      <c r="F1" s="120"/>
      <c r="G1" s="192" t="s">
        <v>206</v>
      </c>
      <c r="H1" s="120"/>
      <c r="I1" s="192" t="s">
        <v>207</v>
      </c>
      <c r="J1" s="120"/>
      <c r="K1" s="192" t="s">
        <v>208</v>
      </c>
      <c r="L1" s="120"/>
      <c r="M1" s="193" t="s">
        <v>209</v>
      </c>
      <c r="N1" s="120"/>
      <c r="O1" s="193" t="s">
        <v>104</v>
      </c>
      <c r="P1" s="120"/>
      <c r="Q1" s="193" t="s">
        <v>106</v>
      </c>
      <c r="R1" s="120"/>
      <c r="S1" s="193" t="s">
        <v>107</v>
      </c>
      <c r="T1" s="120"/>
      <c r="U1" s="193" t="s">
        <v>108</v>
      </c>
      <c r="V1" s="120"/>
      <c r="W1" s="192" t="s">
        <v>106</v>
      </c>
      <c r="X1" s="120"/>
      <c r="Y1" s="121" t="s">
        <v>110</v>
      </c>
      <c r="Z1" s="122" t="s">
        <v>210</v>
      </c>
    </row>
    <row r="2">
      <c r="A2" s="115"/>
      <c r="B2" s="115"/>
      <c r="C2" s="115"/>
      <c r="D2" s="115"/>
      <c r="E2" s="123"/>
      <c r="F2" s="117"/>
      <c r="G2" s="124"/>
      <c r="H2" s="117"/>
      <c r="I2" s="124"/>
      <c r="J2" s="117"/>
      <c r="K2" s="124"/>
      <c r="L2" s="117"/>
      <c r="M2" s="124"/>
      <c r="N2" s="117"/>
      <c r="O2" s="124"/>
      <c r="P2" s="117"/>
      <c r="Q2" s="124"/>
      <c r="R2" s="117"/>
      <c r="S2" s="124"/>
      <c r="T2" s="117"/>
      <c r="U2" s="124"/>
      <c r="V2" s="117"/>
      <c r="W2" s="124"/>
      <c r="X2" s="117"/>
      <c r="Y2" s="117"/>
      <c r="Z2" s="125"/>
    </row>
    <row r="3">
      <c r="A3" s="115"/>
      <c r="B3" s="115"/>
      <c r="C3" s="115"/>
      <c r="D3" s="115"/>
      <c r="E3" s="123"/>
      <c r="F3" s="117"/>
      <c r="G3" s="124"/>
      <c r="H3" s="117"/>
      <c r="I3" s="124"/>
      <c r="J3" s="117"/>
      <c r="K3" s="124"/>
      <c r="L3" s="117"/>
      <c r="M3" s="124"/>
      <c r="N3" s="117"/>
      <c r="O3" s="124"/>
      <c r="P3" s="117"/>
      <c r="Q3" s="124"/>
      <c r="R3" s="117"/>
      <c r="S3" s="124"/>
      <c r="T3" s="117"/>
      <c r="U3" s="124"/>
      <c r="V3" s="117"/>
      <c r="W3" s="124"/>
      <c r="X3" s="117"/>
      <c r="Y3" s="117"/>
      <c r="Z3" s="125"/>
    </row>
    <row r="4">
      <c r="A4" s="115"/>
      <c r="B4" s="115"/>
      <c r="C4" s="115"/>
      <c r="D4" s="115"/>
      <c r="E4" s="123"/>
      <c r="F4" s="117"/>
      <c r="G4" s="124"/>
      <c r="H4" s="117"/>
      <c r="I4" s="124"/>
      <c r="J4" s="117"/>
      <c r="K4" s="124"/>
      <c r="L4" s="117"/>
      <c r="M4" s="124"/>
      <c r="N4" s="117"/>
      <c r="O4" s="124"/>
      <c r="P4" s="117"/>
      <c r="Q4" s="124"/>
      <c r="R4" s="117"/>
      <c r="S4" s="124"/>
      <c r="T4" s="117"/>
      <c r="U4" s="124"/>
      <c r="V4" s="117"/>
      <c r="W4" s="124"/>
      <c r="X4" s="117"/>
      <c r="Y4" s="117"/>
      <c r="Z4" s="125"/>
    </row>
    <row r="5">
      <c r="A5" s="115"/>
      <c r="B5" s="115"/>
      <c r="C5" s="115"/>
      <c r="D5" s="115"/>
      <c r="E5" s="123"/>
      <c r="F5" s="117"/>
      <c r="G5" s="124"/>
      <c r="H5" s="117"/>
      <c r="I5" s="124"/>
      <c r="J5" s="117"/>
      <c r="K5" s="124"/>
      <c r="L5" s="117"/>
      <c r="M5" s="124"/>
      <c r="N5" s="117"/>
      <c r="O5" s="124"/>
      <c r="P5" s="117"/>
      <c r="Q5" s="124"/>
      <c r="R5" s="117"/>
      <c r="S5" s="124"/>
      <c r="T5" s="117"/>
      <c r="U5" s="124"/>
      <c r="V5" s="117"/>
      <c r="W5" s="124"/>
      <c r="X5" s="117"/>
      <c r="Y5" s="117"/>
      <c r="Z5" s="125"/>
    </row>
    <row r="6">
      <c r="A6" s="115"/>
      <c r="B6" s="115"/>
      <c r="C6" s="115"/>
      <c r="D6" s="115"/>
      <c r="E6" s="123"/>
      <c r="F6" s="117"/>
      <c r="G6" s="124"/>
      <c r="H6" s="117"/>
      <c r="I6" s="124"/>
      <c r="J6" s="117"/>
      <c r="K6" s="124"/>
      <c r="L6" s="117"/>
      <c r="M6" s="124"/>
      <c r="N6" s="117"/>
      <c r="O6" s="124"/>
      <c r="P6" s="117"/>
      <c r="Q6" s="124"/>
      <c r="R6" s="117"/>
      <c r="S6" s="124"/>
      <c r="T6" s="117"/>
      <c r="U6" s="124"/>
      <c r="V6" s="117"/>
      <c r="W6" s="124"/>
      <c r="X6" s="117"/>
      <c r="Y6" s="117"/>
      <c r="Z6" s="125"/>
    </row>
    <row r="7">
      <c r="A7" s="115"/>
      <c r="B7" s="115"/>
      <c r="C7" s="115"/>
      <c r="D7" s="115"/>
      <c r="E7" s="123"/>
      <c r="F7" s="117"/>
      <c r="G7" s="124"/>
      <c r="H7" s="117"/>
      <c r="I7" s="124"/>
      <c r="J7" s="117"/>
      <c r="K7" s="124"/>
      <c r="L7" s="117"/>
      <c r="M7" s="124"/>
      <c r="N7" s="117"/>
      <c r="O7" s="124"/>
      <c r="P7" s="117"/>
      <c r="Q7" s="124"/>
      <c r="R7" s="117"/>
      <c r="S7" s="124"/>
      <c r="T7" s="117"/>
      <c r="U7" s="124"/>
      <c r="V7" s="117"/>
      <c r="W7" s="124"/>
      <c r="X7" s="117"/>
      <c r="Y7" s="117"/>
      <c r="Z7" s="125"/>
    </row>
    <row r="8">
      <c r="A8" s="115"/>
      <c r="B8" s="115"/>
      <c r="C8" s="115"/>
      <c r="D8" s="115"/>
      <c r="E8" s="123"/>
      <c r="F8" s="117"/>
      <c r="G8" s="124"/>
      <c r="H8" s="117"/>
      <c r="I8" s="124"/>
      <c r="J8" s="117"/>
      <c r="K8" s="124"/>
      <c r="L8" s="117"/>
      <c r="M8" s="124"/>
      <c r="N8" s="117"/>
      <c r="O8" s="124"/>
      <c r="P8" s="117"/>
      <c r="Q8" s="124"/>
      <c r="R8" s="117"/>
      <c r="S8" s="124"/>
      <c r="T8" s="117"/>
      <c r="U8" s="124"/>
      <c r="V8" s="117"/>
      <c r="W8" s="124"/>
      <c r="X8" s="117"/>
      <c r="Y8" s="117"/>
      <c r="Z8" s="125"/>
    </row>
    <row r="9">
      <c r="A9" s="115"/>
      <c r="B9" s="115"/>
      <c r="C9" s="115"/>
      <c r="D9" s="115"/>
      <c r="E9" s="123"/>
      <c r="F9" s="117"/>
      <c r="G9" s="124"/>
      <c r="H9" s="117"/>
      <c r="I9" s="124"/>
      <c r="J9" s="117"/>
      <c r="K9" s="124"/>
      <c r="L9" s="117"/>
      <c r="M9" s="124"/>
      <c r="N9" s="117"/>
      <c r="O9" s="124"/>
      <c r="P9" s="117"/>
      <c r="Q9" s="124"/>
      <c r="R9" s="117"/>
      <c r="S9" s="124"/>
      <c r="T9" s="117"/>
      <c r="U9" s="124"/>
      <c r="V9" s="117"/>
      <c r="W9" s="124"/>
      <c r="X9" s="117"/>
      <c r="Y9" s="117"/>
      <c r="Z9" s="125"/>
    </row>
    <row r="10" ht="12.0" customHeight="1">
      <c r="A10" s="115"/>
      <c r="B10" s="115"/>
      <c r="C10" s="115"/>
      <c r="D10" s="115"/>
      <c r="E10" s="123"/>
      <c r="F10" s="117"/>
      <c r="G10" s="124"/>
      <c r="H10" s="117"/>
      <c r="I10" s="124"/>
      <c r="J10" s="117"/>
      <c r="K10" s="124"/>
      <c r="L10" s="117"/>
      <c r="M10" s="124"/>
      <c r="N10" s="117"/>
      <c r="O10" s="124"/>
      <c r="P10" s="117"/>
      <c r="Q10" s="124"/>
      <c r="R10" s="117"/>
      <c r="S10" s="124"/>
      <c r="T10" s="117"/>
      <c r="U10" s="124"/>
      <c r="V10" s="117"/>
      <c r="W10" s="124"/>
      <c r="X10" s="117"/>
      <c r="Y10" s="117"/>
      <c r="Z10" s="125"/>
    </row>
    <row r="11" ht="11.25" customHeight="1">
      <c r="A11" s="115"/>
      <c r="B11" s="115"/>
      <c r="C11" s="115"/>
      <c r="D11" s="115"/>
      <c r="E11" s="123"/>
      <c r="F11" s="117"/>
      <c r="G11" s="124"/>
      <c r="H11" s="117"/>
      <c r="I11" s="124"/>
      <c r="J11" s="117"/>
      <c r="K11" s="124"/>
      <c r="L11" s="117"/>
      <c r="M11" s="124"/>
      <c r="N11" s="117"/>
      <c r="O11" s="124"/>
      <c r="P11" s="117"/>
      <c r="Q11" s="124"/>
      <c r="R11" s="117"/>
      <c r="S11" s="124"/>
      <c r="T11" s="117"/>
      <c r="U11" s="124"/>
      <c r="V11" s="117"/>
      <c r="W11" s="124"/>
      <c r="X11" s="117"/>
      <c r="Y11" s="117"/>
      <c r="Z11" s="125"/>
    </row>
    <row r="12" ht="11.25" customHeight="1">
      <c r="A12" s="115"/>
      <c r="B12" s="115"/>
      <c r="C12" s="115"/>
      <c r="D12" s="115"/>
      <c r="E12" s="123"/>
      <c r="F12" s="117"/>
      <c r="G12" s="124"/>
      <c r="H12" s="117"/>
      <c r="I12" s="124"/>
      <c r="J12" s="117"/>
      <c r="K12" s="124"/>
      <c r="L12" s="117"/>
      <c r="M12" s="124"/>
      <c r="N12" s="117"/>
      <c r="O12" s="124"/>
      <c r="P12" s="117"/>
      <c r="Q12" s="124"/>
      <c r="R12" s="117"/>
      <c r="S12" s="124"/>
      <c r="T12" s="117"/>
      <c r="U12" s="124"/>
      <c r="V12" s="117"/>
      <c r="W12" s="124"/>
      <c r="X12" s="117"/>
      <c r="Y12" s="117"/>
      <c r="Z12" s="125"/>
    </row>
    <row r="13" ht="11.25" customHeight="1">
      <c r="A13" s="115"/>
      <c r="B13" s="126" t="s">
        <v>112</v>
      </c>
      <c r="C13" s="115"/>
      <c r="D13" s="115"/>
      <c r="E13" s="123"/>
      <c r="F13" s="117"/>
      <c r="G13" s="124"/>
      <c r="H13" s="117"/>
      <c r="I13" s="124"/>
      <c r="J13" s="117"/>
      <c r="K13" s="124"/>
      <c r="L13" s="117"/>
      <c r="M13" s="124"/>
      <c r="N13" s="117"/>
      <c r="O13" s="124"/>
      <c r="P13" s="117"/>
      <c r="Q13" s="124"/>
      <c r="R13" s="117"/>
      <c r="S13" s="124"/>
      <c r="T13" s="117"/>
      <c r="U13" s="124"/>
      <c r="V13" s="117"/>
      <c r="W13" s="124"/>
      <c r="X13" s="117"/>
      <c r="Y13" s="117"/>
      <c r="Z13" s="125"/>
    </row>
    <row r="14" ht="11.25" customHeight="1">
      <c r="A14" s="115"/>
      <c r="B14" s="127"/>
      <c r="C14" s="128"/>
      <c r="D14" s="128"/>
      <c r="E14" s="123"/>
      <c r="F14" s="117"/>
      <c r="G14" s="124"/>
      <c r="H14" s="117"/>
      <c r="I14" s="124"/>
      <c r="J14" s="117"/>
      <c r="K14" s="124"/>
      <c r="L14" s="117"/>
      <c r="M14" s="124"/>
      <c r="N14" s="117"/>
      <c r="O14" s="124"/>
      <c r="P14" s="117"/>
      <c r="Q14" s="124"/>
      <c r="R14" s="117"/>
      <c r="S14" s="124"/>
      <c r="T14" s="117"/>
      <c r="U14" s="124"/>
      <c r="V14" s="117"/>
      <c r="W14" s="124"/>
      <c r="X14" s="117"/>
      <c r="Y14" s="117"/>
      <c r="Z14" s="125"/>
    </row>
    <row r="15" ht="11.25" customHeight="1">
      <c r="A15" s="115"/>
      <c r="B15" s="129" t="s">
        <v>211</v>
      </c>
      <c r="C15" s="128">
        <v>2009.0</v>
      </c>
      <c r="E15" s="123"/>
      <c r="F15" s="117"/>
      <c r="G15" s="124"/>
      <c r="H15" s="117"/>
      <c r="I15" s="124"/>
      <c r="J15" s="117"/>
      <c r="K15" s="124"/>
      <c r="L15" s="117"/>
      <c r="M15" s="124"/>
      <c r="N15" s="117"/>
      <c r="O15" s="124"/>
      <c r="P15" s="117"/>
      <c r="Q15" s="124"/>
      <c r="R15" s="117"/>
      <c r="S15" s="124"/>
      <c r="T15" s="117"/>
      <c r="U15" s="124"/>
      <c r="V15" s="117"/>
      <c r="W15" s="124"/>
      <c r="X15" s="117"/>
      <c r="Y15" s="117"/>
      <c r="Z15" s="125"/>
    </row>
    <row r="16" ht="13.5" customHeight="1">
      <c r="A16" s="115"/>
      <c r="B16" s="127"/>
      <c r="C16" s="130">
        <v>2010.0</v>
      </c>
      <c r="E16" s="195" t="s">
        <v>212</v>
      </c>
      <c r="F16" s="134"/>
      <c r="G16" s="197" t="s">
        <v>213</v>
      </c>
      <c r="H16" s="134"/>
      <c r="I16" s="197" t="s">
        <v>214</v>
      </c>
      <c r="J16" s="134"/>
      <c r="K16" s="197" t="s">
        <v>215</v>
      </c>
      <c r="L16" s="134"/>
      <c r="M16" s="196" t="s">
        <v>115</v>
      </c>
      <c r="N16" s="134"/>
      <c r="O16" s="196" t="s">
        <v>216</v>
      </c>
      <c r="P16" s="134"/>
      <c r="Q16" s="196" t="s">
        <v>217</v>
      </c>
      <c r="R16" s="134"/>
      <c r="S16" s="196" t="s">
        <v>218</v>
      </c>
      <c r="T16" s="134"/>
      <c r="U16" s="196" t="s">
        <v>118</v>
      </c>
      <c r="V16" s="134"/>
      <c r="W16" s="197" t="s">
        <v>119</v>
      </c>
      <c r="X16" s="134"/>
      <c r="Y16" s="117"/>
      <c r="Z16" s="125"/>
    </row>
    <row r="17" ht="13.5" customHeight="1">
      <c r="A17" s="135"/>
      <c r="B17" s="136" t="s">
        <v>120</v>
      </c>
      <c r="C17" s="137"/>
      <c r="D17" s="137" t="s">
        <v>121</v>
      </c>
      <c r="E17" s="233">
        <v>45950.0</v>
      </c>
      <c r="F17" s="139"/>
      <c r="G17" s="198">
        <v>45970.0</v>
      </c>
      <c r="H17" s="139"/>
      <c r="I17" s="140">
        <v>46067.0</v>
      </c>
      <c r="J17" s="139"/>
      <c r="K17" s="140">
        <v>46095.0</v>
      </c>
      <c r="L17" s="139"/>
      <c r="M17" s="198">
        <v>45984.0</v>
      </c>
      <c r="N17" s="139"/>
      <c r="O17" s="198">
        <v>45935.0</v>
      </c>
      <c r="P17" s="139"/>
      <c r="Q17" s="141" t="s">
        <v>122</v>
      </c>
      <c r="R17" s="139"/>
      <c r="S17" s="141" t="s">
        <v>123</v>
      </c>
      <c r="T17" s="139"/>
      <c r="U17" s="141" t="s">
        <v>124</v>
      </c>
      <c r="V17" s="139"/>
      <c r="W17" s="142" t="s">
        <v>219</v>
      </c>
      <c r="X17" s="139"/>
      <c r="Y17" s="117"/>
      <c r="Z17" s="125"/>
    </row>
    <row r="18" ht="12.75" customHeight="1">
      <c r="A18" s="115"/>
      <c r="B18" s="143"/>
      <c r="C18" s="144"/>
      <c r="D18" s="144" t="s">
        <v>126</v>
      </c>
      <c r="E18" s="145">
        <v>100.0</v>
      </c>
      <c r="F18" s="139"/>
      <c r="G18" s="146">
        <v>100.0</v>
      </c>
      <c r="H18" s="139"/>
      <c r="I18" s="146">
        <v>100.0</v>
      </c>
      <c r="J18" s="139"/>
      <c r="K18" s="146">
        <v>100.0</v>
      </c>
      <c r="L18" s="139"/>
      <c r="M18" s="146">
        <v>60.0</v>
      </c>
      <c r="N18" s="139"/>
      <c r="O18" s="146">
        <v>50.0</v>
      </c>
      <c r="P18" s="139"/>
      <c r="Q18" s="146">
        <v>50.0</v>
      </c>
      <c r="R18" s="139"/>
      <c r="S18" s="146">
        <v>50.0</v>
      </c>
      <c r="T18" s="139"/>
      <c r="U18" s="146">
        <v>75.0</v>
      </c>
      <c r="V18" s="139"/>
      <c r="W18" s="146">
        <v>200.0</v>
      </c>
      <c r="X18" s="139"/>
      <c r="Y18" s="117"/>
      <c r="Z18" s="125"/>
    </row>
    <row r="19" ht="13.5" customHeight="1">
      <c r="A19" s="147"/>
      <c r="B19" s="147"/>
      <c r="C19" s="148"/>
      <c r="D19" s="148" t="s">
        <v>127</v>
      </c>
      <c r="E19" s="149">
        <v>134.0</v>
      </c>
      <c r="F19" s="150"/>
      <c r="G19" s="151">
        <v>161.0</v>
      </c>
      <c r="H19" s="150"/>
      <c r="I19" s="151">
        <v>105.0</v>
      </c>
      <c r="J19" s="150"/>
      <c r="K19" s="151">
        <v>148.0</v>
      </c>
      <c r="L19" s="150"/>
      <c r="M19" s="151"/>
      <c r="N19" s="150"/>
      <c r="O19" s="151">
        <v>22.0</v>
      </c>
      <c r="P19" s="150"/>
      <c r="Q19" s="151">
        <v>16.0</v>
      </c>
      <c r="R19" s="150"/>
      <c r="S19" s="151">
        <v>11.0</v>
      </c>
      <c r="T19" s="150"/>
      <c r="U19" s="151">
        <v>10.0</v>
      </c>
      <c r="V19" s="150"/>
      <c r="W19" s="151">
        <v>140.0</v>
      </c>
      <c r="X19" s="150"/>
      <c r="Y19" s="155"/>
      <c r="Z19" s="156"/>
    </row>
    <row r="20" ht="14.25" customHeight="1">
      <c r="A20" s="157">
        <v>1.0</v>
      </c>
      <c r="B20" s="158" t="s">
        <v>220</v>
      </c>
      <c r="C20" s="159" t="s">
        <v>104</v>
      </c>
      <c r="D20" s="159">
        <v>2009.0</v>
      </c>
      <c r="E20" s="160">
        <v>35.0</v>
      </c>
      <c r="F20" s="161">
        <f t="shared" ref="F20:F48" si="1">IF(E20="",0,$E$18*(1.01-(LOG(E20)/LOG($E$19))))</f>
        <v>28.40987442</v>
      </c>
      <c r="G20" s="202">
        <v>5.0</v>
      </c>
      <c r="H20" s="163">
        <f t="shared" ref="H20:H48" si="2">IF(G20="",0,$G$18*(1.01-(LOG(G20)/LOG($G$19))))</f>
        <v>69.32690735</v>
      </c>
      <c r="I20" s="234">
        <v>5.0</v>
      </c>
      <c r="J20" s="163">
        <f t="shared" ref="J20:J48" si="3">IF(I20="",0,$I$18*(1.01-(LOG(I20)/LOG($I$19))))</f>
        <v>66.41788517</v>
      </c>
      <c r="K20" s="235">
        <v>9.0</v>
      </c>
      <c r="L20" s="163">
        <f t="shared" ref="L20:L48" si="4">IF(K20="",0,$K$18*(1.01-(LOG(K20)/LOG($K$19))))</f>
        <v>57.03099374</v>
      </c>
      <c r="M20" s="162"/>
      <c r="N20" s="163">
        <f t="shared" ref="N20:N48" si="5">IF(M20="",0,$M$18*(1.01-(LOG(M20)/LOG($M$19))))</f>
        <v>0</v>
      </c>
      <c r="O20" s="235">
        <v>2.0</v>
      </c>
      <c r="P20" s="163">
        <f t="shared" ref="P20:P48" si="6">IF(O20="",0,$O$18*(1.01-(LOG(O20)/LOG($O$19))))</f>
        <v>39.28780879</v>
      </c>
      <c r="Q20" s="234"/>
      <c r="R20" s="163">
        <f t="shared" ref="R20:R48" si="7">IF(Q20="",0,$Q$18*(1.01-(LOG(Q20)/LOG($Q$19))))</f>
        <v>0</v>
      </c>
      <c r="S20" s="234"/>
      <c r="T20" s="163">
        <f t="shared" ref="T20:T48" si="8">IF(S20="",0,$S$18*(1.01-(LOG(S20)/LOG($S$19))))</f>
        <v>0</v>
      </c>
      <c r="U20" s="234"/>
      <c r="V20" s="163">
        <f t="shared" ref="V20:V48" si="9">IF(U20="",0,$U$18*(1.01-(LOG(U20)/LOG($U$19))))</f>
        <v>0</v>
      </c>
      <c r="W20" s="164">
        <v>1.0</v>
      </c>
      <c r="X20" s="163">
        <f t="shared" ref="X20:X48" si="10">IF(W20="",0,$W$18*(1.01-(LOG(W20)/LOG($W$19))))</f>
        <v>202</v>
      </c>
      <c r="Y20" s="169">
        <f t="shared" ref="Y20:Y47" si="11">SUM(F20,H20,J20,L20,N20,P20,R20,T20,V20,X20)</f>
        <v>462.4734695</v>
      </c>
      <c r="Z20" s="236">
        <f>SUM(Y20)-F20</f>
        <v>434.0635951</v>
      </c>
    </row>
    <row r="21" ht="15.75" customHeight="1">
      <c r="A21" s="172">
        <v>2.0</v>
      </c>
      <c r="B21" s="173" t="s">
        <v>221</v>
      </c>
      <c r="C21" s="174" t="s">
        <v>104</v>
      </c>
      <c r="D21" s="174">
        <v>2009.0</v>
      </c>
      <c r="E21" s="175">
        <v>1.0</v>
      </c>
      <c r="F21" s="176">
        <f t="shared" si="1"/>
        <v>101</v>
      </c>
      <c r="G21" s="205">
        <v>17.0</v>
      </c>
      <c r="H21" s="167">
        <f t="shared" si="2"/>
        <v>45.24349765</v>
      </c>
      <c r="I21" s="237"/>
      <c r="J21" s="167">
        <f t="shared" si="3"/>
        <v>0</v>
      </c>
      <c r="K21" s="238">
        <v>1.0</v>
      </c>
      <c r="L21" s="167">
        <f t="shared" si="4"/>
        <v>101</v>
      </c>
      <c r="M21" s="177"/>
      <c r="N21" s="167">
        <f t="shared" si="5"/>
        <v>0</v>
      </c>
      <c r="O21" s="238">
        <v>1.0</v>
      </c>
      <c r="P21" s="167">
        <f t="shared" si="6"/>
        <v>50.5</v>
      </c>
      <c r="Q21" s="237"/>
      <c r="R21" s="167">
        <f t="shared" si="7"/>
        <v>0</v>
      </c>
      <c r="S21" s="237"/>
      <c r="T21" s="167">
        <f t="shared" si="8"/>
        <v>0</v>
      </c>
      <c r="U21" s="237"/>
      <c r="V21" s="167">
        <f t="shared" si="9"/>
        <v>0</v>
      </c>
      <c r="W21" s="178">
        <v>7.0</v>
      </c>
      <c r="X21" s="167">
        <f t="shared" si="10"/>
        <v>123.2443968</v>
      </c>
      <c r="Y21" s="180">
        <f t="shared" si="11"/>
        <v>420.9878944</v>
      </c>
      <c r="Z21" s="236">
        <f t="shared" ref="Z21:Z22" si="12">SUM(Y21)</f>
        <v>420.9878944</v>
      </c>
    </row>
    <row r="22" ht="15.75" customHeight="1">
      <c r="A22" s="172">
        <v>3.0</v>
      </c>
      <c r="B22" s="173" t="s">
        <v>222</v>
      </c>
      <c r="C22" s="174" t="s">
        <v>104</v>
      </c>
      <c r="D22" s="174">
        <v>2009.0</v>
      </c>
      <c r="E22" s="175">
        <v>2.0</v>
      </c>
      <c r="F22" s="167">
        <f t="shared" si="1"/>
        <v>86.84790012</v>
      </c>
      <c r="G22" s="205">
        <v>12.0</v>
      </c>
      <c r="H22" s="167">
        <f t="shared" si="2"/>
        <v>52.09803371</v>
      </c>
      <c r="I22" s="237"/>
      <c r="J22" s="167">
        <f t="shared" si="3"/>
        <v>0</v>
      </c>
      <c r="K22" s="238">
        <v>13.0</v>
      </c>
      <c r="L22" s="167">
        <f t="shared" si="4"/>
        <v>49.67239539</v>
      </c>
      <c r="M22" s="177"/>
      <c r="N22" s="167">
        <f t="shared" si="5"/>
        <v>0</v>
      </c>
      <c r="O22" s="238">
        <v>3.0</v>
      </c>
      <c r="P22" s="167">
        <f t="shared" si="6"/>
        <v>32.72909738</v>
      </c>
      <c r="Q22" s="237"/>
      <c r="R22" s="167">
        <f t="shared" si="7"/>
        <v>0</v>
      </c>
      <c r="S22" s="237"/>
      <c r="T22" s="167">
        <f t="shared" si="8"/>
        <v>0</v>
      </c>
      <c r="U22" s="237"/>
      <c r="V22" s="167">
        <f t="shared" si="9"/>
        <v>0</v>
      </c>
      <c r="W22" s="178">
        <v>8.0</v>
      </c>
      <c r="X22" s="167">
        <f t="shared" si="10"/>
        <v>117.8400643</v>
      </c>
      <c r="Y22" s="180">
        <f t="shared" si="11"/>
        <v>339.1874909</v>
      </c>
      <c r="Z22" s="236">
        <f t="shared" si="12"/>
        <v>339.1874909</v>
      </c>
    </row>
    <row r="23" ht="15.75" customHeight="1">
      <c r="A23" s="172">
        <v>4.0</v>
      </c>
      <c r="B23" s="173" t="s">
        <v>223</v>
      </c>
      <c r="C23" s="174" t="s">
        <v>104</v>
      </c>
      <c r="D23" s="174">
        <v>2009.0</v>
      </c>
      <c r="E23" s="175">
        <v>9.0</v>
      </c>
      <c r="F23" s="176">
        <f t="shared" si="1"/>
        <v>56.13890476</v>
      </c>
      <c r="G23" s="205">
        <v>6.0</v>
      </c>
      <c r="H23" s="167">
        <f t="shared" si="2"/>
        <v>65.73889223</v>
      </c>
      <c r="I23" s="237">
        <v>20.0</v>
      </c>
      <c r="J23" s="167">
        <f t="shared" si="3"/>
        <v>36.6304728</v>
      </c>
      <c r="K23" s="238">
        <v>16.0</v>
      </c>
      <c r="L23" s="167">
        <f t="shared" si="4"/>
        <v>45.51729143</v>
      </c>
      <c r="M23" s="177"/>
      <c r="N23" s="167">
        <f t="shared" si="5"/>
        <v>0</v>
      </c>
      <c r="O23" s="238"/>
      <c r="P23" s="167">
        <f t="shared" si="6"/>
        <v>0</v>
      </c>
      <c r="Q23" s="237"/>
      <c r="R23" s="167">
        <f t="shared" si="7"/>
        <v>0</v>
      </c>
      <c r="S23" s="237"/>
      <c r="T23" s="167">
        <f t="shared" si="8"/>
        <v>0</v>
      </c>
      <c r="U23" s="237"/>
      <c r="V23" s="167">
        <f t="shared" si="9"/>
        <v>0</v>
      </c>
      <c r="W23" s="178">
        <v>5.0</v>
      </c>
      <c r="X23" s="167">
        <f t="shared" si="10"/>
        <v>136.862227</v>
      </c>
      <c r="Y23" s="180">
        <f t="shared" si="11"/>
        <v>340.8877882</v>
      </c>
      <c r="Z23" s="236">
        <f>SUM(Y23)-J23</f>
        <v>304.2573154</v>
      </c>
    </row>
    <row r="24" ht="15.75" customHeight="1">
      <c r="A24" s="172">
        <v>5.0</v>
      </c>
      <c r="B24" s="173" t="s">
        <v>224</v>
      </c>
      <c r="C24" s="174" t="s">
        <v>104</v>
      </c>
      <c r="D24" s="174">
        <v>2010.0</v>
      </c>
      <c r="E24" s="175">
        <v>42.0</v>
      </c>
      <c r="F24" s="167">
        <f t="shared" si="1"/>
        <v>24.68738524</v>
      </c>
      <c r="G24" s="205">
        <v>47.0</v>
      </c>
      <c r="H24" s="167">
        <f t="shared" si="2"/>
        <v>25.2306393</v>
      </c>
      <c r="I24" s="237">
        <v>51.0</v>
      </c>
      <c r="J24" s="167">
        <f t="shared" si="3"/>
        <v>16.5165636</v>
      </c>
      <c r="K24" s="238">
        <v>5.0</v>
      </c>
      <c r="L24" s="167">
        <f t="shared" si="4"/>
        <v>68.79328505</v>
      </c>
      <c r="M24" s="177"/>
      <c r="N24" s="167">
        <f t="shared" si="5"/>
        <v>0</v>
      </c>
      <c r="O24" s="238">
        <v>6.0</v>
      </c>
      <c r="P24" s="167">
        <f t="shared" si="6"/>
        <v>21.51690617</v>
      </c>
      <c r="Q24" s="237">
        <v>6.0</v>
      </c>
      <c r="R24" s="167">
        <f t="shared" si="7"/>
        <v>18.18796874</v>
      </c>
      <c r="S24" s="237">
        <v>2.0</v>
      </c>
      <c r="T24" s="167">
        <f t="shared" si="8"/>
        <v>36.04675868</v>
      </c>
      <c r="U24" s="237"/>
      <c r="V24" s="167">
        <f t="shared" si="9"/>
        <v>0</v>
      </c>
      <c r="W24" s="178">
        <v>26.0</v>
      </c>
      <c r="X24" s="167">
        <f t="shared" si="10"/>
        <v>70.13709858</v>
      </c>
      <c r="Y24" s="180">
        <f t="shared" si="11"/>
        <v>281.1166054</v>
      </c>
      <c r="Z24" s="236">
        <f>SUM(Y24-J24-R24)</f>
        <v>246.412073</v>
      </c>
    </row>
    <row r="25" ht="15.75" customHeight="1">
      <c r="A25" s="172">
        <v>6.0</v>
      </c>
      <c r="B25" s="173" t="s">
        <v>225</v>
      </c>
      <c r="C25" s="174" t="s">
        <v>104</v>
      </c>
      <c r="D25" s="174">
        <v>2010.0</v>
      </c>
      <c r="E25" s="175">
        <v>25.0</v>
      </c>
      <c r="F25" s="239">
        <f t="shared" si="1"/>
        <v>35.27968336</v>
      </c>
      <c r="G25" s="205">
        <v>53.0</v>
      </c>
      <c r="H25" s="167">
        <f t="shared" si="2"/>
        <v>22.86624743</v>
      </c>
      <c r="I25" s="237">
        <v>38.0</v>
      </c>
      <c r="J25" s="167">
        <f t="shared" si="3"/>
        <v>22.83890953</v>
      </c>
      <c r="K25" s="238">
        <v>42.0</v>
      </c>
      <c r="L25" s="167">
        <f t="shared" si="4"/>
        <v>26.20490599</v>
      </c>
      <c r="M25" s="177"/>
      <c r="N25" s="167">
        <f t="shared" si="5"/>
        <v>0</v>
      </c>
      <c r="O25" s="238">
        <v>12.0</v>
      </c>
      <c r="P25" s="167">
        <f t="shared" si="6"/>
        <v>10.30471496</v>
      </c>
      <c r="Q25" s="237">
        <v>1.0</v>
      </c>
      <c r="R25" s="167">
        <f t="shared" si="7"/>
        <v>50.5</v>
      </c>
      <c r="S25" s="237">
        <v>1.0</v>
      </c>
      <c r="T25" s="167">
        <f t="shared" si="8"/>
        <v>50.5</v>
      </c>
      <c r="U25" s="237"/>
      <c r="V25" s="167">
        <f t="shared" si="9"/>
        <v>0</v>
      </c>
      <c r="W25" s="178">
        <v>33.0</v>
      </c>
      <c r="X25" s="167">
        <f t="shared" si="10"/>
        <v>60.48803849</v>
      </c>
      <c r="Y25" s="180">
        <f t="shared" si="11"/>
        <v>278.9824998</v>
      </c>
      <c r="Z25" s="236">
        <f>SUM(Y25-P25-H25)</f>
        <v>245.8115374</v>
      </c>
    </row>
    <row r="26" ht="15.75" customHeight="1">
      <c r="A26" s="172">
        <v>7.0</v>
      </c>
      <c r="B26" s="173" t="s">
        <v>226</v>
      </c>
      <c r="C26" s="174" t="s">
        <v>130</v>
      </c>
      <c r="D26" s="174">
        <v>2010.0</v>
      </c>
      <c r="E26" s="175">
        <v>47.0</v>
      </c>
      <c r="F26" s="208">
        <f t="shared" si="1"/>
        <v>22.39090377</v>
      </c>
      <c r="G26" s="205">
        <v>67.0</v>
      </c>
      <c r="H26" s="167">
        <f t="shared" si="2"/>
        <v>18.25333555</v>
      </c>
      <c r="I26" s="237">
        <v>17.0</v>
      </c>
      <c r="J26" s="167">
        <f t="shared" si="3"/>
        <v>40.1225294</v>
      </c>
      <c r="K26" s="238">
        <v>32.0</v>
      </c>
      <c r="L26" s="167">
        <f t="shared" si="4"/>
        <v>31.64661429</v>
      </c>
      <c r="M26" s="177"/>
      <c r="N26" s="167">
        <f t="shared" si="5"/>
        <v>0</v>
      </c>
      <c r="O26" s="238">
        <v>5.0</v>
      </c>
      <c r="P26" s="167">
        <f t="shared" si="6"/>
        <v>24.46609822</v>
      </c>
      <c r="Q26" s="237">
        <v>2.0</v>
      </c>
      <c r="R26" s="167">
        <f t="shared" si="7"/>
        <v>38</v>
      </c>
      <c r="S26" s="237"/>
      <c r="T26" s="167">
        <f t="shared" si="8"/>
        <v>0</v>
      </c>
      <c r="U26" s="237">
        <v>7.0</v>
      </c>
      <c r="V26" s="167">
        <f t="shared" si="9"/>
        <v>12.367647</v>
      </c>
      <c r="W26" s="178">
        <v>35.0</v>
      </c>
      <c r="X26" s="167">
        <f t="shared" si="10"/>
        <v>58.10662377</v>
      </c>
      <c r="Y26" s="180">
        <f t="shared" si="11"/>
        <v>245.353752</v>
      </c>
      <c r="Z26" s="236">
        <f>SUM(Y26-V26-H26)</f>
        <v>214.7327695</v>
      </c>
    </row>
    <row r="27" ht="15.75" customHeight="1">
      <c r="A27" s="172">
        <v>8.0</v>
      </c>
      <c r="B27" s="173" t="s">
        <v>181</v>
      </c>
      <c r="C27" s="174" t="s">
        <v>104</v>
      </c>
      <c r="D27" s="174">
        <v>2011.0</v>
      </c>
      <c r="E27" s="175">
        <v>35.0</v>
      </c>
      <c r="F27" s="167">
        <f t="shared" si="1"/>
        <v>28.40987442</v>
      </c>
      <c r="G27" s="205">
        <v>25.0</v>
      </c>
      <c r="H27" s="167">
        <f t="shared" si="2"/>
        <v>37.6538147</v>
      </c>
      <c r="I27" s="237">
        <v>52.0</v>
      </c>
      <c r="J27" s="167">
        <f t="shared" si="3"/>
        <v>16.09932571</v>
      </c>
      <c r="K27" s="238">
        <v>49.0</v>
      </c>
      <c r="L27" s="167">
        <f t="shared" si="4"/>
        <v>23.12017251</v>
      </c>
      <c r="M27" s="177"/>
      <c r="N27" s="167">
        <f t="shared" si="5"/>
        <v>0</v>
      </c>
      <c r="O27" s="238">
        <v>11.0</v>
      </c>
      <c r="P27" s="167">
        <f t="shared" si="6"/>
        <v>11.71219121</v>
      </c>
      <c r="Q27" s="237">
        <v>3.0</v>
      </c>
      <c r="R27" s="167">
        <f t="shared" si="7"/>
        <v>30.68796874</v>
      </c>
      <c r="S27" s="237">
        <v>6.0</v>
      </c>
      <c r="T27" s="167">
        <f t="shared" si="8"/>
        <v>13.13891318</v>
      </c>
      <c r="U27" s="237"/>
      <c r="V27" s="167">
        <f t="shared" si="9"/>
        <v>0</v>
      </c>
      <c r="W27" s="178">
        <v>28.0</v>
      </c>
      <c r="X27" s="167">
        <f t="shared" si="10"/>
        <v>67.13777302</v>
      </c>
      <c r="Y27" s="180">
        <f t="shared" si="11"/>
        <v>227.9600335</v>
      </c>
      <c r="Z27" s="236">
        <f>SUM(Y27-P27-J27)</f>
        <v>200.1485166</v>
      </c>
    </row>
    <row r="28" ht="15.75" customHeight="1">
      <c r="A28" s="172">
        <v>9.0</v>
      </c>
      <c r="B28" s="173" t="s">
        <v>227</v>
      </c>
      <c r="C28" s="174" t="s">
        <v>104</v>
      </c>
      <c r="D28" s="174">
        <v>2010.0</v>
      </c>
      <c r="E28" s="175">
        <v>69.0</v>
      </c>
      <c r="F28" s="240">
        <f t="shared" si="1"/>
        <v>14.55155175</v>
      </c>
      <c r="G28" s="205">
        <v>64.0</v>
      </c>
      <c r="H28" s="167">
        <f t="shared" si="2"/>
        <v>19.15484884</v>
      </c>
      <c r="I28" s="237">
        <v>9.0</v>
      </c>
      <c r="J28" s="167">
        <f t="shared" si="3"/>
        <v>53.7880684</v>
      </c>
      <c r="K28" s="238">
        <v>26.0</v>
      </c>
      <c r="L28" s="167">
        <f t="shared" si="4"/>
        <v>35.80171825</v>
      </c>
      <c r="M28" s="177"/>
      <c r="N28" s="167">
        <f t="shared" si="5"/>
        <v>0</v>
      </c>
      <c r="O28" s="238">
        <v>7.0</v>
      </c>
      <c r="P28" s="167">
        <f t="shared" si="6"/>
        <v>19.02339982</v>
      </c>
      <c r="Q28" s="237">
        <v>5.0</v>
      </c>
      <c r="R28" s="167">
        <f t="shared" si="7"/>
        <v>21.47589881</v>
      </c>
      <c r="S28" s="237">
        <v>3.0</v>
      </c>
      <c r="T28" s="167">
        <f t="shared" si="8"/>
        <v>27.5921545</v>
      </c>
      <c r="U28" s="237"/>
      <c r="V28" s="167">
        <f t="shared" si="9"/>
        <v>0</v>
      </c>
      <c r="W28" s="178">
        <v>68.0</v>
      </c>
      <c r="X28" s="167">
        <f t="shared" si="10"/>
        <v>31.22650632</v>
      </c>
      <c r="Y28" s="180">
        <f t="shared" si="11"/>
        <v>222.6141467</v>
      </c>
      <c r="Z28" s="236">
        <f>SUM(Y28-F28-P28)</f>
        <v>189.0391951</v>
      </c>
    </row>
    <row r="29" ht="15.75" customHeight="1">
      <c r="A29" s="172">
        <v>10.0</v>
      </c>
      <c r="B29" s="173" t="s">
        <v>228</v>
      </c>
      <c r="C29" s="174" t="s">
        <v>109</v>
      </c>
      <c r="D29" s="174">
        <v>2010.0</v>
      </c>
      <c r="E29" s="175">
        <v>24.0</v>
      </c>
      <c r="F29" s="176">
        <f t="shared" si="1"/>
        <v>36.11315273</v>
      </c>
      <c r="G29" s="205">
        <v>29.0</v>
      </c>
      <c r="H29" s="167">
        <f t="shared" si="2"/>
        <v>34.73296852</v>
      </c>
      <c r="I29" s="237">
        <v>30.0</v>
      </c>
      <c r="J29" s="167">
        <f t="shared" si="3"/>
        <v>27.91821318</v>
      </c>
      <c r="K29" s="238">
        <v>116.0</v>
      </c>
      <c r="L29" s="167">
        <f t="shared" si="4"/>
        <v>5.875159775</v>
      </c>
      <c r="M29" s="177"/>
      <c r="N29" s="167">
        <f t="shared" si="5"/>
        <v>0</v>
      </c>
      <c r="O29" s="238">
        <v>15.0</v>
      </c>
      <c r="P29" s="167">
        <f t="shared" si="6"/>
        <v>6.695195602</v>
      </c>
      <c r="Q29" s="237">
        <v>9.0</v>
      </c>
      <c r="R29" s="167">
        <f t="shared" si="7"/>
        <v>10.87593748</v>
      </c>
      <c r="S29" s="237"/>
      <c r="T29" s="167">
        <f t="shared" si="8"/>
        <v>0</v>
      </c>
      <c r="U29" s="237">
        <v>3.0</v>
      </c>
      <c r="V29" s="167">
        <f t="shared" si="9"/>
        <v>39.9659059</v>
      </c>
      <c r="W29" s="178">
        <v>71.0</v>
      </c>
      <c r="X29" s="167">
        <f t="shared" si="10"/>
        <v>29.47922603</v>
      </c>
      <c r="Y29" s="180">
        <f t="shared" si="11"/>
        <v>191.6557592</v>
      </c>
      <c r="Z29" s="236">
        <f>SUM(Y29-L29-P29)</f>
        <v>179.0854039</v>
      </c>
    </row>
    <row r="30" ht="15.75" customHeight="1">
      <c r="A30" s="172">
        <v>11.0</v>
      </c>
      <c r="B30" s="173" t="s">
        <v>229</v>
      </c>
      <c r="C30" s="174" t="s">
        <v>104</v>
      </c>
      <c r="D30" s="174">
        <v>2010.0</v>
      </c>
      <c r="E30" s="175"/>
      <c r="F30" s="167">
        <f t="shared" si="1"/>
        <v>0</v>
      </c>
      <c r="G30" s="205"/>
      <c r="H30" s="167">
        <f t="shared" si="2"/>
        <v>0</v>
      </c>
      <c r="I30" s="237">
        <v>22.0</v>
      </c>
      <c r="J30" s="167">
        <f t="shared" si="3"/>
        <v>34.58253572</v>
      </c>
      <c r="K30" s="238">
        <v>14.0</v>
      </c>
      <c r="L30" s="167">
        <f t="shared" si="4"/>
        <v>48.18940911</v>
      </c>
      <c r="M30" s="177"/>
      <c r="N30" s="167">
        <f t="shared" si="5"/>
        <v>0</v>
      </c>
      <c r="O30" s="238">
        <v>20.0</v>
      </c>
      <c r="P30" s="167">
        <f t="shared" si="6"/>
        <v>2.0417158</v>
      </c>
      <c r="Q30" s="237"/>
      <c r="R30" s="167">
        <f t="shared" si="7"/>
        <v>0</v>
      </c>
      <c r="S30" s="237">
        <v>8.0</v>
      </c>
      <c r="T30" s="167">
        <f t="shared" si="8"/>
        <v>7.140276052</v>
      </c>
      <c r="U30" s="237"/>
      <c r="V30" s="167">
        <f t="shared" si="9"/>
        <v>0</v>
      </c>
      <c r="W30" s="178">
        <v>25.0</v>
      </c>
      <c r="X30" s="167">
        <f t="shared" si="10"/>
        <v>71.72445395</v>
      </c>
      <c r="Y30" s="180">
        <f t="shared" si="11"/>
        <v>163.6783906</v>
      </c>
      <c r="Z30" s="236">
        <f t="shared" ref="Z30:Z31" si="13">SUM(Y30)</f>
        <v>163.6783906</v>
      </c>
    </row>
    <row r="31" ht="15.75" customHeight="1">
      <c r="A31" s="172">
        <v>12.0</v>
      </c>
      <c r="B31" s="173" t="s">
        <v>183</v>
      </c>
      <c r="C31" s="174" t="s">
        <v>109</v>
      </c>
      <c r="D31" s="174">
        <v>2011.0</v>
      </c>
      <c r="E31" s="175"/>
      <c r="F31" s="239">
        <f t="shared" si="1"/>
        <v>0</v>
      </c>
      <c r="G31" s="205">
        <v>63.0</v>
      </c>
      <c r="H31" s="167">
        <f t="shared" si="2"/>
        <v>19.46477019</v>
      </c>
      <c r="I31" s="237">
        <v>65.0</v>
      </c>
      <c r="J31" s="167">
        <f t="shared" si="3"/>
        <v>11.30462325</v>
      </c>
      <c r="K31" s="238"/>
      <c r="L31" s="167">
        <f t="shared" si="4"/>
        <v>0</v>
      </c>
      <c r="M31" s="177"/>
      <c r="N31" s="167">
        <f t="shared" si="5"/>
        <v>0</v>
      </c>
      <c r="O31" s="238">
        <v>13.0</v>
      </c>
      <c r="P31" s="167">
        <f t="shared" si="6"/>
        <v>9.009962316</v>
      </c>
      <c r="Q31" s="237">
        <v>3.0</v>
      </c>
      <c r="R31" s="167">
        <f t="shared" si="7"/>
        <v>30.68796874</v>
      </c>
      <c r="S31" s="237"/>
      <c r="T31" s="167">
        <f t="shared" si="8"/>
        <v>0</v>
      </c>
      <c r="U31" s="237">
        <v>1.0</v>
      </c>
      <c r="V31" s="167">
        <f t="shared" si="9"/>
        <v>75.75</v>
      </c>
      <c r="W31" s="178">
        <v>99.0</v>
      </c>
      <c r="X31" s="167">
        <f t="shared" si="10"/>
        <v>16.02459113</v>
      </c>
      <c r="Y31" s="180">
        <f t="shared" si="11"/>
        <v>162.2419156</v>
      </c>
      <c r="Z31" s="236">
        <f t="shared" si="13"/>
        <v>162.2419156</v>
      </c>
    </row>
    <row r="32" ht="15.75" customHeight="1">
      <c r="A32" s="172">
        <v>13.0</v>
      </c>
      <c r="B32" s="173" t="s">
        <v>230</v>
      </c>
      <c r="C32" s="174" t="s">
        <v>130</v>
      </c>
      <c r="D32" s="174">
        <v>2009.0</v>
      </c>
      <c r="E32" s="175">
        <v>119.0</v>
      </c>
      <c r="F32" s="167">
        <f t="shared" si="1"/>
        <v>3.423850344</v>
      </c>
      <c r="G32" s="205">
        <v>100.0</v>
      </c>
      <c r="H32" s="167">
        <f t="shared" si="2"/>
        <v>10.37209765</v>
      </c>
      <c r="I32" s="237">
        <v>59.0</v>
      </c>
      <c r="J32" s="167">
        <f t="shared" si="3"/>
        <v>13.38564283</v>
      </c>
      <c r="K32" s="238">
        <v>77.0</v>
      </c>
      <c r="L32" s="167">
        <f t="shared" si="4"/>
        <v>14.07542718</v>
      </c>
      <c r="M32" s="177"/>
      <c r="N32" s="167">
        <f t="shared" si="5"/>
        <v>0</v>
      </c>
      <c r="O32" s="238">
        <v>16.0</v>
      </c>
      <c r="P32" s="167">
        <f t="shared" si="6"/>
        <v>5.651235156</v>
      </c>
      <c r="Q32" s="237">
        <v>12.0</v>
      </c>
      <c r="R32" s="167">
        <f t="shared" si="7"/>
        <v>5.687968741</v>
      </c>
      <c r="S32" s="237">
        <v>7.0</v>
      </c>
      <c r="T32" s="167">
        <f t="shared" si="8"/>
        <v>9.924621852</v>
      </c>
      <c r="U32" s="237">
        <v>2.0</v>
      </c>
      <c r="V32" s="167">
        <f t="shared" si="9"/>
        <v>53.17275033</v>
      </c>
      <c r="W32" s="178">
        <v>47.0</v>
      </c>
      <c r="X32" s="167">
        <f t="shared" si="10"/>
        <v>46.17538654</v>
      </c>
      <c r="Y32" s="180">
        <f t="shared" si="11"/>
        <v>161.8689806</v>
      </c>
      <c r="Z32" s="236">
        <f>SUM(Y32-F32-R32-P32)</f>
        <v>147.1059264</v>
      </c>
    </row>
    <row r="33" ht="15.75" customHeight="1">
      <c r="A33" s="172">
        <v>14.0</v>
      </c>
      <c r="B33" s="173" t="s">
        <v>231</v>
      </c>
      <c r="C33" s="174" t="s">
        <v>104</v>
      </c>
      <c r="D33" s="174">
        <v>2010.0</v>
      </c>
      <c r="E33" s="175">
        <v>51.0</v>
      </c>
      <c r="F33" s="167">
        <f t="shared" si="1"/>
        <v>20.72326999</v>
      </c>
      <c r="G33" s="205"/>
      <c r="H33" s="167">
        <f t="shared" si="2"/>
        <v>0</v>
      </c>
      <c r="I33" s="237">
        <v>19.0</v>
      </c>
      <c r="J33" s="167">
        <f t="shared" si="3"/>
        <v>37.73261572</v>
      </c>
      <c r="K33" s="238">
        <v>113.0</v>
      </c>
      <c r="L33" s="167">
        <f t="shared" si="4"/>
        <v>6.399499566</v>
      </c>
      <c r="M33" s="177"/>
      <c r="N33" s="167">
        <f t="shared" si="5"/>
        <v>0</v>
      </c>
      <c r="O33" s="238">
        <v>9.0</v>
      </c>
      <c r="P33" s="167">
        <f t="shared" si="6"/>
        <v>14.95819476</v>
      </c>
      <c r="Q33" s="237"/>
      <c r="R33" s="167">
        <f t="shared" si="7"/>
        <v>0</v>
      </c>
      <c r="S33" s="237"/>
      <c r="T33" s="167">
        <f t="shared" si="8"/>
        <v>0</v>
      </c>
      <c r="U33" s="237"/>
      <c r="V33" s="167">
        <f t="shared" si="9"/>
        <v>0</v>
      </c>
      <c r="W33" s="178">
        <v>41.0</v>
      </c>
      <c r="X33" s="167">
        <f t="shared" si="10"/>
        <v>51.70292267</v>
      </c>
      <c r="Y33" s="180">
        <f t="shared" si="11"/>
        <v>131.5165027</v>
      </c>
      <c r="Z33" s="236">
        <f t="shared" ref="Z33:Z34" si="14">SUM(Y33)</f>
        <v>131.5165027</v>
      </c>
    </row>
    <row r="34" ht="15.75" customHeight="1">
      <c r="A34" s="172">
        <v>15.0</v>
      </c>
      <c r="B34" s="173" t="s">
        <v>232</v>
      </c>
      <c r="C34" s="174" t="s">
        <v>130</v>
      </c>
      <c r="D34" s="174">
        <v>2009.0</v>
      </c>
      <c r="E34" s="175">
        <v>63.0</v>
      </c>
      <c r="F34" s="176">
        <f t="shared" si="1"/>
        <v>16.4089375</v>
      </c>
      <c r="G34" s="205">
        <v>48.0</v>
      </c>
      <c r="H34" s="167">
        <f t="shared" si="2"/>
        <v>24.81631665</v>
      </c>
      <c r="I34" s="237">
        <v>46.0</v>
      </c>
      <c r="J34" s="167">
        <f t="shared" si="3"/>
        <v>18.73369113</v>
      </c>
      <c r="K34" s="238"/>
      <c r="L34" s="167">
        <f t="shared" si="4"/>
        <v>0</v>
      </c>
      <c r="M34" s="177"/>
      <c r="N34" s="167">
        <f t="shared" si="5"/>
        <v>0</v>
      </c>
      <c r="O34" s="238">
        <v>3.0</v>
      </c>
      <c r="P34" s="167">
        <f t="shared" si="6"/>
        <v>32.72909738</v>
      </c>
      <c r="Q34" s="237"/>
      <c r="R34" s="167">
        <f t="shared" si="7"/>
        <v>0</v>
      </c>
      <c r="S34" s="237">
        <v>3.0</v>
      </c>
      <c r="T34" s="167">
        <f t="shared" si="8"/>
        <v>27.5921545</v>
      </c>
      <c r="U34" s="237"/>
      <c r="V34" s="167">
        <f t="shared" si="9"/>
        <v>0</v>
      </c>
      <c r="W34" s="178"/>
      <c r="X34" s="167">
        <f t="shared" si="10"/>
        <v>0</v>
      </c>
      <c r="Y34" s="180">
        <f t="shared" si="11"/>
        <v>120.2801972</v>
      </c>
      <c r="Z34" s="236">
        <f t="shared" si="14"/>
        <v>120.2801972</v>
      </c>
    </row>
    <row r="35" ht="15.75" customHeight="1">
      <c r="A35" s="172">
        <v>16.0</v>
      </c>
      <c r="B35" s="173" t="s">
        <v>233</v>
      </c>
      <c r="C35" s="174" t="s">
        <v>109</v>
      </c>
      <c r="D35" s="174">
        <v>2009.0</v>
      </c>
      <c r="E35" s="175">
        <v>59.0</v>
      </c>
      <c r="F35" s="176">
        <f t="shared" si="1"/>
        <v>17.74824799</v>
      </c>
      <c r="G35" s="205">
        <v>39.0</v>
      </c>
      <c r="H35" s="167">
        <f t="shared" si="2"/>
        <v>28.90257608</v>
      </c>
      <c r="I35" s="237"/>
      <c r="J35" s="167">
        <f t="shared" si="3"/>
        <v>0</v>
      </c>
      <c r="K35" s="238">
        <v>82.0</v>
      </c>
      <c r="L35" s="167">
        <f t="shared" si="4"/>
        <v>12.81644873</v>
      </c>
      <c r="M35" s="177"/>
      <c r="N35" s="167">
        <f t="shared" si="5"/>
        <v>0</v>
      </c>
      <c r="O35" s="238">
        <v>17.0</v>
      </c>
      <c r="P35" s="167">
        <f t="shared" si="6"/>
        <v>4.670585057</v>
      </c>
      <c r="Q35" s="237">
        <v>8.0</v>
      </c>
      <c r="R35" s="167">
        <f t="shared" si="7"/>
        <v>13</v>
      </c>
      <c r="S35" s="237">
        <v>9.0</v>
      </c>
      <c r="T35" s="167">
        <f t="shared" si="8"/>
        <v>4.684309001</v>
      </c>
      <c r="U35" s="237">
        <v>6.0</v>
      </c>
      <c r="V35" s="167">
        <f t="shared" si="9"/>
        <v>17.38865622</v>
      </c>
      <c r="W35" s="178">
        <v>86.0</v>
      </c>
      <c r="X35" s="167">
        <f t="shared" si="10"/>
        <v>21.72199057</v>
      </c>
      <c r="Y35" s="180">
        <f t="shared" si="11"/>
        <v>120.9328137</v>
      </c>
      <c r="Z35" s="236">
        <f>SUM(Y35-P35-T35)</f>
        <v>111.5779196</v>
      </c>
    </row>
    <row r="36" ht="15.75" customHeight="1">
      <c r="A36" s="172">
        <v>17.0</v>
      </c>
      <c r="B36" s="173" t="s">
        <v>180</v>
      </c>
      <c r="C36" s="209" t="s">
        <v>109</v>
      </c>
      <c r="D36" s="209">
        <v>2012.0</v>
      </c>
      <c r="E36" s="241"/>
      <c r="F36" s="239">
        <f t="shared" si="1"/>
        <v>0</v>
      </c>
      <c r="G36" s="210">
        <v>41.0</v>
      </c>
      <c r="H36" s="208">
        <f t="shared" si="2"/>
        <v>27.91839106</v>
      </c>
      <c r="I36" s="242">
        <v>44.0</v>
      </c>
      <c r="J36" s="167">
        <f t="shared" si="3"/>
        <v>19.68882953</v>
      </c>
      <c r="K36" s="243">
        <v>53.0</v>
      </c>
      <c r="L36" s="167">
        <f t="shared" si="4"/>
        <v>21.54986468</v>
      </c>
      <c r="M36" s="211"/>
      <c r="N36" s="167">
        <f t="shared" si="5"/>
        <v>0</v>
      </c>
      <c r="O36" s="243">
        <v>14.0</v>
      </c>
      <c r="P36" s="208">
        <f t="shared" si="6"/>
        <v>7.811208606</v>
      </c>
      <c r="Q36" s="242">
        <v>10.0</v>
      </c>
      <c r="R36" s="167">
        <f t="shared" si="7"/>
        <v>8.975898814</v>
      </c>
      <c r="S36" s="242"/>
      <c r="T36" s="167">
        <f t="shared" si="8"/>
        <v>0</v>
      </c>
      <c r="U36" s="242"/>
      <c r="V36" s="208">
        <f t="shared" si="9"/>
        <v>0</v>
      </c>
      <c r="W36" s="212">
        <v>100.0</v>
      </c>
      <c r="X36" s="208">
        <f t="shared" si="10"/>
        <v>15.61783018</v>
      </c>
      <c r="Y36" s="180">
        <f t="shared" si="11"/>
        <v>101.5620229</v>
      </c>
      <c r="Z36" s="236">
        <f t="shared" ref="Z36:Z47" si="15">SUM(Y36)</f>
        <v>101.5620229</v>
      </c>
    </row>
    <row r="37" ht="15.75" customHeight="1">
      <c r="A37" s="172">
        <v>18.0</v>
      </c>
      <c r="B37" s="173" t="s">
        <v>234</v>
      </c>
      <c r="C37" s="174" t="s">
        <v>130</v>
      </c>
      <c r="D37" s="174">
        <v>2009.0</v>
      </c>
      <c r="E37" s="175"/>
      <c r="F37" s="176">
        <f t="shared" si="1"/>
        <v>0</v>
      </c>
      <c r="G37" s="205"/>
      <c r="H37" s="167">
        <f t="shared" si="2"/>
        <v>0</v>
      </c>
      <c r="I37" s="237"/>
      <c r="J37" s="167">
        <f t="shared" si="3"/>
        <v>0</v>
      </c>
      <c r="K37" s="238"/>
      <c r="L37" s="167">
        <f t="shared" si="4"/>
        <v>0</v>
      </c>
      <c r="M37" s="177"/>
      <c r="N37" s="167">
        <f t="shared" si="5"/>
        <v>0</v>
      </c>
      <c r="O37" s="238">
        <v>10.0</v>
      </c>
      <c r="P37" s="167">
        <f t="shared" si="6"/>
        <v>13.25390701</v>
      </c>
      <c r="Q37" s="237">
        <v>7.0</v>
      </c>
      <c r="R37" s="167">
        <f t="shared" si="7"/>
        <v>15.40806347</v>
      </c>
      <c r="S37" s="237">
        <v>5.0</v>
      </c>
      <c r="T37" s="167">
        <f t="shared" si="8"/>
        <v>16.94061293</v>
      </c>
      <c r="U37" s="237">
        <v>3.0</v>
      </c>
      <c r="V37" s="167">
        <f t="shared" si="9"/>
        <v>39.9659059</v>
      </c>
      <c r="W37" s="178"/>
      <c r="X37" s="167">
        <f t="shared" si="10"/>
        <v>0</v>
      </c>
      <c r="Y37" s="180">
        <f t="shared" si="11"/>
        <v>85.56848931</v>
      </c>
      <c r="Z37" s="236">
        <f t="shared" si="15"/>
        <v>85.56848931</v>
      </c>
    </row>
    <row r="38" ht="15.75" customHeight="1">
      <c r="A38" s="172">
        <v>19.0</v>
      </c>
      <c r="B38" s="173" t="s">
        <v>184</v>
      </c>
      <c r="C38" s="174" t="s">
        <v>109</v>
      </c>
      <c r="D38" s="174">
        <v>2011.0</v>
      </c>
      <c r="E38" s="175"/>
      <c r="F38" s="167">
        <f t="shared" si="1"/>
        <v>0</v>
      </c>
      <c r="G38" s="205">
        <v>82.0</v>
      </c>
      <c r="H38" s="167">
        <f t="shared" si="2"/>
        <v>14.27753253</v>
      </c>
      <c r="I38" s="237"/>
      <c r="J38" s="167">
        <f t="shared" si="3"/>
        <v>0</v>
      </c>
      <c r="K38" s="238">
        <v>58.0</v>
      </c>
      <c r="L38" s="167">
        <f t="shared" si="4"/>
        <v>19.74583692</v>
      </c>
      <c r="M38" s="177"/>
      <c r="N38" s="167">
        <f t="shared" si="5"/>
        <v>0</v>
      </c>
      <c r="O38" s="238">
        <v>8.0</v>
      </c>
      <c r="P38" s="167">
        <f t="shared" si="6"/>
        <v>16.86342637</v>
      </c>
      <c r="Q38" s="237">
        <v>15.0</v>
      </c>
      <c r="R38" s="167">
        <f t="shared" si="7"/>
        <v>1.663867555</v>
      </c>
      <c r="S38" s="237"/>
      <c r="T38" s="167">
        <f t="shared" si="8"/>
        <v>0</v>
      </c>
      <c r="U38" s="237">
        <v>9.0</v>
      </c>
      <c r="V38" s="167">
        <f t="shared" si="9"/>
        <v>4.181811792</v>
      </c>
      <c r="W38" s="178">
        <v>83.0</v>
      </c>
      <c r="X38" s="167">
        <f t="shared" si="10"/>
        <v>23.15903055</v>
      </c>
      <c r="Y38" s="180">
        <f t="shared" si="11"/>
        <v>79.89150571</v>
      </c>
      <c r="Z38" s="236">
        <f t="shared" si="15"/>
        <v>79.89150571</v>
      </c>
    </row>
    <row r="39" ht="15.75" customHeight="1">
      <c r="A39" s="172">
        <v>20.0</v>
      </c>
      <c r="B39" s="173" t="s">
        <v>235</v>
      </c>
      <c r="C39" s="174" t="s">
        <v>145</v>
      </c>
      <c r="D39" s="174">
        <v>2010.0</v>
      </c>
      <c r="E39" s="175">
        <v>87.0</v>
      </c>
      <c r="F39" s="167">
        <f t="shared" si="1"/>
        <v>9.818820111</v>
      </c>
      <c r="G39" s="205"/>
      <c r="H39" s="167">
        <f t="shared" si="2"/>
        <v>0</v>
      </c>
      <c r="I39" s="237"/>
      <c r="J39" s="167">
        <f t="shared" si="3"/>
        <v>0</v>
      </c>
      <c r="K39" s="238"/>
      <c r="L39" s="167">
        <f t="shared" si="4"/>
        <v>0</v>
      </c>
      <c r="M39" s="177"/>
      <c r="N39" s="167">
        <f t="shared" si="5"/>
        <v>0</v>
      </c>
      <c r="O39" s="238">
        <v>18.0</v>
      </c>
      <c r="P39" s="167">
        <f t="shared" si="6"/>
        <v>3.746003549</v>
      </c>
      <c r="Q39" s="237">
        <v>13.0</v>
      </c>
      <c r="R39" s="167">
        <f t="shared" si="7"/>
        <v>4.244503523</v>
      </c>
      <c r="S39" s="237">
        <v>11.0</v>
      </c>
      <c r="T39" s="167">
        <f t="shared" si="8"/>
        <v>0.5</v>
      </c>
      <c r="U39" s="237">
        <v>8.0</v>
      </c>
      <c r="V39" s="167">
        <f t="shared" si="9"/>
        <v>8.018250976</v>
      </c>
      <c r="W39" s="178">
        <v>94.0</v>
      </c>
      <c r="X39" s="167">
        <f t="shared" si="10"/>
        <v>18.12207466</v>
      </c>
      <c r="Y39" s="180">
        <f t="shared" si="11"/>
        <v>44.44965282</v>
      </c>
      <c r="Z39" s="236">
        <f t="shared" si="15"/>
        <v>44.44965282</v>
      </c>
    </row>
    <row r="40" ht="15.75" customHeight="1">
      <c r="A40" s="172">
        <v>21.0</v>
      </c>
      <c r="B40" s="173" t="s">
        <v>182</v>
      </c>
      <c r="C40" s="174" t="s">
        <v>160</v>
      </c>
      <c r="D40" s="174">
        <v>2011.0</v>
      </c>
      <c r="E40" s="175"/>
      <c r="F40" s="208">
        <f t="shared" si="1"/>
        <v>0</v>
      </c>
      <c r="G40" s="205">
        <v>120.0</v>
      </c>
      <c r="H40" s="167">
        <f t="shared" si="2"/>
        <v>6.784082531</v>
      </c>
      <c r="I40" s="237"/>
      <c r="J40" s="167">
        <f t="shared" si="3"/>
        <v>0</v>
      </c>
      <c r="K40" s="238"/>
      <c r="L40" s="167">
        <f t="shared" si="4"/>
        <v>0</v>
      </c>
      <c r="M40" s="177"/>
      <c r="N40" s="167">
        <f t="shared" si="5"/>
        <v>0</v>
      </c>
      <c r="O40" s="238">
        <v>19.0</v>
      </c>
      <c r="P40" s="167">
        <f t="shared" si="6"/>
        <v>2.871424469</v>
      </c>
      <c r="Q40" s="237">
        <v>11.0</v>
      </c>
      <c r="R40" s="167">
        <f t="shared" si="7"/>
        <v>7.257104767</v>
      </c>
      <c r="S40" s="237">
        <v>10.0</v>
      </c>
      <c r="T40" s="167">
        <f t="shared" si="8"/>
        <v>2.487371611</v>
      </c>
      <c r="U40" s="237">
        <v>5.0</v>
      </c>
      <c r="V40" s="167">
        <f t="shared" si="9"/>
        <v>23.32724967</v>
      </c>
      <c r="W40" s="178"/>
      <c r="X40" s="167">
        <f t="shared" si="10"/>
        <v>0</v>
      </c>
      <c r="Y40" s="180">
        <f t="shared" si="11"/>
        <v>42.72723305</v>
      </c>
      <c r="Z40" s="236">
        <f t="shared" si="15"/>
        <v>42.72723305</v>
      </c>
    </row>
    <row r="41" ht="15.75" customHeight="1">
      <c r="A41" s="172">
        <v>22.0</v>
      </c>
      <c r="B41" s="173" t="s">
        <v>190</v>
      </c>
      <c r="C41" s="174" t="s">
        <v>104</v>
      </c>
      <c r="D41" s="174">
        <v>2011.0</v>
      </c>
      <c r="E41" s="175"/>
      <c r="F41" s="208">
        <f t="shared" si="1"/>
        <v>0</v>
      </c>
      <c r="G41" s="205">
        <v>137.0</v>
      </c>
      <c r="H41" s="167">
        <f t="shared" si="2"/>
        <v>4.176748544</v>
      </c>
      <c r="I41" s="237"/>
      <c r="J41" s="167">
        <f t="shared" si="3"/>
        <v>0</v>
      </c>
      <c r="K41" s="238"/>
      <c r="L41" s="167">
        <f t="shared" si="4"/>
        <v>0</v>
      </c>
      <c r="M41" s="177"/>
      <c r="N41" s="167">
        <f t="shared" si="5"/>
        <v>0</v>
      </c>
      <c r="O41" s="238"/>
      <c r="P41" s="167">
        <f t="shared" si="6"/>
        <v>0</v>
      </c>
      <c r="Q41" s="237"/>
      <c r="R41" s="167">
        <f t="shared" si="7"/>
        <v>0</v>
      </c>
      <c r="S41" s="237"/>
      <c r="T41" s="167">
        <f t="shared" si="8"/>
        <v>0</v>
      </c>
      <c r="U41" s="237"/>
      <c r="V41" s="167">
        <f t="shared" si="9"/>
        <v>0</v>
      </c>
      <c r="W41" s="178">
        <v>78.0</v>
      </c>
      <c r="X41" s="167">
        <f t="shared" si="10"/>
        <v>25.67365122</v>
      </c>
      <c r="Y41" s="180">
        <f t="shared" si="11"/>
        <v>29.85039977</v>
      </c>
      <c r="Z41" s="236">
        <f t="shared" si="15"/>
        <v>29.85039977</v>
      </c>
    </row>
    <row r="42" ht="15.75" customHeight="1">
      <c r="A42" s="172">
        <v>23.0</v>
      </c>
      <c r="B42" s="173" t="s">
        <v>236</v>
      </c>
      <c r="C42" s="174" t="s">
        <v>104</v>
      </c>
      <c r="D42" s="174">
        <v>2010.0</v>
      </c>
      <c r="E42" s="175"/>
      <c r="F42" s="167">
        <f t="shared" si="1"/>
        <v>0</v>
      </c>
      <c r="G42" s="205">
        <v>89.0</v>
      </c>
      <c r="H42" s="167">
        <f t="shared" si="2"/>
        <v>12.66543642</v>
      </c>
      <c r="I42" s="237"/>
      <c r="J42" s="167">
        <f t="shared" si="3"/>
        <v>0</v>
      </c>
      <c r="K42" s="238"/>
      <c r="L42" s="167">
        <f t="shared" si="4"/>
        <v>0</v>
      </c>
      <c r="M42" s="177"/>
      <c r="N42" s="167">
        <f t="shared" si="5"/>
        <v>0</v>
      </c>
      <c r="O42" s="238"/>
      <c r="P42" s="167">
        <f t="shared" si="6"/>
        <v>0</v>
      </c>
      <c r="Q42" s="237"/>
      <c r="R42" s="167">
        <f t="shared" si="7"/>
        <v>0</v>
      </c>
      <c r="S42" s="237"/>
      <c r="T42" s="167">
        <f t="shared" si="8"/>
        <v>0</v>
      </c>
      <c r="U42" s="237"/>
      <c r="V42" s="167">
        <f t="shared" si="9"/>
        <v>0</v>
      </c>
      <c r="W42" s="178">
        <v>106.0</v>
      </c>
      <c r="X42" s="167">
        <f t="shared" si="10"/>
        <v>13.25954914</v>
      </c>
      <c r="Y42" s="180">
        <f t="shared" si="11"/>
        <v>25.92498556</v>
      </c>
      <c r="Z42" s="236">
        <f t="shared" si="15"/>
        <v>25.92498556</v>
      </c>
    </row>
    <row r="43" ht="15.75" customHeight="1">
      <c r="A43" s="172">
        <v>24.0</v>
      </c>
      <c r="B43" s="173" t="s">
        <v>189</v>
      </c>
      <c r="C43" s="174" t="s">
        <v>104</v>
      </c>
      <c r="D43" s="174">
        <v>2012.0</v>
      </c>
      <c r="E43" s="175"/>
      <c r="F43" s="167">
        <f t="shared" si="1"/>
        <v>0</v>
      </c>
      <c r="G43" s="205">
        <v>96.0</v>
      </c>
      <c r="H43" s="167">
        <f t="shared" si="2"/>
        <v>11.17545813</v>
      </c>
      <c r="I43" s="237"/>
      <c r="J43" s="167">
        <f t="shared" si="3"/>
        <v>0</v>
      </c>
      <c r="K43" s="238"/>
      <c r="L43" s="167">
        <f t="shared" si="4"/>
        <v>0</v>
      </c>
      <c r="M43" s="177"/>
      <c r="N43" s="167">
        <f t="shared" si="5"/>
        <v>0</v>
      </c>
      <c r="O43" s="238"/>
      <c r="P43" s="167">
        <f t="shared" si="6"/>
        <v>0</v>
      </c>
      <c r="Q43" s="237"/>
      <c r="R43" s="167">
        <f t="shared" si="7"/>
        <v>0</v>
      </c>
      <c r="S43" s="237"/>
      <c r="T43" s="167">
        <f t="shared" si="8"/>
        <v>0</v>
      </c>
      <c r="U43" s="237"/>
      <c r="V43" s="167">
        <f t="shared" si="9"/>
        <v>0</v>
      </c>
      <c r="W43" s="178">
        <v>119.0</v>
      </c>
      <c r="X43" s="167">
        <f t="shared" si="10"/>
        <v>8.577526887</v>
      </c>
      <c r="Y43" s="180">
        <f t="shared" si="11"/>
        <v>19.75298502</v>
      </c>
      <c r="Z43" s="236">
        <f t="shared" si="15"/>
        <v>19.75298502</v>
      </c>
    </row>
    <row r="44" ht="15.75" customHeight="1">
      <c r="A44" s="172">
        <v>25.0</v>
      </c>
      <c r="B44" s="173" t="s">
        <v>186</v>
      </c>
      <c r="C44" s="174" t="s">
        <v>109</v>
      </c>
      <c r="D44" s="174">
        <v>2012.0</v>
      </c>
      <c r="E44" s="175"/>
      <c r="F44" s="167">
        <f t="shared" si="1"/>
        <v>0</v>
      </c>
      <c r="G44" s="214"/>
      <c r="H44" s="167">
        <f t="shared" si="2"/>
        <v>0</v>
      </c>
      <c r="I44" s="237"/>
      <c r="J44" s="167">
        <f t="shared" si="3"/>
        <v>0</v>
      </c>
      <c r="K44" s="238"/>
      <c r="L44" s="167">
        <f t="shared" si="4"/>
        <v>0</v>
      </c>
      <c r="M44" s="177"/>
      <c r="N44" s="167">
        <f t="shared" si="5"/>
        <v>0</v>
      </c>
      <c r="O44" s="238"/>
      <c r="P44" s="167">
        <f t="shared" si="6"/>
        <v>0</v>
      </c>
      <c r="Q44" s="237">
        <v>14.0</v>
      </c>
      <c r="R44" s="167">
        <f t="shared" si="7"/>
        <v>2.908063474</v>
      </c>
      <c r="S44" s="237"/>
      <c r="T44" s="167">
        <f t="shared" si="8"/>
        <v>0</v>
      </c>
      <c r="U44" s="237"/>
      <c r="V44" s="167">
        <f t="shared" si="9"/>
        <v>0</v>
      </c>
      <c r="W44" s="178"/>
      <c r="X44" s="167">
        <f t="shared" si="10"/>
        <v>0</v>
      </c>
      <c r="Y44" s="180">
        <f t="shared" si="11"/>
        <v>2.908063474</v>
      </c>
      <c r="Z44" s="236">
        <f t="shared" si="15"/>
        <v>2.908063474</v>
      </c>
    </row>
    <row r="45" ht="15.75" customHeight="1">
      <c r="A45" s="172">
        <v>26.0</v>
      </c>
      <c r="B45" s="173" t="s">
        <v>237</v>
      </c>
      <c r="C45" s="174" t="s">
        <v>145</v>
      </c>
      <c r="D45" s="174">
        <v>2009.0</v>
      </c>
      <c r="E45" s="175"/>
      <c r="F45" s="167">
        <f t="shared" si="1"/>
        <v>0</v>
      </c>
      <c r="G45" s="205"/>
      <c r="H45" s="167">
        <f t="shared" si="2"/>
        <v>0</v>
      </c>
      <c r="I45" s="237"/>
      <c r="J45" s="167">
        <f t="shared" si="3"/>
        <v>0</v>
      </c>
      <c r="K45" s="238"/>
      <c r="L45" s="167">
        <f t="shared" si="4"/>
        <v>0</v>
      </c>
      <c r="M45" s="177"/>
      <c r="N45" s="167">
        <f t="shared" si="5"/>
        <v>0</v>
      </c>
      <c r="O45" s="238">
        <v>21.0</v>
      </c>
      <c r="P45" s="167">
        <f t="shared" si="6"/>
        <v>1.252497197</v>
      </c>
      <c r="Q45" s="237"/>
      <c r="R45" s="167">
        <f t="shared" si="7"/>
        <v>0</v>
      </c>
      <c r="S45" s="237"/>
      <c r="T45" s="167">
        <f t="shared" si="8"/>
        <v>0</v>
      </c>
      <c r="U45" s="237"/>
      <c r="V45" s="167">
        <f t="shared" si="9"/>
        <v>0</v>
      </c>
      <c r="W45" s="178"/>
      <c r="X45" s="167">
        <f t="shared" si="10"/>
        <v>0</v>
      </c>
      <c r="Y45" s="180">
        <f t="shared" si="11"/>
        <v>1.252497197</v>
      </c>
      <c r="Z45" s="236">
        <f t="shared" si="15"/>
        <v>1.252497197</v>
      </c>
    </row>
    <row r="46" ht="15.75" customHeight="1">
      <c r="A46" s="172">
        <v>27.0</v>
      </c>
      <c r="B46" s="173" t="s">
        <v>238</v>
      </c>
      <c r="C46" s="174" t="s">
        <v>239</v>
      </c>
      <c r="D46" s="174">
        <v>2010.0</v>
      </c>
      <c r="E46" s="175"/>
      <c r="F46" s="167">
        <f t="shared" si="1"/>
        <v>0</v>
      </c>
      <c r="G46" s="205"/>
      <c r="H46" s="167">
        <f t="shared" si="2"/>
        <v>0</v>
      </c>
      <c r="I46" s="237"/>
      <c r="J46" s="167">
        <f t="shared" si="3"/>
        <v>0</v>
      </c>
      <c r="K46" s="238"/>
      <c r="L46" s="167">
        <f t="shared" si="4"/>
        <v>0</v>
      </c>
      <c r="M46" s="177"/>
      <c r="N46" s="167">
        <f t="shared" si="5"/>
        <v>0</v>
      </c>
      <c r="O46" s="238">
        <v>22.0</v>
      </c>
      <c r="P46" s="167">
        <f t="shared" si="6"/>
        <v>0.5</v>
      </c>
      <c r="Q46" s="237"/>
      <c r="R46" s="167">
        <f t="shared" si="7"/>
        <v>0</v>
      </c>
      <c r="S46" s="237"/>
      <c r="T46" s="167">
        <f t="shared" si="8"/>
        <v>0</v>
      </c>
      <c r="U46" s="237">
        <v>10.0</v>
      </c>
      <c r="V46" s="167">
        <f t="shared" si="9"/>
        <v>0.75</v>
      </c>
      <c r="W46" s="178"/>
      <c r="X46" s="167">
        <f t="shared" si="10"/>
        <v>0</v>
      </c>
      <c r="Y46" s="180">
        <f t="shared" si="11"/>
        <v>1.25</v>
      </c>
      <c r="Z46" s="236">
        <f t="shared" si="15"/>
        <v>1.25</v>
      </c>
    </row>
    <row r="47" ht="15.75" customHeight="1">
      <c r="A47" s="172">
        <v>28.0</v>
      </c>
      <c r="B47" s="173" t="s">
        <v>240</v>
      </c>
      <c r="C47" s="174" t="s">
        <v>138</v>
      </c>
      <c r="D47" s="174">
        <v>2010.0</v>
      </c>
      <c r="E47" s="175"/>
      <c r="F47" s="244">
        <f t="shared" si="1"/>
        <v>0</v>
      </c>
      <c r="G47" s="214"/>
      <c r="H47" s="167">
        <f t="shared" si="2"/>
        <v>0</v>
      </c>
      <c r="I47" s="237"/>
      <c r="J47" s="167">
        <f t="shared" si="3"/>
        <v>0</v>
      </c>
      <c r="K47" s="238"/>
      <c r="L47" s="167">
        <f t="shared" si="4"/>
        <v>0</v>
      </c>
      <c r="M47" s="177"/>
      <c r="N47" s="167">
        <f t="shared" si="5"/>
        <v>0</v>
      </c>
      <c r="O47" s="238"/>
      <c r="P47" s="167">
        <f t="shared" si="6"/>
        <v>0</v>
      </c>
      <c r="Q47" s="237">
        <v>16.0</v>
      </c>
      <c r="R47" s="167">
        <f t="shared" si="7"/>
        <v>0.5</v>
      </c>
      <c r="S47" s="237"/>
      <c r="T47" s="167">
        <f t="shared" si="8"/>
        <v>0</v>
      </c>
      <c r="U47" s="237"/>
      <c r="V47" s="167">
        <f t="shared" si="9"/>
        <v>0</v>
      </c>
      <c r="W47" s="178"/>
      <c r="X47" s="167">
        <f t="shared" si="10"/>
        <v>0</v>
      </c>
      <c r="Y47" s="180">
        <f t="shared" si="11"/>
        <v>0.5</v>
      </c>
      <c r="Z47" s="236">
        <f t="shared" si="15"/>
        <v>0.5</v>
      </c>
    </row>
    <row r="48" ht="15.75" customHeight="1">
      <c r="A48" s="245">
        <v>29.0</v>
      </c>
      <c r="B48" s="222"/>
      <c r="C48" s="223"/>
      <c r="D48" s="223"/>
      <c r="E48" s="224"/>
      <c r="F48" s="227">
        <f t="shared" si="1"/>
        <v>0</v>
      </c>
      <c r="G48" s="226"/>
      <c r="H48" s="227">
        <f t="shared" si="2"/>
        <v>0</v>
      </c>
      <c r="I48" s="246"/>
      <c r="J48" s="227">
        <f t="shared" si="3"/>
        <v>0</v>
      </c>
      <c r="K48" s="247"/>
      <c r="L48" s="227">
        <f t="shared" si="4"/>
        <v>0</v>
      </c>
      <c r="M48" s="229"/>
      <c r="N48" s="227">
        <f t="shared" si="5"/>
        <v>0</v>
      </c>
      <c r="O48" s="247"/>
      <c r="P48" s="227">
        <f t="shared" si="6"/>
        <v>0</v>
      </c>
      <c r="Q48" s="246"/>
      <c r="R48" s="227">
        <f t="shared" si="7"/>
        <v>0</v>
      </c>
      <c r="S48" s="246"/>
      <c r="T48" s="227">
        <f t="shared" si="8"/>
        <v>0</v>
      </c>
      <c r="U48" s="246"/>
      <c r="V48" s="227">
        <f t="shared" si="9"/>
        <v>0</v>
      </c>
      <c r="W48" s="230"/>
      <c r="X48" s="227">
        <f t="shared" si="10"/>
        <v>0</v>
      </c>
      <c r="Y48" s="248">
        <f>IFERROR(__xludf.DUMMYFUNCTION("SUM(SORTN({F48;H48;L48;P48;R48;T48;J48;N48;V48;X48},6,0,1,false))"),0.0)</f>
        <v>0</v>
      </c>
      <c r="Z48" s="249"/>
    </row>
    <row r="49" ht="15.75" customHeight="1">
      <c r="A49" s="115"/>
      <c r="B49" s="186"/>
      <c r="C49" s="186"/>
      <c r="D49" s="186"/>
      <c r="E49" s="187"/>
      <c r="F49" s="187"/>
      <c r="G49" s="187"/>
      <c r="H49" s="187"/>
      <c r="I49" s="187"/>
      <c r="J49" s="187"/>
      <c r="K49" s="187"/>
      <c r="L49" s="187"/>
      <c r="M49" s="187"/>
      <c r="N49" s="187"/>
      <c r="O49" s="187"/>
      <c r="P49" s="187"/>
      <c r="Q49" s="187"/>
      <c r="R49" s="187"/>
      <c r="S49" s="187"/>
      <c r="T49" s="187"/>
      <c r="U49" s="187"/>
      <c r="V49" s="187"/>
      <c r="W49" s="187"/>
      <c r="X49" s="187"/>
      <c r="Y49" s="187"/>
      <c r="Z49" s="250"/>
    </row>
    <row r="50" ht="34.5" customHeight="1">
      <c r="A50" s="115"/>
      <c r="B50" s="189"/>
      <c r="C50" s="190" t="s">
        <v>165</v>
      </c>
      <c r="Z50" s="250"/>
    </row>
    <row r="51">
      <c r="A51" s="115"/>
      <c r="B51" s="186"/>
      <c r="Z51" s="250"/>
    </row>
    <row r="52" ht="15.75" customHeight="1">
      <c r="A52" s="115"/>
      <c r="B52" s="186"/>
      <c r="C52" s="186"/>
      <c r="D52" s="186"/>
      <c r="E52" s="187"/>
      <c r="F52" s="187"/>
      <c r="G52" s="187"/>
      <c r="H52" s="187"/>
      <c r="I52" s="187"/>
      <c r="J52" s="187"/>
      <c r="K52" s="187"/>
      <c r="L52" s="187"/>
      <c r="M52" s="187"/>
      <c r="N52" s="187"/>
      <c r="O52" s="187"/>
      <c r="P52" s="187"/>
      <c r="Q52" s="187"/>
      <c r="R52" s="187"/>
      <c r="S52" s="187"/>
      <c r="T52" s="187"/>
      <c r="U52" s="187"/>
      <c r="V52" s="187"/>
      <c r="W52" s="187"/>
      <c r="X52" s="187"/>
      <c r="Y52" s="187"/>
      <c r="Z52" s="250"/>
    </row>
    <row r="53" ht="15.75" customHeight="1">
      <c r="A53" s="115"/>
      <c r="B53" s="186"/>
      <c r="C53" s="186"/>
      <c r="D53" s="186"/>
      <c r="E53" s="187"/>
      <c r="F53" s="187"/>
      <c r="G53" s="187"/>
      <c r="H53" s="187"/>
      <c r="I53" s="187"/>
      <c r="J53" s="187"/>
      <c r="K53" s="187"/>
      <c r="L53" s="187"/>
      <c r="M53" s="187"/>
      <c r="N53" s="187"/>
      <c r="O53" s="187"/>
      <c r="P53" s="187"/>
      <c r="Q53" s="187"/>
      <c r="R53" s="187"/>
      <c r="S53" s="187"/>
      <c r="T53" s="187"/>
      <c r="U53" s="187"/>
      <c r="V53" s="187"/>
      <c r="W53" s="187"/>
      <c r="X53" s="187"/>
      <c r="Y53" s="187"/>
      <c r="Z53" s="250"/>
    </row>
    <row r="54" ht="15.75" customHeight="1">
      <c r="A54" s="115"/>
      <c r="B54" s="186"/>
      <c r="C54" s="186"/>
      <c r="D54" s="186"/>
      <c r="E54" s="187"/>
      <c r="F54" s="187"/>
      <c r="G54" s="187"/>
      <c r="H54" s="187"/>
      <c r="I54" s="187"/>
      <c r="J54" s="187"/>
      <c r="K54" s="187"/>
      <c r="L54" s="187"/>
      <c r="M54" s="187"/>
      <c r="N54" s="187"/>
      <c r="O54" s="187"/>
      <c r="P54" s="187"/>
      <c r="Q54" s="187"/>
      <c r="R54" s="187"/>
      <c r="S54" s="187"/>
      <c r="T54" s="187"/>
      <c r="U54" s="187"/>
      <c r="V54" s="187"/>
      <c r="W54" s="187"/>
      <c r="X54" s="187"/>
      <c r="Y54" s="187"/>
      <c r="Z54" s="250"/>
    </row>
    <row r="55" ht="15.75" customHeight="1">
      <c r="A55" s="115"/>
      <c r="B55" s="186"/>
      <c r="C55" s="186"/>
      <c r="D55" s="186"/>
      <c r="E55" s="187"/>
      <c r="F55" s="187"/>
      <c r="G55" s="187"/>
      <c r="H55" s="187"/>
      <c r="I55" s="187"/>
      <c r="J55" s="187"/>
      <c r="K55" s="187"/>
      <c r="L55" s="187"/>
      <c r="M55" s="187"/>
      <c r="N55" s="187"/>
      <c r="O55" s="187"/>
      <c r="P55" s="187"/>
      <c r="Q55" s="187"/>
      <c r="R55" s="187"/>
      <c r="S55" s="187"/>
      <c r="T55" s="187"/>
      <c r="U55" s="187"/>
      <c r="V55" s="187"/>
      <c r="W55" s="187"/>
      <c r="X55" s="187"/>
      <c r="Y55" s="187"/>
      <c r="Z55" s="250"/>
    </row>
    <row r="56" ht="15.75" customHeight="1">
      <c r="A56" s="115"/>
      <c r="B56" s="186"/>
      <c r="C56" s="186"/>
      <c r="D56" s="186"/>
      <c r="E56" s="187"/>
      <c r="F56" s="187"/>
      <c r="G56" s="187"/>
      <c r="H56" s="187"/>
      <c r="I56" s="187"/>
      <c r="J56" s="187"/>
      <c r="K56" s="187"/>
      <c r="L56" s="187"/>
      <c r="M56" s="187"/>
      <c r="N56" s="187"/>
      <c r="O56" s="187"/>
      <c r="P56" s="187"/>
      <c r="Q56" s="187"/>
      <c r="R56" s="187"/>
      <c r="S56" s="187"/>
      <c r="T56" s="187"/>
      <c r="U56" s="187"/>
      <c r="V56" s="187"/>
      <c r="W56" s="187"/>
      <c r="X56" s="187"/>
      <c r="Y56" s="187"/>
      <c r="Z56" s="250"/>
    </row>
    <row r="57" ht="15.75" customHeight="1">
      <c r="A57" s="115"/>
      <c r="B57" s="186"/>
      <c r="C57" s="186"/>
      <c r="D57" s="186"/>
      <c r="E57" s="187"/>
      <c r="F57" s="187"/>
      <c r="G57" s="187"/>
      <c r="H57" s="187"/>
      <c r="I57" s="187"/>
      <c r="J57" s="187"/>
      <c r="K57" s="187"/>
      <c r="L57" s="187"/>
      <c r="M57" s="187"/>
      <c r="N57" s="187"/>
      <c r="O57" s="187"/>
      <c r="P57" s="187"/>
      <c r="Q57" s="187"/>
      <c r="R57" s="187"/>
      <c r="S57" s="187"/>
      <c r="T57" s="187"/>
      <c r="U57" s="187"/>
      <c r="V57" s="187"/>
      <c r="W57" s="187"/>
      <c r="X57" s="187"/>
      <c r="Y57" s="187"/>
      <c r="Z57" s="250"/>
    </row>
    <row r="58" ht="15.75" customHeight="1">
      <c r="A58" s="115"/>
      <c r="B58" s="186"/>
      <c r="C58" s="186"/>
      <c r="D58" s="186"/>
      <c r="E58" s="187"/>
      <c r="F58" s="187"/>
      <c r="G58" s="187"/>
      <c r="H58" s="187"/>
      <c r="I58" s="187"/>
      <c r="J58" s="187"/>
      <c r="K58" s="187"/>
      <c r="L58" s="187"/>
      <c r="M58" s="187"/>
      <c r="N58" s="187"/>
      <c r="O58" s="187"/>
      <c r="P58" s="187"/>
      <c r="Q58" s="187"/>
      <c r="R58" s="187"/>
      <c r="S58" s="187"/>
      <c r="T58" s="187"/>
      <c r="U58" s="187"/>
      <c r="V58" s="187"/>
      <c r="W58" s="187"/>
      <c r="X58" s="187"/>
      <c r="Y58" s="187"/>
      <c r="Z58" s="250"/>
    </row>
    <row r="59" ht="15.75" customHeight="1">
      <c r="A59" s="115"/>
      <c r="B59" s="186"/>
      <c r="C59" s="186"/>
      <c r="D59" s="186"/>
      <c r="E59" s="187"/>
      <c r="F59" s="187"/>
      <c r="G59" s="187"/>
      <c r="H59" s="187"/>
      <c r="I59" s="187"/>
      <c r="J59" s="187"/>
      <c r="K59" s="187"/>
      <c r="L59" s="187"/>
      <c r="M59" s="187"/>
      <c r="N59" s="187"/>
      <c r="O59" s="187"/>
      <c r="P59" s="187"/>
      <c r="Q59" s="187"/>
      <c r="R59" s="187"/>
      <c r="S59" s="187"/>
      <c r="T59" s="187"/>
      <c r="U59" s="187"/>
      <c r="V59" s="187"/>
      <c r="W59" s="187"/>
      <c r="X59" s="187"/>
      <c r="Y59" s="187"/>
      <c r="Z59" s="250"/>
    </row>
    <row r="60" ht="15.75" customHeight="1">
      <c r="A60" s="115"/>
      <c r="B60" s="186"/>
      <c r="C60" s="186"/>
      <c r="D60" s="186"/>
      <c r="E60" s="187"/>
      <c r="F60" s="187"/>
      <c r="G60" s="187"/>
      <c r="H60" s="187"/>
      <c r="I60" s="187"/>
      <c r="J60" s="187"/>
      <c r="K60" s="187"/>
      <c r="L60" s="187"/>
      <c r="M60" s="187"/>
      <c r="N60" s="187"/>
      <c r="O60" s="187"/>
      <c r="P60" s="187"/>
      <c r="Q60" s="187"/>
      <c r="R60" s="187"/>
      <c r="S60" s="187"/>
      <c r="T60" s="187"/>
      <c r="U60" s="187"/>
      <c r="V60" s="187"/>
      <c r="W60" s="187"/>
      <c r="X60" s="187"/>
      <c r="Y60" s="187"/>
      <c r="Z60" s="250"/>
    </row>
    <row r="61" ht="15.75" customHeight="1">
      <c r="A61" s="115"/>
      <c r="B61" s="186"/>
      <c r="C61" s="186"/>
      <c r="D61" s="186"/>
      <c r="E61" s="187"/>
      <c r="F61" s="187"/>
      <c r="G61" s="187"/>
      <c r="H61" s="187"/>
      <c r="I61" s="187"/>
      <c r="J61" s="187"/>
      <c r="K61" s="187"/>
      <c r="L61" s="187"/>
      <c r="M61" s="187"/>
      <c r="N61" s="187"/>
      <c r="O61" s="187"/>
      <c r="P61" s="187"/>
      <c r="Q61" s="187"/>
      <c r="R61" s="187"/>
      <c r="S61" s="187"/>
      <c r="T61" s="187"/>
      <c r="U61" s="187"/>
      <c r="V61" s="187"/>
      <c r="W61" s="187"/>
      <c r="X61" s="187"/>
      <c r="Y61" s="187"/>
      <c r="Z61" s="250"/>
    </row>
    <row r="62" ht="15.75" customHeight="1">
      <c r="A62" s="115"/>
      <c r="B62" s="186"/>
      <c r="C62" s="186"/>
      <c r="D62" s="186"/>
      <c r="E62" s="187"/>
      <c r="F62" s="187"/>
      <c r="G62" s="187"/>
      <c r="H62" s="187"/>
      <c r="I62" s="187"/>
      <c r="J62" s="187"/>
      <c r="K62" s="187"/>
      <c r="L62" s="187"/>
      <c r="M62" s="187"/>
      <c r="N62" s="187"/>
      <c r="O62" s="187"/>
      <c r="P62" s="187"/>
      <c r="Q62" s="187"/>
      <c r="R62" s="187"/>
      <c r="S62" s="187"/>
      <c r="T62" s="187"/>
      <c r="U62" s="187"/>
      <c r="V62" s="187"/>
      <c r="W62" s="187"/>
      <c r="X62" s="187"/>
      <c r="Y62" s="187"/>
      <c r="Z62" s="250"/>
    </row>
    <row r="63" ht="15.75" customHeight="1">
      <c r="A63" s="115"/>
      <c r="B63" s="186"/>
      <c r="C63" s="186"/>
      <c r="D63" s="186"/>
      <c r="E63" s="187"/>
      <c r="F63" s="187"/>
      <c r="G63" s="187"/>
      <c r="H63" s="187"/>
      <c r="I63" s="187"/>
      <c r="J63" s="187"/>
      <c r="K63" s="187"/>
      <c r="L63" s="187"/>
      <c r="M63" s="187"/>
      <c r="N63" s="187"/>
      <c r="O63" s="187"/>
      <c r="P63" s="187"/>
      <c r="Q63" s="187"/>
      <c r="R63" s="187"/>
      <c r="S63" s="187"/>
      <c r="T63" s="187"/>
      <c r="U63" s="187"/>
      <c r="V63" s="187"/>
      <c r="W63" s="187"/>
      <c r="X63" s="187"/>
      <c r="Y63" s="187"/>
      <c r="Z63" s="250"/>
    </row>
    <row r="64" ht="15.75" customHeight="1">
      <c r="A64" s="115"/>
      <c r="B64" s="186"/>
      <c r="C64" s="186"/>
      <c r="D64" s="186"/>
      <c r="E64" s="187"/>
      <c r="F64" s="187"/>
      <c r="G64" s="187"/>
      <c r="H64" s="187"/>
      <c r="I64" s="187"/>
      <c r="J64" s="187"/>
      <c r="K64" s="187"/>
      <c r="L64" s="187"/>
      <c r="M64" s="187"/>
      <c r="N64" s="187"/>
      <c r="O64" s="187"/>
      <c r="P64" s="187"/>
      <c r="Q64" s="187"/>
      <c r="R64" s="187"/>
      <c r="S64" s="187"/>
      <c r="T64" s="187"/>
      <c r="U64" s="187"/>
      <c r="V64" s="187"/>
      <c r="W64" s="187"/>
      <c r="X64" s="187"/>
      <c r="Y64" s="187"/>
      <c r="Z64" s="250"/>
    </row>
    <row r="65" ht="15.75" customHeight="1">
      <c r="A65" s="115"/>
      <c r="B65" s="186"/>
      <c r="C65" s="186"/>
      <c r="D65" s="186"/>
      <c r="E65" s="187"/>
      <c r="F65" s="187"/>
      <c r="G65" s="187"/>
      <c r="H65" s="187"/>
      <c r="I65" s="187"/>
      <c r="J65" s="187"/>
      <c r="K65" s="187"/>
      <c r="L65" s="187"/>
      <c r="M65" s="187"/>
      <c r="N65" s="187"/>
      <c r="O65" s="187"/>
      <c r="P65" s="187"/>
      <c r="Q65" s="187"/>
      <c r="R65" s="187"/>
      <c r="S65" s="187"/>
      <c r="T65" s="187"/>
      <c r="U65" s="187"/>
      <c r="V65" s="187"/>
      <c r="W65" s="187"/>
      <c r="X65" s="187"/>
      <c r="Y65" s="187"/>
      <c r="Z65" s="250"/>
    </row>
    <row r="66" ht="15.75" customHeight="1">
      <c r="A66" s="115"/>
      <c r="B66" s="186"/>
      <c r="C66" s="186"/>
      <c r="D66" s="186"/>
      <c r="E66" s="187"/>
      <c r="F66" s="187"/>
      <c r="G66" s="187"/>
      <c r="H66" s="187"/>
      <c r="I66" s="187"/>
      <c r="J66" s="187"/>
      <c r="K66" s="187"/>
      <c r="L66" s="187"/>
      <c r="M66" s="187"/>
      <c r="N66" s="187"/>
      <c r="O66" s="187"/>
      <c r="P66" s="187"/>
      <c r="Q66" s="187"/>
      <c r="R66" s="187"/>
      <c r="S66" s="187"/>
      <c r="T66" s="187"/>
      <c r="U66" s="187"/>
      <c r="V66" s="187"/>
      <c r="W66" s="187"/>
      <c r="X66" s="187"/>
      <c r="Y66" s="187"/>
      <c r="Z66" s="250"/>
    </row>
    <row r="67" ht="15.75" customHeight="1">
      <c r="A67" s="115"/>
      <c r="B67" s="186"/>
      <c r="C67" s="186"/>
      <c r="D67" s="186"/>
      <c r="E67" s="187"/>
      <c r="F67" s="187"/>
      <c r="G67" s="187"/>
      <c r="H67" s="187"/>
      <c r="I67" s="187"/>
      <c r="J67" s="187"/>
      <c r="K67" s="187"/>
      <c r="L67" s="187"/>
      <c r="M67" s="187"/>
      <c r="N67" s="187"/>
      <c r="O67" s="187"/>
      <c r="P67" s="187"/>
      <c r="Q67" s="187"/>
      <c r="R67" s="187"/>
      <c r="S67" s="187"/>
      <c r="T67" s="187"/>
      <c r="U67" s="187"/>
      <c r="V67" s="187"/>
      <c r="W67" s="187"/>
      <c r="X67" s="187"/>
      <c r="Y67" s="187"/>
      <c r="Z67" s="250"/>
    </row>
    <row r="68" ht="15.75" customHeight="1">
      <c r="A68" s="115"/>
      <c r="B68" s="186"/>
      <c r="C68" s="186"/>
      <c r="D68" s="186"/>
      <c r="E68" s="187"/>
      <c r="F68" s="187"/>
      <c r="G68" s="187"/>
      <c r="H68" s="187"/>
      <c r="I68" s="187"/>
      <c r="J68" s="187"/>
      <c r="K68" s="187"/>
      <c r="L68" s="187"/>
      <c r="M68" s="187"/>
      <c r="N68" s="187"/>
      <c r="O68" s="187"/>
      <c r="P68" s="187"/>
      <c r="Q68" s="187"/>
      <c r="R68" s="187"/>
      <c r="S68" s="187"/>
      <c r="T68" s="187"/>
      <c r="U68" s="187"/>
      <c r="V68" s="187"/>
      <c r="W68" s="187"/>
      <c r="X68" s="187"/>
      <c r="Y68" s="187"/>
      <c r="Z68" s="250"/>
    </row>
    <row r="69" ht="15.75" customHeight="1">
      <c r="A69" s="115"/>
      <c r="B69" s="186"/>
      <c r="C69" s="186"/>
      <c r="D69" s="186"/>
      <c r="E69" s="187"/>
      <c r="F69" s="187"/>
      <c r="G69" s="187"/>
      <c r="H69" s="187"/>
      <c r="I69" s="187"/>
      <c r="J69" s="187"/>
      <c r="K69" s="187"/>
      <c r="L69" s="187"/>
      <c r="M69" s="187"/>
      <c r="N69" s="187"/>
      <c r="O69" s="187"/>
      <c r="P69" s="187"/>
      <c r="Q69" s="187"/>
      <c r="R69" s="187"/>
      <c r="S69" s="187"/>
      <c r="T69" s="187"/>
      <c r="U69" s="187"/>
      <c r="V69" s="187"/>
      <c r="W69" s="187"/>
      <c r="X69" s="187"/>
      <c r="Y69" s="187"/>
      <c r="Z69" s="250"/>
    </row>
    <row r="70" ht="15.75" customHeight="1">
      <c r="A70" s="115"/>
      <c r="B70" s="186"/>
      <c r="C70" s="186"/>
      <c r="D70" s="186"/>
      <c r="E70" s="187"/>
      <c r="F70" s="187"/>
      <c r="G70" s="187"/>
      <c r="H70" s="187"/>
      <c r="I70" s="187"/>
      <c r="J70" s="187"/>
      <c r="K70" s="187"/>
      <c r="L70" s="187"/>
      <c r="M70" s="187"/>
      <c r="N70" s="187"/>
      <c r="O70" s="187"/>
      <c r="P70" s="187"/>
      <c r="Q70" s="187"/>
      <c r="R70" s="187"/>
      <c r="S70" s="187"/>
      <c r="T70" s="187"/>
      <c r="U70" s="187"/>
      <c r="V70" s="187"/>
      <c r="W70" s="187"/>
      <c r="X70" s="187"/>
      <c r="Y70" s="187"/>
      <c r="Z70" s="250"/>
    </row>
    <row r="71" ht="15.75" customHeight="1">
      <c r="A71" s="115"/>
      <c r="B71" s="186"/>
      <c r="C71" s="186"/>
      <c r="D71" s="186"/>
      <c r="E71" s="187"/>
      <c r="F71" s="187"/>
      <c r="G71" s="187"/>
      <c r="H71" s="187"/>
      <c r="I71" s="187"/>
      <c r="J71" s="187"/>
      <c r="K71" s="187"/>
      <c r="L71" s="187"/>
      <c r="M71" s="187"/>
      <c r="N71" s="187"/>
      <c r="O71" s="187"/>
      <c r="P71" s="187"/>
      <c r="Q71" s="187"/>
      <c r="R71" s="187"/>
      <c r="S71" s="187"/>
      <c r="T71" s="187"/>
      <c r="U71" s="187"/>
      <c r="V71" s="187"/>
      <c r="W71" s="187"/>
      <c r="X71" s="187"/>
      <c r="Y71" s="187"/>
      <c r="Z71" s="250"/>
    </row>
    <row r="72" ht="15.75" customHeight="1">
      <c r="A72" s="115"/>
      <c r="B72" s="186"/>
      <c r="C72" s="186"/>
      <c r="D72" s="186"/>
      <c r="E72" s="187"/>
      <c r="F72" s="187"/>
      <c r="G72" s="187"/>
      <c r="H72" s="187"/>
      <c r="I72" s="187"/>
      <c r="J72" s="187"/>
      <c r="K72" s="187"/>
      <c r="L72" s="187"/>
      <c r="M72" s="187"/>
      <c r="N72" s="187"/>
      <c r="O72" s="187"/>
      <c r="P72" s="187"/>
      <c r="Q72" s="187"/>
      <c r="R72" s="187"/>
      <c r="S72" s="187"/>
      <c r="T72" s="187"/>
      <c r="U72" s="187"/>
      <c r="V72" s="187"/>
      <c r="W72" s="187"/>
      <c r="X72" s="187"/>
      <c r="Y72" s="187"/>
      <c r="Z72" s="250"/>
    </row>
    <row r="73" ht="15.75" customHeight="1">
      <c r="A73" s="115"/>
      <c r="B73" s="186"/>
      <c r="C73" s="186"/>
      <c r="D73" s="186"/>
      <c r="E73" s="187"/>
      <c r="F73" s="187"/>
      <c r="G73" s="187"/>
      <c r="H73" s="187"/>
      <c r="I73" s="187"/>
      <c r="J73" s="187"/>
      <c r="K73" s="187"/>
      <c r="L73" s="187"/>
      <c r="M73" s="187"/>
      <c r="N73" s="187"/>
      <c r="O73" s="187"/>
      <c r="P73" s="187"/>
      <c r="Q73" s="187"/>
      <c r="R73" s="187"/>
      <c r="S73" s="187"/>
      <c r="T73" s="187"/>
      <c r="U73" s="187"/>
      <c r="V73" s="187"/>
      <c r="W73" s="187"/>
      <c r="X73" s="187"/>
      <c r="Y73" s="187"/>
      <c r="Z73" s="250"/>
    </row>
    <row r="74" ht="15.75" customHeight="1">
      <c r="A74" s="115"/>
      <c r="B74" s="186"/>
      <c r="C74" s="186"/>
      <c r="D74" s="186"/>
      <c r="E74" s="187"/>
      <c r="F74" s="187"/>
      <c r="G74" s="187"/>
      <c r="H74" s="187"/>
      <c r="I74" s="187"/>
      <c r="J74" s="187"/>
      <c r="K74" s="187"/>
      <c r="L74" s="187"/>
      <c r="M74" s="187"/>
      <c r="N74" s="187"/>
      <c r="O74" s="187"/>
      <c r="P74" s="187"/>
      <c r="Q74" s="187"/>
      <c r="R74" s="187"/>
      <c r="S74" s="187"/>
      <c r="T74" s="187"/>
      <c r="U74" s="187"/>
      <c r="V74" s="187"/>
      <c r="W74" s="187"/>
      <c r="X74" s="187"/>
      <c r="Y74" s="187"/>
      <c r="Z74" s="250"/>
    </row>
    <row r="75" ht="15.75" customHeight="1">
      <c r="A75" s="115"/>
      <c r="B75" s="186"/>
      <c r="C75" s="186"/>
      <c r="D75" s="186"/>
      <c r="E75" s="187"/>
      <c r="F75" s="187"/>
      <c r="G75" s="187"/>
      <c r="H75" s="187"/>
      <c r="I75" s="187"/>
      <c r="J75" s="187"/>
      <c r="K75" s="187"/>
      <c r="L75" s="187"/>
      <c r="M75" s="187"/>
      <c r="N75" s="187"/>
      <c r="O75" s="187"/>
      <c r="P75" s="187"/>
      <c r="Q75" s="187"/>
      <c r="R75" s="187"/>
      <c r="S75" s="187"/>
      <c r="T75" s="187"/>
      <c r="U75" s="187"/>
      <c r="V75" s="187"/>
      <c r="W75" s="187"/>
      <c r="X75" s="187"/>
      <c r="Y75" s="187"/>
      <c r="Z75" s="250"/>
    </row>
    <row r="76" ht="15.75" customHeight="1">
      <c r="A76" s="115"/>
      <c r="B76" s="186"/>
      <c r="C76" s="186"/>
      <c r="D76" s="186"/>
      <c r="E76" s="187"/>
      <c r="F76" s="187"/>
      <c r="G76" s="187"/>
      <c r="H76" s="187"/>
      <c r="I76" s="187"/>
      <c r="J76" s="187"/>
      <c r="K76" s="187"/>
      <c r="L76" s="187"/>
      <c r="M76" s="187"/>
      <c r="N76" s="187"/>
      <c r="O76" s="187"/>
      <c r="P76" s="187"/>
      <c r="Q76" s="187"/>
      <c r="R76" s="187"/>
      <c r="S76" s="187"/>
      <c r="T76" s="187"/>
      <c r="U76" s="187"/>
      <c r="V76" s="187"/>
      <c r="W76" s="187"/>
      <c r="X76" s="187"/>
      <c r="Y76" s="187"/>
      <c r="Z76" s="250"/>
    </row>
    <row r="77" ht="15.75" customHeight="1">
      <c r="A77" s="115"/>
      <c r="B77" s="186"/>
      <c r="C77" s="186"/>
      <c r="D77" s="186"/>
      <c r="E77" s="187"/>
      <c r="F77" s="187"/>
      <c r="G77" s="187"/>
      <c r="H77" s="187"/>
      <c r="I77" s="187"/>
      <c r="J77" s="187"/>
      <c r="K77" s="187"/>
      <c r="L77" s="187"/>
      <c r="M77" s="187"/>
      <c r="N77" s="187"/>
      <c r="O77" s="187"/>
      <c r="P77" s="187"/>
      <c r="Q77" s="187"/>
      <c r="R77" s="187"/>
      <c r="S77" s="187"/>
      <c r="T77" s="187"/>
      <c r="U77" s="187"/>
      <c r="V77" s="187"/>
      <c r="W77" s="187"/>
      <c r="X77" s="187"/>
      <c r="Y77" s="187"/>
      <c r="Z77" s="250"/>
    </row>
    <row r="78" ht="15.75" customHeight="1">
      <c r="A78" s="115"/>
      <c r="B78" s="186"/>
      <c r="C78" s="186"/>
      <c r="D78" s="186"/>
      <c r="E78" s="187"/>
      <c r="F78" s="187"/>
      <c r="G78" s="187"/>
      <c r="H78" s="187"/>
      <c r="I78" s="187"/>
      <c r="J78" s="187"/>
      <c r="K78" s="187"/>
      <c r="L78" s="187"/>
      <c r="M78" s="187"/>
      <c r="N78" s="187"/>
      <c r="O78" s="187"/>
      <c r="P78" s="187"/>
      <c r="Q78" s="187"/>
      <c r="R78" s="187"/>
      <c r="S78" s="187"/>
      <c r="T78" s="187"/>
      <c r="U78" s="187"/>
      <c r="V78" s="187"/>
      <c r="W78" s="187"/>
      <c r="X78" s="187"/>
      <c r="Y78" s="187"/>
      <c r="Z78" s="250"/>
    </row>
    <row r="79" ht="15.75" customHeight="1">
      <c r="A79" s="115"/>
      <c r="B79" s="186"/>
      <c r="C79" s="186"/>
      <c r="D79" s="186"/>
      <c r="E79" s="187"/>
      <c r="F79" s="187"/>
      <c r="G79" s="187"/>
      <c r="H79" s="187"/>
      <c r="I79" s="187"/>
      <c r="J79" s="187"/>
      <c r="K79" s="187"/>
      <c r="L79" s="187"/>
      <c r="M79" s="187"/>
      <c r="N79" s="187"/>
      <c r="O79" s="187"/>
      <c r="P79" s="187"/>
      <c r="Q79" s="187"/>
      <c r="R79" s="187"/>
      <c r="S79" s="187"/>
      <c r="T79" s="187"/>
      <c r="U79" s="187"/>
      <c r="V79" s="187"/>
      <c r="W79" s="187"/>
      <c r="X79" s="187"/>
      <c r="Y79" s="187"/>
      <c r="Z79" s="250"/>
    </row>
    <row r="80" ht="15.75" customHeight="1">
      <c r="A80" s="115"/>
      <c r="B80" s="186"/>
      <c r="C80" s="186"/>
      <c r="D80" s="186"/>
      <c r="E80" s="187"/>
      <c r="F80" s="187"/>
      <c r="G80" s="187"/>
      <c r="H80" s="187"/>
      <c r="I80" s="187"/>
      <c r="J80" s="187"/>
      <c r="K80" s="187"/>
      <c r="L80" s="187"/>
      <c r="M80" s="187"/>
      <c r="N80" s="187"/>
      <c r="O80" s="187"/>
      <c r="P80" s="187"/>
      <c r="Q80" s="187"/>
      <c r="R80" s="187"/>
      <c r="S80" s="187"/>
      <c r="T80" s="187"/>
      <c r="U80" s="187"/>
      <c r="V80" s="187"/>
      <c r="W80" s="187"/>
      <c r="X80" s="187"/>
      <c r="Y80" s="187"/>
      <c r="Z80" s="250"/>
    </row>
    <row r="81" ht="15.75" customHeight="1">
      <c r="A81" s="115"/>
      <c r="B81" s="186"/>
      <c r="C81" s="186"/>
      <c r="D81" s="186"/>
      <c r="E81" s="187"/>
      <c r="F81" s="187"/>
      <c r="G81" s="187"/>
      <c r="H81" s="187"/>
      <c r="I81" s="187"/>
      <c r="J81" s="187"/>
      <c r="K81" s="187"/>
      <c r="L81" s="187"/>
      <c r="M81" s="187"/>
      <c r="N81" s="187"/>
      <c r="O81" s="187"/>
      <c r="P81" s="187"/>
      <c r="Q81" s="187"/>
      <c r="R81" s="187"/>
      <c r="S81" s="187"/>
      <c r="T81" s="187"/>
      <c r="U81" s="187"/>
      <c r="V81" s="187"/>
      <c r="W81" s="187"/>
      <c r="X81" s="187"/>
      <c r="Y81" s="187"/>
      <c r="Z81" s="250"/>
    </row>
    <row r="82" ht="15.75" customHeight="1">
      <c r="A82" s="115"/>
      <c r="B82" s="186"/>
      <c r="C82" s="186"/>
      <c r="D82" s="186"/>
      <c r="E82" s="187"/>
      <c r="F82" s="187"/>
      <c r="G82" s="187"/>
      <c r="H82" s="187"/>
      <c r="I82" s="187"/>
      <c r="J82" s="187"/>
      <c r="K82" s="187"/>
      <c r="L82" s="187"/>
      <c r="M82" s="187"/>
      <c r="N82" s="187"/>
      <c r="O82" s="187"/>
      <c r="P82" s="187"/>
      <c r="Q82" s="187"/>
      <c r="R82" s="187"/>
      <c r="S82" s="187"/>
      <c r="T82" s="187"/>
      <c r="U82" s="187"/>
      <c r="V82" s="187"/>
      <c r="W82" s="187"/>
      <c r="X82" s="187"/>
      <c r="Y82" s="187"/>
      <c r="Z82" s="250"/>
    </row>
    <row r="83" ht="15.75" customHeight="1">
      <c r="A83" s="115"/>
      <c r="B83" s="186"/>
      <c r="C83" s="186"/>
      <c r="D83" s="186"/>
      <c r="E83" s="187"/>
      <c r="F83" s="187"/>
      <c r="G83" s="187"/>
      <c r="H83" s="187"/>
      <c r="I83" s="187"/>
      <c r="J83" s="187"/>
      <c r="K83" s="187"/>
      <c r="L83" s="187"/>
      <c r="M83" s="187"/>
      <c r="N83" s="187"/>
      <c r="O83" s="187"/>
      <c r="P83" s="187"/>
      <c r="Q83" s="187"/>
      <c r="R83" s="187"/>
      <c r="S83" s="187"/>
      <c r="T83" s="187"/>
      <c r="U83" s="187"/>
      <c r="V83" s="187"/>
      <c r="W83" s="187"/>
      <c r="X83" s="187"/>
      <c r="Y83" s="187"/>
      <c r="Z83" s="250"/>
    </row>
    <row r="84" ht="15.75" customHeight="1">
      <c r="A84" s="115"/>
      <c r="B84" s="186"/>
      <c r="C84" s="186"/>
      <c r="D84" s="186"/>
      <c r="E84" s="187"/>
      <c r="F84" s="187"/>
      <c r="G84" s="187"/>
      <c r="H84" s="187"/>
      <c r="I84" s="187"/>
      <c r="J84" s="187"/>
      <c r="K84" s="187"/>
      <c r="L84" s="187"/>
      <c r="M84" s="187"/>
      <c r="N84" s="187"/>
      <c r="O84" s="187"/>
      <c r="P84" s="187"/>
      <c r="Q84" s="187"/>
      <c r="R84" s="187"/>
      <c r="S84" s="187"/>
      <c r="T84" s="187"/>
      <c r="U84" s="187"/>
      <c r="V84" s="187"/>
      <c r="W84" s="187"/>
      <c r="X84" s="187"/>
      <c r="Y84" s="187"/>
      <c r="Z84" s="250"/>
    </row>
    <row r="85" ht="15.75" customHeight="1">
      <c r="A85" s="115"/>
      <c r="B85" s="186"/>
      <c r="C85" s="186"/>
      <c r="D85" s="186"/>
      <c r="E85" s="187"/>
      <c r="F85" s="187"/>
      <c r="G85" s="187"/>
      <c r="H85" s="187"/>
      <c r="I85" s="187"/>
      <c r="J85" s="187"/>
      <c r="K85" s="187"/>
      <c r="L85" s="187"/>
      <c r="M85" s="187"/>
      <c r="N85" s="187"/>
      <c r="O85" s="187"/>
      <c r="P85" s="187"/>
      <c r="Q85" s="187"/>
      <c r="R85" s="187"/>
      <c r="S85" s="187"/>
      <c r="T85" s="187"/>
      <c r="U85" s="187"/>
      <c r="V85" s="187"/>
      <c r="W85" s="187"/>
      <c r="X85" s="187"/>
      <c r="Y85" s="187"/>
      <c r="Z85" s="250"/>
    </row>
    <row r="86" ht="15.75" customHeight="1">
      <c r="A86" s="115"/>
      <c r="B86" s="186"/>
      <c r="C86" s="186"/>
      <c r="D86" s="186"/>
      <c r="E86" s="187"/>
      <c r="F86" s="187"/>
      <c r="G86" s="187"/>
      <c r="H86" s="187"/>
      <c r="I86" s="187"/>
      <c r="J86" s="187"/>
      <c r="K86" s="187"/>
      <c r="L86" s="187"/>
      <c r="M86" s="187"/>
      <c r="N86" s="187"/>
      <c r="O86" s="187"/>
      <c r="P86" s="187"/>
      <c r="Q86" s="187"/>
      <c r="R86" s="187"/>
      <c r="S86" s="187"/>
      <c r="T86" s="187"/>
      <c r="U86" s="187"/>
      <c r="V86" s="187"/>
      <c r="W86" s="187"/>
      <c r="X86" s="187"/>
      <c r="Y86" s="187"/>
      <c r="Z86" s="250"/>
    </row>
    <row r="87" ht="15.75" customHeight="1">
      <c r="A87" s="115"/>
      <c r="B87" s="186"/>
      <c r="C87" s="186"/>
      <c r="D87" s="186"/>
      <c r="E87" s="187"/>
      <c r="F87" s="187"/>
      <c r="G87" s="187"/>
      <c r="H87" s="187"/>
      <c r="I87" s="187"/>
      <c r="J87" s="187"/>
      <c r="K87" s="187"/>
      <c r="L87" s="187"/>
      <c r="M87" s="187"/>
      <c r="N87" s="187"/>
      <c r="O87" s="187"/>
      <c r="P87" s="187"/>
      <c r="Q87" s="187"/>
      <c r="R87" s="187"/>
      <c r="S87" s="187"/>
      <c r="T87" s="187"/>
      <c r="U87" s="187"/>
      <c r="V87" s="187"/>
      <c r="W87" s="187"/>
      <c r="X87" s="187"/>
      <c r="Y87" s="187"/>
      <c r="Z87" s="250"/>
    </row>
    <row r="88" ht="15.75" customHeight="1">
      <c r="A88" s="115"/>
      <c r="B88" s="186"/>
      <c r="C88" s="186"/>
      <c r="D88" s="186"/>
      <c r="E88" s="187"/>
      <c r="F88" s="187"/>
      <c r="G88" s="187"/>
      <c r="H88" s="187"/>
      <c r="I88" s="187"/>
      <c r="J88" s="187"/>
      <c r="K88" s="187"/>
      <c r="L88" s="187"/>
      <c r="M88" s="187"/>
      <c r="N88" s="187"/>
      <c r="O88" s="187"/>
      <c r="P88" s="187"/>
      <c r="Q88" s="187"/>
      <c r="R88" s="187"/>
      <c r="S88" s="187"/>
      <c r="T88" s="187"/>
      <c r="U88" s="187"/>
      <c r="V88" s="187"/>
      <c r="W88" s="187"/>
      <c r="X88" s="187"/>
      <c r="Y88" s="187"/>
      <c r="Z88" s="250"/>
    </row>
    <row r="89" ht="15.75" customHeight="1">
      <c r="A89" s="115"/>
      <c r="B89" s="186"/>
      <c r="C89" s="186"/>
      <c r="D89" s="186"/>
      <c r="E89" s="187"/>
      <c r="F89" s="187"/>
      <c r="G89" s="187"/>
      <c r="H89" s="187"/>
      <c r="I89" s="187"/>
      <c r="J89" s="187"/>
      <c r="K89" s="187"/>
      <c r="L89" s="187"/>
      <c r="M89" s="187"/>
      <c r="N89" s="187"/>
      <c r="O89" s="187"/>
      <c r="P89" s="187"/>
      <c r="Q89" s="187"/>
      <c r="R89" s="187"/>
      <c r="S89" s="187"/>
      <c r="T89" s="187"/>
      <c r="U89" s="187"/>
      <c r="V89" s="187"/>
      <c r="W89" s="187"/>
      <c r="X89" s="187"/>
      <c r="Y89" s="187"/>
      <c r="Z89" s="250"/>
    </row>
    <row r="90" ht="15.75" customHeight="1">
      <c r="A90" s="115"/>
      <c r="B90" s="186"/>
      <c r="C90" s="186"/>
      <c r="D90" s="186"/>
      <c r="E90" s="187"/>
      <c r="F90" s="187"/>
      <c r="G90" s="187"/>
      <c r="H90" s="187"/>
      <c r="I90" s="187"/>
      <c r="J90" s="187"/>
      <c r="K90" s="187"/>
      <c r="L90" s="187"/>
      <c r="M90" s="187"/>
      <c r="N90" s="187"/>
      <c r="O90" s="187"/>
      <c r="P90" s="187"/>
      <c r="Q90" s="187"/>
      <c r="R90" s="187"/>
      <c r="S90" s="187"/>
      <c r="T90" s="187"/>
      <c r="U90" s="187"/>
      <c r="V90" s="187"/>
      <c r="W90" s="187"/>
      <c r="X90" s="187"/>
      <c r="Y90" s="187"/>
      <c r="Z90" s="250"/>
    </row>
    <row r="91" ht="15.75" customHeight="1">
      <c r="A91" s="115"/>
      <c r="B91" s="186"/>
      <c r="C91" s="186"/>
      <c r="D91" s="186"/>
      <c r="E91" s="187"/>
      <c r="F91" s="187"/>
      <c r="G91" s="187"/>
      <c r="H91" s="187"/>
      <c r="I91" s="187"/>
      <c r="J91" s="187"/>
      <c r="K91" s="187"/>
      <c r="L91" s="187"/>
      <c r="M91" s="187"/>
      <c r="N91" s="187"/>
      <c r="O91" s="187"/>
      <c r="P91" s="187"/>
      <c r="Q91" s="187"/>
      <c r="R91" s="187"/>
      <c r="S91" s="187"/>
      <c r="T91" s="187"/>
      <c r="U91" s="187"/>
      <c r="V91" s="187"/>
      <c r="W91" s="187"/>
      <c r="X91" s="187"/>
      <c r="Y91" s="187"/>
      <c r="Z91" s="250"/>
    </row>
    <row r="92" ht="15.75" customHeight="1">
      <c r="A92" s="115"/>
      <c r="B92" s="186"/>
      <c r="C92" s="186"/>
      <c r="D92" s="186"/>
      <c r="E92" s="187"/>
      <c r="F92" s="187"/>
      <c r="G92" s="187"/>
      <c r="H92" s="187"/>
      <c r="I92" s="187"/>
      <c r="J92" s="187"/>
      <c r="K92" s="187"/>
      <c r="L92" s="187"/>
      <c r="M92" s="187"/>
      <c r="N92" s="187"/>
      <c r="O92" s="187"/>
      <c r="P92" s="187"/>
      <c r="Q92" s="187"/>
      <c r="R92" s="187"/>
      <c r="S92" s="187"/>
      <c r="T92" s="187"/>
      <c r="U92" s="187"/>
      <c r="V92" s="187"/>
      <c r="W92" s="187"/>
      <c r="X92" s="187"/>
      <c r="Y92" s="187"/>
      <c r="Z92" s="250"/>
    </row>
    <row r="93" ht="15.75" customHeight="1">
      <c r="A93" s="115"/>
      <c r="B93" s="186"/>
      <c r="C93" s="186"/>
      <c r="D93" s="186"/>
      <c r="E93" s="187"/>
      <c r="F93" s="187"/>
      <c r="G93" s="187"/>
      <c r="H93" s="187"/>
      <c r="I93" s="187"/>
      <c r="J93" s="187"/>
      <c r="K93" s="187"/>
      <c r="L93" s="187"/>
      <c r="M93" s="187"/>
      <c r="N93" s="187"/>
      <c r="O93" s="187"/>
      <c r="P93" s="187"/>
      <c r="Q93" s="187"/>
      <c r="R93" s="187"/>
      <c r="S93" s="187"/>
      <c r="T93" s="187"/>
      <c r="U93" s="187"/>
      <c r="V93" s="187"/>
      <c r="W93" s="187"/>
      <c r="X93" s="187"/>
      <c r="Y93" s="187"/>
      <c r="Z93" s="250"/>
    </row>
    <row r="94" ht="15.75" customHeight="1">
      <c r="A94" s="115"/>
      <c r="B94" s="186"/>
      <c r="C94" s="186"/>
      <c r="D94" s="186"/>
      <c r="E94" s="187"/>
      <c r="F94" s="187"/>
      <c r="G94" s="187"/>
      <c r="H94" s="187"/>
      <c r="I94" s="187"/>
      <c r="J94" s="187"/>
      <c r="K94" s="187"/>
      <c r="L94" s="187"/>
      <c r="M94" s="187"/>
      <c r="N94" s="187"/>
      <c r="O94" s="187"/>
      <c r="P94" s="187"/>
      <c r="Q94" s="187"/>
      <c r="R94" s="187"/>
      <c r="S94" s="187"/>
      <c r="T94" s="187"/>
      <c r="U94" s="187"/>
      <c r="V94" s="187"/>
      <c r="W94" s="187"/>
      <c r="X94" s="187"/>
      <c r="Y94" s="187"/>
      <c r="Z94" s="250"/>
    </row>
    <row r="95" ht="15.75" customHeight="1">
      <c r="A95" s="115"/>
      <c r="B95" s="186"/>
      <c r="C95" s="186"/>
      <c r="D95" s="186"/>
      <c r="E95" s="187"/>
      <c r="F95" s="187"/>
      <c r="G95" s="187"/>
      <c r="H95" s="187"/>
      <c r="I95" s="187"/>
      <c r="J95" s="187"/>
      <c r="K95" s="187"/>
      <c r="L95" s="187"/>
      <c r="M95" s="187"/>
      <c r="N95" s="187"/>
      <c r="O95" s="187"/>
      <c r="P95" s="187"/>
      <c r="Q95" s="187"/>
      <c r="R95" s="187"/>
      <c r="S95" s="187"/>
      <c r="T95" s="187"/>
      <c r="U95" s="187"/>
      <c r="V95" s="187"/>
      <c r="W95" s="187"/>
      <c r="X95" s="187"/>
      <c r="Y95" s="187"/>
      <c r="Z95" s="250"/>
    </row>
    <row r="96" ht="15.75" customHeight="1">
      <c r="A96" s="115"/>
      <c r="B96" s="186"/>
      <c r="C96" s="186"/>
      <c r="D96" s="186"/>
      <c r="E96" s="187"/>
      <c r="F96" s="187"/>
      <c r="G96" s="187"/>
      <c r="H96" s="187"/>
      <c r="I96" s="187"/>
      <c r="J96" s="187"/>
      <c r="K96" s="187"/>
      <c r="L96" s="187"/>
      <c r="M96" s="187"/>
      <c r="N96" s="187"/>
      <c r="O96" s="187"/>
      <c r="P96" s="187"/>
      <c r="Q96" s="187"/>
      <c r="R96" s="187"/>
      <c r="S96" s="187"/>
      <c r="T96" s="187"/>
      <c r="U96" s="187"/>
      <c r="V96" s="187"/>
      <c r="W96" s="187"/>
      <c r="X96" s="187"/>
      <c r="Y96" s="187"/>
      <c r="Z96" s="250"/>
    </row>
    <row r="97" ht="15.75" customHeight="1">
      <c r="A97" s="115"/>
      <c r="B97" s="186"/>
      <c r="C97" s="186"/>
      <c r="D97" s="186"/>
      <c r="E97" s="187"/>
      <c r="F97" s="187"/>
      <c r="G97" s="187"/>
      <c r="H97" s="187"/>
      <c r="I97" s="187"/>
      <c r="J97" s="187"/>
      <c r="K97" s="187"/>
      <c r="L97" s="187"/>
      <c r="M97" s="187"/>
      <c r="N97" s="187"/>
      <c r="O97" s="187"/>
      <c r="P97" s="187"/>
      <c r="Q97" s="187"/>
      <c r="R97" s="187"/>
      <c r="S97" s="187"/>
      <c r="T97" s="187"/>
      <c r="U97" s="187"/>
      <c r="V97" s="187"/>
      <c r="W97" s="187"/>
      <c r="X97" s="187"/>
      <c r="Y97" s="187"/>
      <c r="Z97" s="250"/>
    </row>
    <row r="98" ht="15.75" customHeight="1">
      <c r="A98" s="115"/>
      <c r="B98" s="186"/>
      <c r="C98" s="186"/>
      <c r="D98" s="186"/>
      <c r="E98" s="187"/>
      <c r="F98" s="187"/>
      <c r="G98" s="187"/>
      <c r="H98" s="187"/>
      <c r="I98" s="187"/>
      <c r="J98" s="187"/>
      <c r="K98" s="187"/>
      <c r="L98" s="187"/>
      <c r="M98" s="187"/>
      <c r="N98" s="187"/>
      <c r="O98" s="187"/>
      <c r="P98" s="187"/>
      <c r="Q98" s="187"/>
      <c r="R98" s="187"/>
      <c r="S98" s="187"/>
      <c r="T98" s="187"/>
      <c r="U98" s="187"/>
      <c r="V98" s="187"/>
      <c r="W98" s="187"/>
      <c r="X98" s="187"/>
      <c r="Y98" s="187"/>
      <c r="Z98" s="250"/>
    </row>
    <row r="99" ht="15.75" customHeight="1">
      <c r="A99" s="115"/>
      <c r="B99" s="186"/>
      <c r="C99" s="186"/>
      <c r="D99" s="186"/>
      <c r="E99" s="187"/>
      <c r="F99" s="187"/>
      <c r="G99" s="187"/>
      <c r="H99" s="187"/>
      <c r="I99" s="187"/>
      <c r="J99" s="187"/>
      <c r="K99" s="187"/>
      <c r="L99" s="187"/>
      <c r="M99" s="187"/>
      <c r="N99" s="187"/>
      <c r="O99" s="187"/>
      <c r="P99" s="187"/>
      <c r="Q99" s="187"/>
      <c r="R99" s="187"/>
      <c r="S99" s="187"/>
      <c r="T99" s="187"/>
      <c r="U99" s="187"/>
      <c r="V99" s="187"/>
      <c r="W99" s="187"/>
      <c r="X99" s="187"/>
      <c r="Y99" s="187"/>
      <c r="Z99" s="250"/>
    </row>
    <row r="100" ht="15.75" customHeight="1">
      <c r="A100" s="115"/>
      <c r="B100" s="186"/>
      <c r="C100" s="186"/>
      <c r="D100" s="186"/>
      <c r="E100" s="187"/>
      <c r="F100" s="187"/>
      <c r="G100" s="187"/>
      <c r="H100" s="187"/>
      <c r="I100" s="187"/>
      <c r="J100" s="187"/>
      <c r="K100" s="187"/>
      <c r="L100" s="187"/>
      <c r="M100" s="187"/>
      <c r="N100" s="187"/>
      <c r="O100" s="187"/>
      <c r="P100" s="187"/>
      <c r="Q100" s="187"/>
      <c r="R100" s="187"/>
      <c r="S100" s="187"/>
      <c r="T100" s="187"/>
      <c r="U100" s="187"/>
      <c r="V100" s="187"/>
      <c r="W100" s="187"/>
      <c r="X100" s="187"/>
      <c r="Y100" s="187"/>
      <c r="Z100" s="250"/>
    </row>
    <row r="101" ht="15.75" customHeight="1">
      <c r="A101" s="115"/>
      <c r="B101" s="186"/>
      <c r="C101" s="186"/>
      <c r="D101" s="186"/>
      <c r="E101" s="187"/>
      <c r="F101" s="187"/>
      <c r="G101" s="187"/>
      <c r="H101" s="187"/>
      <c r="I101" s="187"/>
      <c r="J101" s="187"/>
      <c r="K101" s="187"/>
      <c r="L101" s="187"/>
      <c r="M101" s="187"/>
      <c r="N101" s="187"/>
      <c r="O101" s="187"/>
      <c r="P101" s="187"/>
      <c r="Q101" s="187"/>
      <c r="R101" s="187"/>
      <c r="S101" s="187"/>
      <c r="T101" s="187"/>
      <c r="U101" s="187"/>
      <c r="V101" s="187"/>
      <c r="W101" s="187"/>
      <c r="X101" s="187"/>
      <c r="Y101" s="187"/>
      <c r="Z101" s="250"/>
    </row>
    <row r="102" ht="15.75" customHeight="1">
      <c r="A102" s="115"/>
      <c r="B102" s="186"/>
      <c r="C102" s="186"/>
      <c r="D102" s="186"/>
      <c r="E102" s="187"/>
      <c r="F102" s="187"/>
      <c r="G102" s="187"/>
      <c r="H102" s="187"/>
      <c r="I102" s="187"/>
      <c r="J102" s="187"/>
      <c r="K102" s="187"/>
      <c r="L102" s="187"/>
      <c r="M102" s="187"/>
      <c r="N102" s="187"/>
      <c r="O102" s="187"/>
      <c r="P102" s="187"/>
      <c r="Q102" s="187"/>
      <c r="R102" s="187"/>
      <c r="S102" s="187"/>
      <c r="T102" s="187"/>
      <c r="U102" s="187"/>
      <c r="V102" s="187"/>
      <c r="W102" s="187"/>
      <c r="X102" s="187"/>
      <c r="Y102" s="187"/>
      <c r="Z102" s="250"/>
    </row>
    <row r="103" ht="15.75" customHeight="1">
      <c r="A103" s="115"/>
      <c r="B103" s="186"/>
      <c r="C103" s="186"/>
      <c r="D103" s="186"/>
      <c r="E103" s="187"/>
      <c r="F103" s="187"/>
      <c r="G103" s="187"/>
      <c r="H103" s="187"/>
      <c r="I103" s="187"/>
      <c r="J103" s="187"/>
      <c r="K103" s="187"/>
      <c r="L103" s="187"/>
      <c r="M103" s="187"/>
      <c r="N103" s="187"/>
      <c r="O103" s="187"/>
      <c r="P103" s="187"/>
      <c r="Q103" s="187"/>
      <c r="R103" s="187"/>
      <c r="S103" s="187"/>
      <c r="T103" s="187"/>
      <c r="U103" s="187"/>
      <c r="V103" s="187"/>
      <c r="W103" s="187"/>
      <c r="X103" s="187"/>
      <c r="Y103" s="187"/>
      <c r="Z103" s="250"/>
    </row>
    <row r="104" ht="15.75" customHeight="1">
      <c r="A104" s="115"/>
      <c r="B104" s="186"/>
      <c r="C104" s="186"/>
      <c r="D104" s="186"/>
      <c r="E104" s="187"/>
      <c r="F104" s="187"/>
      <c r="G104" s="187"/>
      <c r="H104" s="187"/>
      <c r="I104" s="187"/>
      <c r="J104" s="187"/>
      <c r="K104" s="187"/>
      <c r="L104" s="187"/>
      <c r="M104" s="187"/>
      <c r="N104" s="187"/>
      <c r="O104" s="187"/>
      <c r="P104" s="187"/>
      <c r="Q104" s="187"/>
      <c r="R104" s="187"/>
      <c r="S104" s="187"/>
      <c r="T104" s="187"/>
      <c r="U104" s="187"/>
      <c r="V104" s="187"/>
      <c r="W104" s="187"/>
      <c r="X104" s="187"/>
      <c r="Y104" s="187"/>
      <c r="Z104" s="250"/>
    </row>
    <row r="105" ht="15.75" customHeight="1">
      <c r="A105" s="115"/>
      <c r="B105" s="186"/>
      <c r="C105" s="186"/>
      <c r="D105" s="186"/>
      <c r="E105" s="187"/>
      <c r="F105" s="187"/>
      <c r="G105" s="187"/>
      <c r="H105" s="187"/>
      <c r="I105" s="187"/>
      <c r="J105" s="187"/>
      <c r="K105" s="187"/>
      <c r="L105" s="187"/>
      <c r="M105" s="187"/>
      <c r="N105" s="187"/>
      <c r="O105" s="187"/>
      <c r="P105" s="187"/>
      <c r="Q105" s="187"/>
      <c r="R105" s="187"/>
      <c r="S105" s="187"/>
      <c r="T105" s="187"/>
      <c r="U105" s="187"/>
      <c r="V105" s="187"/>
      <c r="W105" s="187"/>
      <c r="X105" s="187"/>
      <c r="Y105" s="187"/>
      <c r="Z105" s="250"/>
    </row>
    <row r="106" ht="15.75" customHeight="1">
      <c r="A106" s="115"/>
      <c r="B106" s="186"/>
      <c r="C106" s="186"/>
      <c r="D106" s="186"/>
      <c r="E106" s="187"/>
      <c r="F106" s="187"/>
      <c r="G106" s="187"/>
      <c r="H106" s="187"/>
      <c r="I106" s="187"/>
      <c r="J106" s="187"/>
      <c r="K106" s="187"/>
      <c r="L106" s="187"/>
      <c r="M106" s="187"/>
      <c r="N106" s="187"/>
      <c r="O106" s="187"/>
      <c r="P106" s="187"/>
      <c r="Q106" s="187"/>
      <c r="R106" s="187"/>
      <c r="S106" s="187"/>
      <c r="T106" s="187"/>
      <c r="U106" s="187"/>
      <c r="V106" s="187"/>
      <c r="W106" s="187"/>
      <c r="X106" s="187"/>
      <c r="Y106" s="187"/>
      <c r="Z106" s="250"/>
    </row>
    <row r="107" ht="15.75" customHeight="1">
      <c r="A107" s="115"/>
      <c r="B107" s="186"/>
      <c r="C107" s="186"/>
      <c r="D107" s="186"/>
      <c r="E107" s="187"/>
      <c r="F107" s="187"/>
      <c r="G107" s="187"/>
      <c r="H107" s="187"/>
      <c r="I107" s="187"/>
      <c r="J107" s="187"/>
      <c r="K107" s="187"/>
      <c r="L107" s="187"/>
      <c r="M107" s="187"/>
      <c r="N107" s="187"/>
      <c r="O107" s="187"/>
      <c r="P107" s="187"/>
      <c r="Q107" s="187"/>
      <c r="R107" s="187"/>
      <c r="S107" s="187"/>
      <c r="T107" s="187"/>
      <c r="U107" s="187"/>
      <c r="V107" s="187"/>
      <c r="W107" s="187"/>
      <c r="X107" s="187"/>
      <c r="Y107" s="187"/>
      <c r="Z107" s="250"/>
    </row>
    <row r="108" ht="15.75" customHeight="1">
      <c r="A108" s="115"/>
      <c r="B108" s="186"/>
      <c r="C108" s="186"/>
      <c r="D108" s="186"/>
      <c r="E108" s="187"/>
      <c r="F108" s="187"/>
      <c r="G108" s="187"/>
      <c r="H108" s="187"/>
      <c r="I108" s="187"/>
      <c r="J108" s="187"/>
      <c r="K108" s="187"/>
      <c r="L108" s="187"/>
      <c r="M108" s="187"/>
      <c r="N108" s="187"/>
      <c r="O108" s="187"/>
      <c r="P108" s="187"/>
      <c r="Q108" s="187"/>
      <c r="R108" s="187"/>
      <c r="S108" s="187"/>
      <c r="T108" s="187"/>
      <c r="U108" s="187"/>
      <c r="V108" s="187"/>
      <c r="W108" s="187"/>
      <c r="X108" s="187"/>
      <c r="Y108" s="187"/>
      <c r="Z108" s="250"/>
    </row>
    <row r="109" ht="15.75" customHeight="1">
      <c r="A109" s="115"/>
      <c r="B109" s="186"/>
      <c r="C109" s="186"/>
      <c r="D109" s="186"/>
      <c r="E109" s="187"/>
      <c r="F109" s="187"/>
      <c r="G109" s="187"/>
      <c r="H109" s="187"/>
      <c r="I109" s="187"/>
      <c r="J109" s="187"/>
      <c r="K109" s="187"/>
      <c r="L109" s="187"/>
      <c r="M109" s="187"/>
      <c r="N109" s="187"/>
      <c r="O109" s="187"/>
      <c r="P109" s="187"/>
      <c r="Q109" s="187"/>
      <c r="R109" s="187"/>
      <c r="S109" s="187"/>
      <c r="T109" s="187"/>
      <c r="U109" s="187"/>
      <c r="V109" s="187"/>
      <c r="W109" s="187"/>
      <c r="X109" s="187"/>
      <c r="Y109" s="187"/>
      <c r="Z109" s="250"/>
    </row>
    <row r="110" ht="15.75" customHeight="1">
      <c r="A110" s="115"/>
      <c r="B110" s="186"/>
      <c r="C110" s="186"/>
      <c r="D110" s="186"/>
      <c r="E110" s="187"/>
      <c r="F110" s="187"/>
      <c r="G110" s="187"/>
      <c r="H110" s="187"/>
      <c r="I110" s="187"/>
      <c r="J110" s="187"/>
      <c r="K110" s="187"/>
      <c r="L110" s="187"/>
      <c r="M110" s="187"/>
      <c r="N110" s="187"/>
      <c r="O110" s="187"/>
      <c r="P110" s="187"/>
      <c r="Q110" s="187"/>
      <c r="R110" s="187"/>
      <c r="S110" s="187"/>
      <c r="T110" s="187"/>
      <c r="U110" s="187"/>
      <c r="V110" s="187"/>
      <c r="W110" s="187"/>
      <c r="X110" s="187"/>
      <c r="Y110" s="187"/>
      <c r="Z110" s="250"/>
    </row>
    <row r="111" ht="15.75" customHeight="1">
      <c r="A111" s="115"/>
      <c r="B111" s="186"/>
      <c r="C111" s="186"/>
      <c r="D111" s="186"/>
      <c r="E111" s="187"/>
      <c r="F111" s="187"/>
      <c r="G111" s="187"/>
      <c r="H111" s="187"/>
      <c r="I111" s="187"/>
      <c r="J111" s="187"/>
      <c r="K111" s="187"/>
      <c r="L111" s="187"/>
      <c r="M111" s="187"/>
      <c r="N111" s="187"/>
      <c r="O111" s="187"/>
      <c r="P111" s="187"/>
      <c r="Q111" s="187"/>
      <c r="R111" s="187"/>
      <c r="S111" s="187"/>
      <c r="T111" s="187"/>
      <c r="U111" s="187"/>
      <c r="V111" s="187"/>
      <c r="W111" s="187"/>
      <c r="X111" s="187"/>
      <c r="Y111" s="187"/>
      <c r="Z111" s="250"/>
    </row>
    <row r="112" ht="15.75" customHeight="1">
      <c r="A112" s="115"/>
      <c r="B112" s="186"/>
      <c r="C112" s="186"/>
      <c r="D112" s="186"/>
      <c r="E112" s="187"/>
      <c r="F112" s="187"/>
      <c r="G112" s="187"/>
      <c r="H112" s="187"/>
      <c r="I112" s="187"/>
      <c r="J112" s="187"/>
      <c r="K112" s="187"/>
      <c r="L112" s="187"/>
      <c r="M112" s="187"/>
      <c r="N112" s="187"/>
      <c r="O112" s="187"/>
      <c r="P112" s="187"/>
      <c r="Q112" s="187"/>
      <c r="R112" s="187"/>
      <c r="S112" s="187"/>
      <c r="T112" s="187"/>
      <c r="U112" s="187"/>
      <c r="V112" s="187"/>
      <c r="W112" s="187"/>
      <c r="X112" s="187"/>
      <c r="Y112" s="187"/>
      <c r="Z112" s="250"/>
    </row>
    <row r="113" ht="15.75" customHeight="1">
      <c r="A113" s="115"/>
      <c r="B113" s="186"/>
      <c r="C113" s="186"/>
      <c r="D113" s="186"/>
      <c r="E113" s="187"/>
      <c r="F113" s="187"/>
      <c r="G113" s="187"/>
      <c r="H113" s="187"/>
      <c r="I113" s="187"/>
      <c r="J113" s="187"/>
      <c r="K113" s="187"/>
      <c r="L113" s="187"/>
      <c r="M113" s="187"/>
      <c r="N113" s="187"/>
      <c r="O113" s="187"/>
      <c r="P113" s="187"/>
      <c r="Q113" s="187"/>
      <c r="R113" s="187"/>
      <c r="S113" s="187"/>
      <c r="T113" s="187"/>
      <c r="U113" s="187"/>
      <c r="V113" s="187"/>
      <c r="W113" s="187"/>
      <c r="X113" s="187"/>
      <c r="Y113" s="187"/>
      <c r="Z113" s="250"/>
    </row>
    <row r="114" ht="15.75" customHeight="1">
      <c r="A114" s="115"/>
      <c r="B114" s="186"/>
      <c r="C114" s="186"/>
      <c r="D114" s="186"/>
      <c r="E114" s="187"/>
      <c r="F114" s="187"/>
      <c r="G114" s="187"/>
      <c r="H114" s="187"/>
      <c r="I114" s="187"/>
      <c r="J114" s="187"/>
      <c r="K114" s="187"/>
      <c r="L114" s="187"/>
      <c r="M114" s="187"/>
      <c r="N114" s="187"/>
      <c r="O114" s="187"/>
      <c r="P114" s="187"/>
      <c r="Q114" s="187"/>
      <c r="R114" s="187"/>
      <c r="S114" s="187"/>
      <c r="T114" s="187"/>
      <c r="U114" s="187"/>
      <c r="V114" s="187"/>
      <c r="W114" s="187"/>
      <c r="X114" s="187"/>
      <c r="Y114" s="187"/>
      <c r="Z114" s="250"/>
    </row>
    <row r="115" ht="15.75" customHeight="1">
      <c r="A115" s="115"/>
      <c r="B115" s="186"/>
      <c r="C115" s="186"/>
      <c r="D115" s="186"/>
      <c r="E115" s="187"/>
      <c r="F115" s="187"/>
      <c r="G115" s="187"/>
      <c r="H115" s="187"/>
      <c r="I115" s="187"/>
      <c r="J115" s="187"/>
      <c r="K115" s="187"/>
      <c r="L115" s="187"/>
      <c r="M115" s="187"/>
      <c r="N115" s="187"/>
      <c r="O115" s="187"/>
      <c r="P115" s="187"/>
      <c r="Q115" s="187"/>
      <c r="R115" s="187"/>
      <c r="S115" s="187"/>
      <c r="T115" s="187"/>
      <c r="U115" s="187"/>
      <c r="V115" s="187"/>
      <c r="W115" s="187"/>
      <c r="X115" s="187"/>
      <c r="Y115" s="187"/>
      <c r="Z115" s="250"/>
    </row>
    <row r="116" ht="15.75" customHeight="1">
      <c r="A116" s="115"/>
      <c r="B116" s="186"/>
      <c r="C116" s="186"/>
      <c r="D116" s="186"/>
      <c r="E116" s="187"/>
      <c r="F116" s="187"/>
      <c r="G116" s="187"/>
      <c r="H116" s="187"/>
      <c r="I116" s="187"/>
      <c r="J116" s="187"/>
      <c r="K116" s="187"/>
      <c r="L116" s="187"/>
      <c r="M116" s="187"/>
      <c r="N116" s="187"/>
      <c r="O116" s="187"/>
      <c r="P116" s="187"/>
      <c r="Q116" s="187"/>
      <c r="R116" s="187"/>
      <c r="S116" s="187"/>
      <c r="T116" s="187"/>
      <c r="U116" s="187"/>
      <c r="V116" s="187"/>
      <c r="W116" s="187"/>
      <c r="X116" s="187"/>
      <c r="Y116" s="187"/>
      <c r="Z116" s="250"/>
    </row>
    <row r="117" ht="15.75" customHeight="1">
      <c r="A117" s="115"/>
      <c r="B117" s="186"/>
      <c r="C117" s="186"/>
      <c r="D117" s="186"/>
      <c r="E117" s="187"/>
      <c r="F117" s="187"/>
      <c r="G117" s="187"/>
      <c r="H117" s="187"/>
      <c r="I117" s="187"/>
      <c r="J117" s="187"/>
      <c r="K117" s="187"/>
      <c r="L117" s="187"/>
      <c r="M117" s="187"/>
      <c r="N117" s="187"/>
      <c r="O117" s="187"/>
      <c r="P117" s="187"/>
      <c r="Q117" s="187"/>
      <c r="R117" s="187"/>
      <c r="S117" s="187"/>
      <c r="T117" s="187"/>
      <c r="U117" s="187"/>
      <c r="V117" s="187"/>
      <c r="W117" s="187"/>
      <c r="X117" s="187"/>
      <c r="Y117" s="187"/>
      <c r="Z117" s="250"/>
    </row>
    <row r="118" ht="15.75" customHeight="1">
      <c r="A118" s="115"/>
      <c r="B118" s="186"/>
      <c r="C118" s="186"/>
      <c r="D118" s="186"/>
      <c r="E118" s="187"/>
      <c r="F118" s="187"/>
      <c r="G118" s="187"/>
      <c r="H118" s="187"/>
      <c r="I118" s="187"/>
      <c r="J118" s="187"/>
      <c r="K118" s="187"/>
      <c r="L118" s="187"/>
      <c r="M118" s="187"/>
      <c r="N118" s="187"/>
      <c r="O118" s="187"/>
      <c r="P118" s="187"/>
      <c r="Q118" s="187"/>
      <c r="R118" s="187"/>
      <c r="S118" s="187"/>
      <c r="T118" s="187"/>
      <c r="U118" s="187"/>
      <c r="V118" s="187"/>
      <c r="W118" s="187"/>
      <c r="X118" s="187"/>
      <c r="Y118" s="187"/>
      <c r="Z118" s="250"/>
    </row>
    <row r="119" ht="15.75" customHeight="1">
      <c r="A119" s="115"/>
      <c r="B119" s="186"/>
      <c r="C119" s="186"/>
      <c r="D119" s="186"/>
      <c r="E119" s="187"/>
      <c r="F119" s="187"/>
      <c r="G119" s="187"/>
      <c r="H119" s="187"/>
      <c r="I119" s="187"/>
      <c r="J119" s="187"/>
      <c r="K119" s="187"/>
      <c r="L119" s="187"/>
      <c r="M119" s="187"/>
      <c r="N119" s="187"/>
      <c r="O119" s="187"/>
      <c r="P119" s="187"/>
      <c r="Q119" s="187"/>
      <c r="R119" s="187"/>
      <c r="S119" s="187"/>
      <c r="T119" s="187"/>
      <c r="U119" s="187"/>
      <c r="V119" s="187"/>
      <c r="W119" s="187"/>
      <c r="X119" s="187"/>
      <c r="Y119" s="187"/>
      <c r="Z119" s="250"/>
    </row>
    <row r="120" ht="15.75" customHeight="1">
      <c r="A120" s="115"/>
      <c r="B120" s="186"/>
      <c r="C120" s="186"/>
      <c r="D120" s="186"/>
      <c r="E120" s="187"/>
      <c r="F120" s="187"/>
      <c r="G120" s="187"/>
      <c r="H120" s="187"/>
      <c r="I120" s="187"/>
      <c r="J120" s="187"/>
      <c r="K120" s="187"/>
      <c r="L120" s="187"/>
      <c r="M120" s="187"/>
      <c r="N120" s="187"/>
      <c r="O120" s="187"/>
      <c r="P120" s="187"/>
      <c r="Q120" s="187"/>
      <c r="R120" s="187"/>
      <c r="S120" s="187"/>
      <c r="T120" s="187"/>
      <c r="U120" s="187"/>
      <c r="V120" s="187"/>
      <c r="W120" s="187"/>
      <c r="X120" s="187"/>
      <c r="Y120" s="187"/>
      <c r="Z120" s="250"/>
    </row>
    <row r="121" ht="15.75" customHeight="1">
      <c r="A121" s="115"/>
      <c r="B121" s="186"/>
      <c r="C121" s="186"/>
      <c r="D121" s="186"/>
      <c r="E121" s="187"/>
      <c r="F121" s="187"/>
      <c r="G121" s="187"/>
      <c r="H121" s="187"/>
      <c r="I121" s="187"/>
      <c r="J121" s="187"/>
      <c r="K121" s="187"/>
      <c r="L121" s="187"/>
      <c r="M121" s="187"/>
      <c r="N121" s="187"/>
      <c r="O121" s="187"/>
      <c r="P121" s="187"/>
      <c r="Q121" s="187"/>
      <c r="R121" s="187"/>
      <c r="S121" s="187"/>
      <c r="T121" s="187"/>
      <c r="U121" s="187"/>
      <c r="V121" s="187"/>
      <c r="W121" s="187"/>
      <c r="X121" s="187"/>
      <c r="Y121" s="187"/>
      <c r="Z121" s="250"/>
    </row>
    <row r="122" ht="15.75" customHeight="1">
      <c r="A122" s="115"/>
      <c r="B122" s="186"/>
      <c r="C122" s="186"/>
      <c r="D122" s="186"/>
      <c r="E122" s="187"/>
      <c r="F122" s="187"/>
      <c r="G122" s="187"/>
      <c r="H122" s="187"/>
      <c r="I122" s="187"/>
      <c r="J122" s="187"/>
      <c r="K122" s="187"/>
      <c r="L122" s="187"/>
      <c r="M122" s="187"/>
      <c r="N122" s="187"/>
      <c r="O122" s="187"/>
      <c r="P122" s="187"/>
      <c r="Q122" s="187"/>
      <c r="R122" s="187"/>
      <c r="S122" s="187"/>
      <c r="T122" s="187"/>
      <c r="U122" s="187"/>
      <c r="V122" s="187"/>
      <c r="W122" s="187"/>
      <c r="X122" s="187"/>
      <c r="Y122" s="187"/>
      <c r="Z122" s="250"/>
    </row>
    <row r="123" ht="15.75" customHeight="1">
      <c r="A123" s="115"/>
      <c r="B123" s="186"/>
      <c r="C123" s="186"/>
      <c r="D123" s="186"/>
      <c r="E123" s="187"/>
      <c r="F123" s="187"/>
      <c r="G123" s="187"/>
      <c r="H123" s="187"/>
      <c r="I123" s="187"/>
      <c r="J123" s="187"/>
      <c r="K123" s="187"/>
      <c r="L123" s="187"/>
      <c r="M123" s="187"/>
      <c r="N123" s="187"/>
      <c r="O123" s="187"/>
      <c r="P123" s="187"/>
      <c r="Q123" s="187"/>
      <c r="R123" s="187"/>
      <c r="S123" s="187"/>
      <c r="T123" s="187"/>
      <c r="U123" s="187"/>
      <c r="V123" s="187"/>
      <c r="W123" s="187"/>
      <c r="X123" s="187"/>
      <c r="Y123" s="187"/>
      <c r="Z123" s="250"/>
    </row>
    <row r="124" ht="15.75" customHeight="1">
      <c r="A124" s="115"/>
      <c r="B124" s="186"/>
      <c r="C124" s="186"/>
      <c r="D124" s="186"/>
      <c r="E124" s="187"/>
      <c r="F124" s="187"/>
      <c r="G124" s="187"/>
      <c r="H124" s="187"/>
      <c r="I124" s="187"/>
      <c r="J124" s="187"/>
      <c r="K124" s="187"/>
      <c r="L124" s="187"/>
      <c r="M124" s="187"/>
      <c r="N124" s="187"/>
      <c r="O124" s="187"/>
      <c r="P124" s="187"/>
      <c r="Q124" s="187"/>
      <c r="R124" s="187"/>
      <c r="S124" s="187"/>
      <c r="T124" s="187"/>
      <c r="U124" s="187"/>
      <c r="V124" s="187"/>
      <c r="W124" s="187"/>
      <c r="X124" s="187"/>
      <c r="Y124" s="187"/>
      <c r="Z124" s="250"/>
    </row>
    <row r="125" ht="15.75" customHeight="1">
      <c r="A125" s="115"/>
      <c r="B125" s="186"/>
      <c r="C125" s="186"/>
      <c r="D125" s="186"/>
      <c r="E125" s="187"/>
      <c r="F125" s="187"/>
      <c r="G125" s="187"/>
      <c r="H125" s="187"/>
      <c r="I125" s="187"/>
      <c r="J125" s="187"/>
      <c r="K125" s="187"/>
      <c r="L125" s="187"/>
      <c r="M125" s="187"/>
      <c r="N125" s="187"/>
      <c r="O125" s="187"/>
      <c r="P125" s="187"/>
      <c r="Q125" s="187"/>
      <c r="R125" s="187"/>
      <c r="S125" s="187"/>
      <c r="T125" s="187"/>
      <c r="U125" s="187"/>
      <c r="V125" s="187"/>
      <c r="W125" s="187"/>
      <c r="X125" s="187"/>
      <c r="Y125" s="187"/>
      <c r="Z125" s="250"/>
    </row>
    <row r="126" ht="15.75" customHeight="1">
      <c r="A126" s="115"/>
      <c r="B126" s="186"/>
      <c r="C126" s="186"/>
      <c r="D126" s="186"/>
      <c r="E126" s="187"/>
      <c r="F126" s="187"/>
      <c r="G126" s="187"/>
      <c r="H126" s="187"/>
      <c r="I126" s="187"/>
      <c r="J126" s="187"/>
      <c r="K126" s="187"/>
      <c r="L126" s="187"/>
      <c r="M126" s="187"/>
      <c r="N126" s="187"/>
      <c r="O126" s="187"/>
      <c r="P126" s="187"/>
      <c r="Q126" s="187"/>
      <c r="R126" s="187"/>
      <c r="S126" s="187"/>
      <c r="T126" s="187"/>
      <c r="U126" s="187"/>
      <c r="V126" s="187"/>
      <c r="W126" s="187"/>
      <c r="X126" s="187"/>
      <c r="Y126" s="187"/>
      <c r="Z126" s="250"/>
    </row>
    <row r="127" ht="15.75" customHeight="1">
      <c r="A127" s="115"/>
      <c r="B127" s="186"/>
      <c r="C127" s="186"/>
      <c r="D127" s="186"/>
      <c r="E127" s="187"/>
      <c r="F127" s="187"/>
      <c r="G127" s="187"/>
      <c r="H127" s="187"/>
      <c r="I127" s="187"/>
      <c r="J127" s="187"/>
      <c r="K127" s="187"/>
      <c r="L127" s="187"/>
      <c r="M127" s="187"/>
      <c r="N127" s="187"/>
      <c r="O127" s="187"/>
      <c r="P127" s="187"/>
      <c r="Q127" s="187"/>
      <c r="R127" s="187"/>
      <c r="S127" s="187"/>
      <c r="T127" s="187"/>
      <c r="U127" s="187"/>
      <c r="V127" s="187"/>
      <c r="W127" s="187"/>
      <c r="X127" s="187"/>
      <c r="Y127" s="187"/>
      <c r="Z127" s="250"/>
    </row>
    <row r="128" ht="15.75" customHeight="1">
      <c r="A128" s="115"/>
      <c r="B128" s="186"/>
      <c r="C128" s="186"/>
      <c r="D128" s="186"/>
      <c r="E128" s="187"/>
      <c r="F128" s="187"/>
      <c r="G128" s="187"/>
      <c r="H128" s="187"/>
      <c r="I128" s="187"/>
      <c r="J128" s="187"/>
      <c r="K128" s="187"/>
      <c r="L128" s="187"/>
      <c r="M128" s="187"/>
      <c r="N128" s="187"/>
      <c r="O128" s="187"/>
      <c r="P128" s="187"/>
      <c r="Q128" s="187"/>
      <c r="R128" s="187"/>
      <c r="S128" s="187"/>
      <c r="T128" s="187"/>
      <c r="U128" s="187"/>
      <c r="V128" s="187"/>
      <c r="W128" s="187"/>
      <c r="X128" s="187"/>
      <c r="Y128" s="187"/>
      <c r="Z128" s="250"/>
    </row>
    <row r="129" ht="15.75" customHeight="1">
      <c r="A129" s="115"/>
      <c r="B129" s="186"/>
      <c r="C129" s="186"/>
      <c r="D129" s="186"/>
      <c r="E129" s="187"/>
      <c r="F129" s="187"/>
      <c r="G129" s="187"/>
      <c r="H129" s="187"/>
      <c r="I129" s="187"/>
      <c r="J129" s="187"/>
      <c r="K129" s="187"/>
      <c r="L129" s="187"/>
      <c r="M129" s="187"/>
      <c r="N129" s="187"/>
      <c r="O129" s="187"/>
      <c r="P129" s="187"/>
      <c r="Q129" s="187"/>
      <c r="R129" s="187"/>
      <c r="S129" s="187"/>
      <c r="T129" s="187"/>
      <c r="U129" s="187"/>
      <c r="V129" s="187"/>
      <c r="W129" s="187"/>
      <c r="X129" s="187"/>
      <c r="Y129" s="187"/>
      <c r="Z129" s="250"/>
    </row>
    <row r="130" ht="15.75" customHeight="1">
      <c r="A130" s="115"/>
      <c r="B130" s="186"/>
      <c r="C130" s="186"/>
      <c r="D130" s="186"/>
      <c r="E130" s="187"/>
      <c r="F130" s="187"/>
      <c r="G130" s="187"/>
      <c r="H130" s="187"/>
      <c r="I130" s="187"/>
      <c r="J130" s="187"/>
      <c r="K130" s="187"/>
      <c r="L130" s="187"/>
      <c r="M130" s="187"/>
      <c r="N130" s="187"/>
      <c r="O130" s="187"/>
      <c r="P130" s="187"/>
      <c r="Q130" s="187"/>
      <c r="R130" s="187"/>
      <c r="S130" s="187"/>
      <c r="T130" s="187"/>
      <c r="U130" s="187"/>
      <c r="V130" s="187"/>
      <c r="W130" s="187"/>
      <c r="X130" s="187"/>
      <c r="Y130" s="187"/>
      <c r="Z130" s="250"/>
    </row>
    <row r="131" ht="15.75" customHeight="1">
      <c r="A131" s="115"/>
      <c r="B131" s="186"/>
      <c r="C131" s="186"/>
      <c r="D131" s="186"/>
      <c r="E131" s="187"/>
      <c r="F131" s="187"/>
      <c r="G131" s="187"/>
      <c r="H131" s="187"/>
      <c r="I131" s="187"/>
      <c r="J131" s="187"/>
      <c r="K131" s="187"/>
      <c r="L131" s="187"/>
      <c r="M131" s="187"/>
      <c r="N131" s="187"/>
      <c r="O131" s="187"/>
      <c r="P131" s="187"/>
      <c r="Q131" s="187"/>
      <c r="R131" s="187"/>
      <c r="S131" s="187"/>
      <c r="T131" s="187"/>
      <c r="U131" s="187"/>
      <c r="V131" s="187"/>
      <c r="W131" s="187"/>
      <c r="X131" s="187"/>
      <c r="Y131" s="187"/>
      <c r="Z131" s="250"/>
    </row>
    <row r="132" ht="15.75" customHeight="1">
      <c r="A132" s="115"/>
      <c r="B132" s="186"/>
      <c r="C132" s="186"/>
      <c r="D132" s="186"/>
      <c r="E132" s="187"/>
      <c r="F132" s="187"/>
      <c r="G132" s="187"/>
      <c r="H132" s="187"/>
      <c r="I132" s="187"/>
      <c r="J132" s="187"/>
      <c r="K132" s="187"/>
      <c r="L132" s="187"/>
      <c r="M132" s="187"/>
      <c r="N132" s="187"/>
      <c r="O132" s="187"/>
      <c r="P132" s="187"/>
      <c r="Q132" s="187"/>
      <c r="R132" s="187"/>
      <c r="S132" s="187"/>
      <c r="T132" s="187"/>
      <c r="U132" s="187"/>
      <c r="V132" s="187"/>
      <c r="W132" s="187"/>
      <c r="X132" s="187"/>
      <c r="Y132" s="187"/>
      <c r="Z132" s="250"/>
    </row>
    <row r="133" ht="15.75" customHeight="1">
      <c r="A133" s="115"/>
      <c r="B133" s="186"/>
      <c r="C133" s="186"/>
      <c r="D133" s="186"/>
      <c r="E133" s="187"/>
      <c r="F133" s="187"/>
      <c r="G133" s="187"/>
      <c r="H133" s="187"/>
      <c r="I133" s="187"/>
      <c r="J133" s="187"/>
      <c r="K133" s="187"/>
      <c r="L133" s="187"/>
      <c r="M133" s="187"/>
      <c r="N133" s="187"/>
      <c r="O133" s="187"/>
      <c r="P133" s="187"/>
      <c r="Q133" s="187"/>
      <c r="R133" s="187"/>
      <c r="S133" s="187"/>
      <c r="T133" s="187"/>
      <c r="U133" s="187"/>
      <c r="V133" s="187"/>
      <c r="W133" s="187"/>
      <c r="X133" s="187"/>
      <c r="Y133" s="187"/>
      <c r="Z133" s="250"/>
    </row>
    <row r="134" ht="15.75" customHeight="1">
      <c r="A134" s="115"/>
      <c r="B134" s="186"/>
      <c r="C134" s="186"/>
      <c r="D134" s="186"/>
      <c r="E134" s="187"/>
      <c r="F134" s="187"/>
      <c r="G134" s="187"/>
      <c r="H134" s="187"/>
      <c r="I134" s="187"/>
      <c r="J134" s="187"/>
      <c r="K134" s="187"/>
      <c r="L134" s="187"/>
      <c r="M134" s="187"/>
      <c r="N134" s="187"/>
      <c r="O134" s="187"/>
      <c r="P134" s="187"/>
      <c r="Q134" s="187"/>
      <c r="R134" s="187"/>
      <c r="S134" s="187"/>
      <c r="T134" s="187"/>
      <c r="U134" s="187"/>
      <c r="V134" s="187"/>
      <c r="W134" s="187"/>
      <c r="X134" s="187"/>
      <c r="Y134" s="187"/>
      <c r="Z134" s="250"/>
    </row>
    <row r="135" ht="15.75" customHeight="1">
      <c r="A135" s="115"/>
      <c r="B135" s="186"/>
      <c r="C135" s="186"/>
      <c r="D135" s="186"/>
      <c r="E135" s="187"/>
      <c r="F135" s="187"/>
      <c r="G135" s="187"/>
      <c r="H135" s="187"/>
      <c r="I135" s="187"/>
      <c r="J135" s="187"/>
      <c r="K135" s="187"/>
      <c r="L135" s="187"/>
      <c r="M135" s="187"/>
      <c r="N135" s="187"/>
      <c r="O135" s="187"/>
      <c r="P135" s="187"/>
      <c r="Q135" s="187"/>
      <c r="R135" s="187"/>
      <c r="S135" s="187"/>
      <c r="T135" s="187"/>
      <c r="U135" s="187"/>
      <c r="V135" s="187"/>
      <c r="W135" s="187"/>
      <c r="X135" s="187"/>
      <c r="Y135" s="187"/>
      <c r="Z135" s="250"/>
    </row>
    <row r="136" ht="15.75" customHeight="1">
      <c r="A136" s="115"/>
      <c r="B136" s="186"/>
      <c r="C136" s="186"/>
      <c r="D136" s="186"/>
      <c r="E136" s="187"/>
      <c r="F136" s="187"/>
      <c r="G136" s="187"/>
      <c r="H136" s="187"/>
      <c r="I136" s="187"/>
      <c r="J136" s="187"/>
      <c r="K136" s="187"/>
      <c r="L136" s="187"/>
      <c r="M136" s="187"/>
      <c r="N136" s="187"/>
      <c r="O136" s="187"/>
      <c r="P136" s="187"/>
      <c r="Q136" s="187"/>
      <c r="R136" s="187"/>
      <c r="S136" s="187"/>
      <c r="T136" s="187"/>
      <c r="U136" s="187"/>
      <c r="V136" s="187"/>
      <c r="W136" s="187"/>
      <c r="X136" s="187"/>
      <c r="Y136" s="187"/>
      <c r="Z136" s="250"/>
    </row>
    <row r="137" ht="15.75" customHeight="1">
      <c r="A137" s="115"/>
      <c r="B137" s="186"/>
      <c r="C137" s="186"/>
      <c r="D137" s="186"/>
      <c r="E137" s="187"/>
      <c r="F137" s="187"/>
      <c r="G137" s="187"/>
      <c r="H137" s="187"/>
      <c r="I137" s="187"/>
      <c r="J137" s="187"/>
      <c r="K137" s="187"/>
      <c r="L137" s="187"/>
      <c r="M137" s="187"/>
      <c r="N137" s="187"/>
      <c r="O137" s="187"/>
      <c r="P137" s="187"/>
      <c r="Q137" s="187"/>
      <c r="R137" s="187"/>
      <c r="S137" s="187"/>
      <c r="T137" s="187"/>
      <c r="U137" s="187"/>
      <c r="V137" s="187"/>
      <c r="W137" s="187"/>
      <c r="X137" s="187"/>
      <c r="Y137" s="187"/>
      <c r="Z137" s="250"/>
    </row>
    <row r="138" ht="15.75" customHeight="1">
      <c r="A138" s="115"/>
      <c r="B138" s="186"/>
      <c r="C138" s="186"/>
      <c r="D138" s="186"/>
      <c r="E138" s="187"/>
      <c r="F138" s="187"/>
      <c r="G138" s="187"/>
      <c r="H138" s="187"/>
      <c r="I138" s="187"/>
      <c r="J138" s="187"/>
      <c r="K138" s="187"/>
      <c r="L138" s="187"/>
      <c r="M138" s="187"/>
      <c r="N138" s="187"/>
      <c r="O138" s="187"/>
      <c r="P138" s="187"/>
      <c r="Q138" s="187"/>
      <c r="R138" s="187"/>
      <c r="S138" s="187"/>
      <c r="T138" s="187"/>
      <c r="U138" s="187"/>
      <c r="V138" s="187"/>
      <c r="W138" s="187"/>
      <c r="X138" s="187"/>
      <c r="Y138" s="187"/>
      <c r="Z138" s="250"/>
    </row>
    <row r="139" ht="15.75" customHeight="1">
      <c r="A139" s="115"/>
      <c r="B139" s="186"/>
      <c r="C139" s="186"/>
      <c r="D139" s="186"/>
      <c r="E139" s="187"/>
      <c r="F139" s="187"/>
      <c r="G139" s="187"/>
      <c r="H139" s="187"/>
      <c r="I139" s="187"/>
      <c r="J139" s="187"/>
      <c r="K139" s="187"/>
      <c r="L139" s="187"/>
      <c r="M139" s="187"/>
      <c r="N139" s="187"/>
      <c r="O139" s="187"/>
      <c r="P139" s="187"/>
      <c r="Q139" s="187"/>
      <c r="R139" s="187"/>
      <c r="S139" s="187"/>
      <c r="T139" s="187"/>
      <c r="U139" s="187"/>
      <c r="V139" s="187"/>
      <c r="W139" s="187"/>
      <c r="X139" s="187"/>
      <c r="Y139" s="187"/>
      <c r="Z139" s="250"/>
    </row>
    <row r="140" ht="15.75" customHeight="1">
      <c r="A140" s="115"/>
      <c r="B140" s="186"/>
      <c r="C140" s="186"/>
      <c r="D140" s="186"/>
      <c r="E140" s="187"/>
      <c r="F140" s="187"/>
      <c r="G140" s="187"/>
      <c r="H140" s="187"/>
      <c r="I140" s="187"/>
      <c r="J140" s="187"/>
      <c r="K140" s="187"/>
      <c r="L140" s="187"/>
      <c r="M140" s="187"/>
      <c r="N140" s="187"/>
      <c r="O140" s="187"/>
      <c r="P140" s="187"/>
      <c r="Q140" s="187"/>
      <c r="R140" s="187"/>
      <c r="S140" s="187"/>
      <c r="T140" s="187"/>
      <c r="U140" s="187"/>
      <c r="V140" s="187"/>
      <c r="W140" s="187"/>
      <c r="X140" s="187"/>
      <c r="Y140" s="187"/>
      <c r="Z140" s="250"/>
    </row>
    <row r="141" ht="15.75" customHeight="1">
      <c r="A141" s="115"/>
      <c r="B141" s="186"/>
      <c r="C141" s="186"/>
      <c r="D141" s="186"/>
      <c r="E141" s="187"/>
      <c r="F141" s="187"/>
      <c r="G141" s="187"/>
      <c r="H141" s="187"/>
      <c r="I141" s="187"/>
      <c r="J141" s="187"/>
      <c r="K141" s="187"/>
      <c r="L141" s="187"/>
      <c r="M141" s="187"/>
      <c r="N141" s="187"/>
      <c r="O141" s="187"/>
      <c r="P141" s="187"/>
      <c r="Q141" s="187"/>
      <c r="R141" s="187"/>
      <c r="S141" s="187"/>
      <c r="T141" s="187"/>
      <c r="U141" s="187"/>
      <c r="V141" s="187"/>
      <c r="W141" s="187"/>
      <c r="X141" s="187"/>
      <c r="Y141" s="187"/>
      <c r="Z141" s="250"/>
    </row>
    <row r="142" ht="15.75" customHeight="1">
      <c r="A142" s="115"/>
      <c r="B142" s="186"/>
      <c r="C142" s="186"/>
      <c r="D142" s="186"/>
      <c r="E142" s="187"/>
      <c r="F142" s="187"/>
      <c r="G142" s="187"/>
      <c r="H142" s="187"/>
      <c r="I142" s="187"/>
      <c r="J142" s="187"/>
      <c r="K142" s="187"/>
      <c r="L142" s="187"/>
      <c r="M142" s="187"/>
      <c r="N142" s="187"/>
      <c r="O142" s="187"/>
      <c r="P142" s="187"/>
      <c r="Q142" s="187"/>
      <c r="R142" s="187"/>
      <c r="S142" s="187"/>
      <c r="T142" s="187"/>
      <c r="U142" s="187"/>
      <c r="V142" s="187"/>
      <c r="W142" s="187"/>
      <c r="X142" s="187"/>
      <c r="Y142" s="187"/>
      <c r="Z142" s="250"/>
    </row>
    <row r="143" ht="15.75" customHeight="1">
      <c r="A143" s="115"/>
      <c r="B143" s="186"/>
      <c r="C143" s="186"/>
      <c r="D143" s="186"/>
      <c r="E143" s="187"/>
      <c r="F143" s="187"/>
      <c r="G143" s="187"/>
      <c r="H143" s="187"/>
      <c r="I143" s="187"/>
      <c r="J143" s="187"/>
      <c r="K143" s="187"/>
      <c r="L143" s="187"/>
      <c r="M143" s="187"/>
      <c r="N143" s="187"/>
      <c r="O143" s="187"/>
      <c r="P143" s="187"/>
      <c r="Q143" s="187"/>
      <c r="R143" s="187"/>
      <c r="S143" s="187"/>
      <c r="T143" s="187"/>
      <c r="U143" s="187"/>
      <c r="V143" s="187"/>
      <c r="W143" s="187"/>
      <c r="X143" s="187"/>
      <c r="Y143" s="187"/>
      <c r="Z143" s="250"/>
    </row>
    <row r="144" ht="15.75" customHeight="1">
      <c r="A144" s="115"/>
      <c r="B144" s="186"/>
      <c r="C144" s="186"/>
      <c r="D144" s="186"/>
      <c r="E144" s="187"/>
      <c r="F144" s="187"/>
      <c r="G144" s="187"/>
      <c r="H144" s="187"/>
      <c r="I144" s="187"/>
      <c r="J144" s="187"/>
      <c r="K144" s="187"/>
      <c r="L144" s="187"/>
      <c r="M144" s="187"/>
      <c r="N144" s="187"/>
      <c r="O144" s="187"/>
      <c r="P144" s="187"/>
      <c r="Q144" s="187"/>
      <c r="R144" s="187"/>
      <c r="S144" s="187"/>
      <c r="T144" s="187"/>
      <c r="U144" s="187"/>
      <c r="V144" s="187"/>
      <c r="W144" s="187"/>
      <c r="X144" s="187"/>
      <c r="Y144" s="187"/>
      <c r="Z144" s="250"/>
    </row>
    <row r="145" ht="15.75" customHeight="1">
      <c r="A145" s="115"/>
      <c r="B145" s="186"/>
      <c r="C145" s="186"/>
      <c r="D145" s="186"/>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250"/>
    </row>
    <row r="146" ht="15.75" customHeight="1">
      <c r="A146" s="115"/>
      <c r="B146" s="186"/>
      <c r="C146" s="186"/>
      <c r="D146" s="186"/>
      <c r="E146" s="187"/>
      <c r="F146" s="187"/>
      <c r="G146" s="187"/>
      <c r="H146" s="187"/>
      <c r="I146" s="187"/>
      <c r="J146" s="187"/>
      <c r="K146" s="187"/>
      <c r="L146" s="187"/>
      <c r="M146" s="187"/>
      <c r="N146" s="187"/>
      <c r="O146" s="187"/>
      <c r="P146" s="187"/>
      <c r="Q146" s="187"/>
      <c r="R146" s="187"/>
      <c r="S146" s="187"/>
      <c r="T146" s="187"/>
      <c r="U146" s="187"/>
      <c r="V146" s="187"/>
      <c r="W146" s="187"/>
      <c r="X146" s="187"/>
      <c r="Y146" s="187"/>
      <c r="Z146" s="250"/>
    </row>
    <row r="147" ht="15.75" customHeight="1">
      <c r="A147" s="115"/>
      <c r="B147" s="186"/>
      <c r="C147" s="186"/>
      <c r="D147" s="186"/>
      <c r="E147" s="187"/>
      <c r="F147" s="187"/>
      <c r="G147" s="187"/>
      <c r="H147" s="187"/>
      <c r="I147" s="187"/>
      <c r="J147" s="187"/>
      <c r="K147" s="187"/>
      <c r="L147" s="187"/>
      <c r="M147" s="187"/>
      <c r="N147" s="187"/>
      <c r="O147" s="187"/>
      <c r="P147" s="187"/>
      <c r="Q147" s="187"/>
      <c r="R147" s="187"/>
      <c r="S147" s="187"/>
      <c r="T147" s="187"/>
      <c r="U147" s="187"/>
      <c r="V147" s="187"/>
      <c r="W147" s="187"/>
      <c r="X147" s="187"/>
      <c r="Y147" s="187"/>
      <c r="Z147" s="250"/>
    </row>
    <row r="148" ht="15.75" customHeight="1">
      <c r="A148" s="115"/>
      <c r="B148" s="186"/>
      <c r="C148" s="186"/>
      <c r="D148" s="186"/>
      <c r="E148" s="187"/>
      <c r="F148" s="187"/>
      <c r="G148" s="187"/>
      <c r="H148" s="187"/>
      <c r="I148" s="187"/>
      <c r="J148" s="187"/>
      <c r="K148" s="187"/>
      <c r="L148" s="187"/>
      <c r="M148" s="187"/>
      <c r="N148" s="187"/>
      <c r="O148" s="187"/>
      <c r="P148" s="187"/>
      <c r="Q148" s="187"/>
      <c r="R148" s="187"/>
      <c r="S148" s="187"/>
      <c r="T148" s="187"/>
      <c r="U148" s="187"/>
      <c r="V148" s="187"/>
      <c r="W148" s="187"/>
      <c r="X148" s="187"/>
      <c r="Y148" s="187"/>
      <c r="Z148" s="250"/>
    </row>
    <row r="149" ht="15.75" customHeight="1">
      <c r="A149" s="115"/>
      <c r="B149" s="186"/>
      <c r="C149" s="186"/>
      <c r="D149" s="186"/>
      <c r="E149" s="187"/>
      <c r="F149" s="187"/>
      <c r="G149" s="187"/>
      <c r="H149" s="187"/>
      <c r="I149" s="187"/>
      <c r="J149" s="187"/>
      <c r="K149" s="187"/>
      <c r="L149" s="187"/>
      <c r="M149" s="187"/>
      <c r="N149" s="187"/>
      <c r="O149" s="187"/>
      <c r="P149" s="187"/>
      <c r="Q149" s="187"/>
      <c r="R149" s="187"/>
      <c r="S149" s="187"/>
      <c r="T149" s="187"/>
      <c r="U149" s="187"/>
      <c r="V149" s="187"/>
      <c r="W149" s="187"/>
      <c r="X149" s="187"/>
      <c r="Y149" s="187"/>
      <c r="Z149" s="250"/>
    </row>
    <row r="150" ht="15.75" customHeight="1">
      <c r="A150" s="115"/>
      <c r="B150" s="186"/>
      <c r="C150" s="186"/>
      <c r="D150" s="186"/>
      <c r="E150" s="187"/>
      <c r="F150" s="187"/>
      <c r="G150" s="187"/>
      <c r="H150" s="187"/>
      <c r="I150" s="187"/>
      <c r="J150" s="187"/>
      <c r="K150" s="187"/>
      <c r="L150" s="187"/>
      <c r="M150" s="187"/>
      <c r="N150" s="187"/>
      <c r="O150" s="187"/>
      <c r="P150" s="187"/>
      <c r="Q150" s="187"/>
      <c r="R150" s="187"/>
      <c r="S150" s="187"/>
      <c r="T150" s="187"/>
      <c r="U150" s="187"/>
      <c r="V150" s="187"/>
      <c r="W150" s="187"/>
      <c r="X150" s="187"/>
      <c r="Y150" s="187"/>
      <c r="Z150" s="250"/>
    </row>
    <row r="151" ht="15.75" customHeight="1">
      <c r="A151" s="115"/>
      <c r="B151" s="186"/>
      <c r="C151" s="186"/>
      <c r="D151" s="186"/>
      <c r="E151" s="187"/>
      <c r="F151" s="187"/>
      <c r="G151" s="187"/>
      <c r="H151" s="187"/>
      <c r="I151" s="187"/>
      <c r="J151" s="187"/>
      <c r="K151" s="187"/>
      <c r="L151" s="187"/>
      <c r="M151" s="187"/>
      <c r="N151" s="187"/>
      <c r="O151" s="187"/>
      <c r="P151" s="187"/>
      <c r="Q151" s="187"/>
      <c r="R151" s="187"/>
      <c r="S151" s="187"/>
      <c r="T151" s="187"/>
      <c r="U151" s="187"/>
      <c r="V151" s="187"/>
      <c r="W151" s="187"/>
      <c r="X151" s="187"/>
      <c r="Y151" s="187"/>
      <c r="Z151" s="250"/>
    </row>
    <row r="152" ht="15.75" customHeight="1">
      <c r="A152" s="115"/>
      <c r="B152" s="186"/>
      <c r="C152" s="186"/>
      <c r="D152" s="186"/>
      <c r="E152" s="187"/>
      <c r="F152" s="187"/>
      <c r="G152" s="187"/>
      <c r="H152" s="187"/>
      <c r="I152" s="187"/>
      <c r="J152" s="187"/>
      <c r="K152" s="187"/>
      <c r="L152" s="187"/>
      <c r="M152" s="187"/>
      <c r="N152" s="187"/>
      <c r="O152" s="187"/>
      <c r="P152" s="187"/>
      <c r="Q152" s="187"/>
      <c r="R152" s="187"/>
      <c r="S152" s="187"/>
      <c r="T152" s="187"/>
      <c r="U152" s="187"/>
      <c r="V152" s="187"/>
      <c r="W152" s="187"/>
      <c r="X152" s="187"/>
      <c r="Y152" s="187"/>
      <c r="Z152" s="250"/>
    </row>
    <row r="153" ht="15.75" customHeight="1">
      <c r="A153" s="115"/>
      <c r="B153" s="186"/>
      <c r="C153" s="186"/>
      <c r="D153" s="186"/>
      <c r="E153" s="187"/>
      <c r="F153" s="187"/>
      <c r="G153" s="187"/>
      <c r="H153" s="187"/>
      <c r="I153" s="187"/>
      <c r="J153" s="187"/>
      <c r="K153" s="187"/>
      <c r="L153" s="187"/>
      <c r="M153" s="187"/>
      <c r="N153" s="187"/>
      <c r="O153" s="187"/>
      <c r="P153" s="187"/>
      <c r="Q153" s="187"/>
      <c r="R153" s="187"/>
      <c r="S153" s="187"/>
      <c r="T153" s="187"/>
      <c r="U153" s="187"/>
      <c r="V153" s="187"/>
      <c r="W153" s="187"/>
      <c r="X153" s="187"/>
      <c r="Y153" s="187"/>
      <c r="Z153" s="250"/>
    </row>
    <row r="154" ht="15.75" customHeight="1">
      <c r="A154" s="115"/>
      <c r="B154" s="186"/>
      <c r="C154" s="186"/>
      <c r="D154" s="186"/>
      <c r="E154" s="187"/>
      <c r="F154" s="187"/>
      <c r="G154" s="187"/>
      <c r="H154" s="187"/>
      <c r="I154" s="187"/>
      <c r="J154" s="187"/>
      <c r="K154" s="187"/>
      <c r="L154" s="187"/>
      <c r="M154" s="187"/>
      <c r="N154" s="187"/>
      <c r="O154" s="187"/>
      <c r="P154" s="187"/>
      <c r="Q154" s="187"/>
      <c r="R154" s="187"/>
      <c r="S154" s="187"/>
      <c r="T154" s="187"/>
      <c r="U154" s="187"/>
      <c r="V154" s="187"/>
      <c r="W154" s="187"/>
      <c r="X154" s="187"/>
      <c r="Y154" s="187"/>
      <c r="Z154" s="250"/>
    </row>
    <row r="155" ht="15.75" customHeight="1">
      <c r="A155" s="115"/>
      <c r="B155" s="186"/>
      <c r="C155" s="186"/>
      <c r="D155" s="186"/>
      <c r="E155" s="187"/>
      <c r="F155" s="187"/>
      <c r="G155" s="187"/>
      <c r="H155" s="187"/>
      <c r="I155" s="187"/>
      <c r="J155" s="187"/>
      <c r="K155" s="187"/>
      <c r="L155" s="187"/>
      <c r="M155" s="187"/>
      <c r="N155" s="187"/>
      <c r="O155" s="187"/>
      <c r="P155" s="187"/>
      <c r="Q155" s="187"/>
      <c r="R155" s="187"/>
      <c r="S155" s="187"/>
      <c r="T155" s="187"/>
      <c r="U155" s="187"/>
      <c r="V155" s="187"/>
      <c r="W155" s="187"/>
      <c r="X155" s="187"/>
      <c r="Y155" s="187"/>
      <c r="Z155" s="250"/>
    </row>
    <row r="156" ht="15.75" customHeight="1">
      <c r="A156" s="115"/>
      <c r="B156" s="186"/>
      <c r="C156" s="186"/>
      <c r="D156" s="186"/>
      <c r="E156" s="187"/>
      <c r="F156" s="187"/>
      <c r="G156" s="187"/>
      <c r="H156" s="187"/>
      <c r="I156" s="187"/>
      <c r="J156" s="187"/>
      <c r="K156" s="187"/>
      <c r="L156" s="187"/>
      <c r="M156" s="187"/>
      <c r="N156" s="187"/>
      <c r="O156" s="187"/>
      <c r="P156" s="187"/>
      <c r="Q156" s="187"/>
      <c r="R156" s="187"/>
      <c r="S156" s="187"/>
      <c r="T156" s="187"/>
      <c r="U156" s="187"/>
      <c r="V156" s="187"/>
      <c r="W156" s="187"/>
      <c r="X156" s="187"/>
      <c r="Y156" s="187"/>
      <c r="Z156" s="250"/>
    </row>
    <row r="157" ht="15.75" customHeight="1">
      <c r="A157" s="115"/>
      <c r="B157" s="186"/>
      <c r="C157" s="186"/>
      <c r="D157" s="186"/>
      <c r="E157" s="187"/>
      <c r="F157" s="187"/>
      <c r="G157" s="187"/>
      <c r="H157" s="187"/>
      <c r="I157" s="187"/>
      <c r="J157" s="187"/>
      <c r="K157" s="187"/>
      <c r="L157" s="187"/>
      <c r="M157" s="187"/>
      <c r="N157" s="187"/>
      <c r="O157" s="187"/>
      <c r="P157" s="187"/>
      <c r="Q157" s="187"/>
      <c r="R157" s="187"/>
      <c r="S157" s="187"/>
      <c r="T157" s="187"/>
      <c r="U157" s="187"/>
      <c r="V157" s="187"/>
      <c r="W157" s="187"/>
      <c r="X157" s="187"/>
      <c r="Y157" s="187"/>
      <c r="Z157" s="250"/>
    </row>
    <row r="158" ht="15.75" customHeight="1">
      <c r="A158" s="115"/>
      <c r="B158" s="186"/>
      <c r="C158" s="186"/>
      <c r="D158" s="186"/>
      <c r="E158" s="187"/>
      <c r="F158" s="187"/>
      <c r="G158" s="187"/>
      <c r="H158" s="187"/>
      <c r="I158" s="187"/>
      <c r="J158" s="187"/>
      <c r="K158" s="187"/>
      <c r="L158" s="187"/>
      <c r="M158" s="187"/>
      <c r="N158" s="187"/>
      <c r="O158" s="187"/>
      <c r="P158" s="187"/>
      <c r="Q158" s="187"/>
      <c r="R158" s="187"/>
      <c r="S158" s="187"/>
      <c r="T158" s="187"/>
      <c r="U158" s="187"/>
      <c r="V158" s="187"/>
      <c r="W158" s="187"/>
      <c r="X158" s="187"/>
      <c r="Y158" s="187"/>
      <c r="Z158" s="250"/>
    </row>
    <row r="159" ht="15.75" customHeight="1">
      <c r="A159" s="115"/>
      <c r="B159" s="186"/>
      <c r="C159" s="186"/>
      <c r="D159" s="186"/>
      <c r="E159" s="187"/>
      <c r="F159" s="187"/>
      <c r="G159" s="187"/>
      <c r="H159" s="187"/>
      <c r="I159" s="187"/>
      <c r="J159" s="187"/>
      <c r="K159" s="187"/>
      <c r="L159" s="187"/>
      <c r="M159" s="187"/>
      <c r="N159" s="187"/>
      <c r="O159" s="187"/>
      <c r="P159" s="187"/>
      <c r="Q159" s="187"/>
      <c r="R159" s="187"/>
      <c r="S159" s="187"/>
      <c r="T159" s="187"/>
      <c r="U159" s="187"/>
      <c r="V159" s="187"/>
      <c r="W159" s="187"/>
      <c r="X159" s="187"/>
      <c r="Y159" s="187"/>
      <c r="Z159" s="250"/>
    </row>
    <row r="160" ht="15.75" customHeight="1">
      <c r="A160" s="115"/>
      <c r="B160" s="186"/>
      <c r="C160" s="186"/>
      <c r="D160" s="186"/>
      <c r="E160" s="187"/>
      <c r="F160" s="187"/>
      <c r="G160" s="187"/>
      <c r="H160" s="187"/>
      <c r="I160" s="187"/>
      <c r="J160" s="187"/>
      <c r="K160" s="187"/>
      <c r="L160" s="187"/>
      <c r="M160" s="187"/>
      <c r="N160" s="187"/>
      <c r="O160" s="187"/>
      <c r="P160" s="187"/>
      <c r="Q160" s="187"/>
      <c r="R160" s="187"/>
      <c r="S160" s="187"/>
      <c r="T160" s="187"/>
      <c r="U160" s="187"/>
      <c r="V160" s="187"/>
      <c r="W160" s="187"/>
      <c r="X160" s="187"/>
      <c r="Y160" s="187"/>
      <c r="Z160" s="250"/>
    </row>
    <row r="161" ht="15.75" customHeight="1">
      <c r="A161" s="115"/>
      <c r="B161" s="186"/>
      <c r="C161" s="186"/>
      <c r="D161" s="186"/>
      <c r="E161" s="187"/>
      <c r="F161" s="187"/>
      <c r="G161" s="187"/>
      <c r="H161" s="187"/>
      <c r="I161" s="187"/>
      <c r="J161" s="187"/>
      <c r="K161" s="187"/>
      <c r="L161" s="187"/>
      <c r="M161" s="187"/>
      <c r="N161" s="187"/>
      <c r="O161" s="187"/>
      <c r="P161" s="187"/>
      <c r="Q161" s="187"/>
      <c r="R161" s="187"/>
      <c r="S161" s="187"/>
      <c r="T161" s="187"/>
      <c r="U161" s="187"/>
      <c r="V161" s="187"/>
      <c r="W161" s="187"/>
      <c r="X161" s="187"/>
      <c r="Y161" s="187"/>
      <c r="Z161" s="250"/>
    </row>
    <row r="162" ht="15.75" customHeight="1">
      <c r="A162" s="115"/>
      <c r="B162" s="186"/>
      <c r="C162" s="186"/>
      <c r="D162" s="186"/>
      <c r="E162" s="187"/>
      <c r="F162" s="187"/>
      <c r="G162" s="187"/>
      <c r="H162" s="187"/>
      <c r="I162" s="187"/>
      <c r="J162" s="187"/>
      <c r="K162" s="187"/>
      <c r="L162" s="187"/>
      <c r="M162" s="187"/>
      <c r="N162" s="187"/>
      <c r="O162" s="187"/>
      <c r="P162" s="187"/>
      <c r="Q162" s="187"/>
      <c r="R162" s="187"/>
      <c r="S162" s="187"/>
      <c r="T162" s="187"/>
      <c r="U162" s="187"/>
      <c r="V162" s="187"/>
      <c r="W162" s="187"/>
      <c r="X162" s="187"/>
      <c r="Y162" s="187"/>
      <c r="Z162" s="250"/>
    </row>
    <row r="163" ht="15.75" customHeight="1">
      <c r="A163" s="115"/>
      <c r="B163" s="186"/>
      <c r="C163" s="186"/>
      <c r="D163" s="186"/>
      <c r="E163" s="187"/>
      <c r="F163" s="187"/>
      <c r="G163" s="187"/>
      <c r="H163" s="187"/>
      <c r="I163" s="187"/>
      <c r="J163" s="187"/>
      <c r="K163" s="187"/>
      <c r="L163" s="187"/>
      <c r="M163" s="187"/>
      <c r="N163" s="187"/>
      <c r="O163" s="187"/>
      <c r="P163" s="187"/>
      <c r="Q163" s="187"/>
      <c r="R163" s="187"/>
      <c r="S163" s="187"/>
      <c r="T163" s="187"/>
      <c r="U163" s="187"/>
      <c r="V163" s="187"/>
      <c r="W163" s="187"/>
      <c r="X163" s="187"/>
      <c r="Y163" s="187"/>
      <c r="Z163" s="250"/>
    </row>
    <row r="164" ht="15.75" customHeight="1">
      <c r="A164" s="115"/>
      <c r="B164" s="186"/>
      <c r="C164" s="186"/>
      <c r="D164" s="186"/>
      <c r="E164" s="187"/>
      <c r="F164" s="187"/>
      <c r="G164" s="187"/>
      <c r="H164" s="187"/>
      <c r="I164" s="187"/>
      <c r="J164" s="187"/>
      <c r="K164" s="187"/>
      <c r="L164" s="187"/>
      <c r="M164" s="187"/>
      <c r="N164" s="187"/>
      <c r="O164" s="187"/>
      <c r="P164" s="187"/>
      <c r="Q164" s="187"/>
      <c r="R164" s="187"/>
      <c r="S164" s="187"/>
      <c r="T164" s="187"/>
      <c r="U164" s="187"/>
      <c r="V164" s="187"/>
      <c r="W164" s="187"/>
      <c r="X164" s="187"/>
      <c r="Y164" s="187"/>
      <c r="Z164" s="250"/>
    </row>
    <row r="165" ht="15.75" customHeight="1">
      <c r="A165" s="115"/>
      <c r="B165" s="186"/>
      <c r="C165" s="186"/>
      <c r="D165" s="186"/>
      <c r="E165" s="187"/>
      <c r="F165" s="187"/>
      <c r="G165" s="187"/>
      <c r="H165" s="187"/>
      <c r="I165" s="187"/>
      <c r="J165" s="187"/>
      <c r="K165" s="187"/>
      <c r="L165" s="187"/>
      <c r="M165" s="187"/>
      <c r="N165" s="187"/>
      <c r="O165" s="187"/>
      <c r="P165" s="187"/>
      <c r="Q165" s="187"/>
      <c r="R165" s="187"/>
      <c r="S165" s="187"/>
      <c r="T165" s="187"/>
      <c r="U165" s="187"/>
      <c r="V165" s="187"/>
      <c r="W165" s="187"/>
      <c r="X165" s="187"/>
      <c r="Y165" s="187"/>
      <c r="Z165" s="250"/>
    </row>
    <row r="166" ht="15.75" customHeight="1">
      <c r="A166" s="115"/>
      <c r="B166" s="186"/>
      <c r="C166" s="186"/>
      <c r="D166" s="186"/>
      <c r="E166" s="187"/>
      <c r="F166" s="187"/>
      <c r="G166" s="187"/>
      <c r="H166" s="187"/>
      <c r="I166" s="187"/>
      <c r="J166" s="187"/>
      <c r="K166" s="187"/>
      <c r="L166" s="187"/>
      <c r="M166" s="187"/>
      <c r="N166" s="187"/>
      <c r="O166" s="187"/>
      <c r="P166" s="187"/>
      <c r="Q166" s="187"/>
      <c r="R166" s="187"/>
      <c r="S166" s="187"/>
      <c r="T166" s="187"/>
      <c r="U166" s="187"/>
      <c r="V166" s="187"/>
      <c r="W166" s="187"/>
      <c r="X166" s="187"/>
      <c r="Y166" s="187"/>
      <c r="Z166" s="250"/>
    </row>
    <row r="167" ht="15.75" customHeight="1">
      <c r="A167" s="115"/>
      <c r="B167" s="186"/>
      <c r="C167" s="186"/>
      <c r="D167" s="186"/>
      <c r="E167" s="187"/>
      <c r="F167" s="187"/>
      <c r="G167" s="187"/>
      <c r="H167" s="187"/>
      <c r="I167" s="187"/>
      <c r="J167" s="187"/>
      <c r="K167" s="187"/>
      <c r="L167" s="187"/>
      <c r="M167" s="187"/>
      <c r="N167" s="187"/>
      <c r="O167" s="187"/>
      <c r="P167" s="187"/>
      <c r="Q167" s="187"/>
      <c r="R167" s="187"/>
      <c r="S167" s="187"/>
      <c r="T167" s="187"/>
      <c r="U167" s="187"/>
      <c r="V167" s="187"/>
      <c r="W167" s="187"/>
      <c r="X167" s="187"/>
      <c r="Y167" s="187"/>
      <c r="Z167" s="250"/>
    </row>
    <row r="168" ht="15.75" customHeight="1">
      <c r="A168" s="115"/>
      <c r="B168" s="186"/>
      <c r="C168" s="186"/>
      <c r="D168" s="186"/>
      <c r="E168" s="187"/>
      <c r="F168" s="187"/>
      <c r="G168" s="187"/>
      <c r="H168" s="187"/>
      <c r="I168" s="187"/>
      <c r="J168" s="187"/>
      <c r="K168" s="187"/>
      <c r="L168" s="187"/>
      <c r="M168" s="187"/>
      <c r="N168" s="187"/>
      <c r="O168" s="187"/>
      <c r="P168" s="187"/>
      <c r="Q168" s="187"/>
      <c r="R168" s="187"/>
      <c r="S168" s="187"/>
      <c r="T168" s="187"/>
      <c r="U168" s="187"/>
      <c r="V168" s="187"/>
      <c r="W168" s="187"/>
      <c r="X168" s="187"/>
      <c r="Y168" s="187"/>
      <c r="Z168" s="250"/>
    </row>
    <row r="169" ht="15.75" customHeight="1">
      <c r="A169" s="115"/>
      <c r="B169" s="186"/>
      <c r="C169" s="186"/>
      <c r="D169" s="186"/>
      <c r="E169" s="187"/>
      <c r="F169" s="187"/>
      <c r="G169" s="187"/>
      <c r="H169" s="187"/>
      <c r="I169" s="187"/>
      <c r="J169" s="187"/>
      <c r="K169" s="187"/>
      <c r="L169" s="187"/>
      <c r="M169" s="187"/>
      <c r="N169" s="187"/>
      <c r="O169" s="187"/>
      <c r="P169" s="187"/>
      <c r="Q169" s="187"/>
      <c r="R169" s="187"/>
      <c r="S169" s="187"/>
      <c r="T169" s="187"/>
      <c r="U169" s="187"/>
      <c r="V169" s="187"/>
      <c r="W169" s="187"/>
      <c r="X169" s="187"/>
      <c r="Y169" s="187"/>
      <c r="Z169" s="250"/>
    </row>
    <row r="170" ht="15.75" customHeight="1">
      <c r="A170" s="115"/>
      <c r="B170" s="186"/>
      <c r="C170" s="186"/>
      <c r="D170" s="186"/>
      <c r="E170" s="187"/>
      <c r="F170" s="187"/>
      <c r="G170" s="187"/>
      <c r="H170" s="187"/>
      <c r="I170" s="187"/>
      <c r="J170" s="187"/>
      <c r="K170" s="187"/>
      <c r="L170" s="187"/>
      <c r="M170" s="187"/>
      <c r="N170" s="187"/>
      <c r="O170" s="187"/>
      <c r="P170" s="187"/>
      <c r="Q170" s="187"/>
      <c r="R170" s="187"/>
      <c r="S170" s="187"/>
      <c r="T170" s="187"/>
      <c r="U170" s="187"/>
      <c r="V170" s="187"/>
      <c r="W170" s="187"/>
      <c r="X170" s="187"/>
      <c r="Y170" s="187"/>
      <c r="Z170" s="250"/>
    </row>
    <row r="171" ht="15.75" customHeight="1">
      <c r="A171" s="115"/>
      <c r="B171" s="186"/>
      <c r="C171" s="186"/>
      <c r="D171" s="186"/>
      <c r="E171" s="187"/>
      <c r="F171" s="187"/>
      <c r="G171" s="187"/>
      <c r="H171" s="187"/>
      <c r="I171" s="187"/>
      <c r="J171" s="187"/>
      <c r="K171" s="187"/>
      <c r="L171" s="187"/>
      <c r="M171" s="187"/>
      <c r="N171" s="187"/>
      <c r="O171" s="187"/>
      <c r="P171" s="187"/>
      <c r="Q171" s="187"/>
      <c r="R171" s="187"/>
      <c r="S171" s="187"/>
      <c r="T171" s="187"/>
      <c r="U171" s="187"/>
      <c r="V171" s="187"/>
      <c r="W171" s="187"/>
      <c r="X171" s="187"/>
      <c r="Y171" s="187"/>
      <c r="Z171" s="250"/>
    </row>
    <row r="172" ht="15.75" customHeight="1">
      <c r="A172" s="115"/>
      <c r="B172" s="186"/>
      <c r="C172" s="186"/>
      <c r="D172" s="186"/>
      <c r="E172" s="187"/>
      <c r="F172" s="187"/>
      <c r="G172" s="187"/>
      <c r="H172" s="187"/>
      <c r="I172" s="187"/>
      <c r="J172" s="187"/>
      <c r="K172" s="187"/>
      <c r="L172" s="187"/>
      <c r="M172" s="187"/>
      <c r="N172" s="187"/>
      <c r="O172" s="187"/>
      <c r="P172" s="187"/>
      <c r="Q172" s="187"/>
      <c r="R172" s="187"/>
      <c r="S172" s="187"/>
      <c r="T172" s="187"/>
      <c r="U172" s="187"/>
      <c r="V172" s="187"/>
      <c r="W172" s="187"/>
      <c r="X172" s="187"/>
      <c r="Y172" s="187"/>
      <c r="Z172" s="250"/>
    </row>
    <row r="173" ht="15.75" customHeight="1">
      <c r="A173" s="115"/>
      <c r="B173" s="186"/>
      <c r="C173" s="186"/>
      <c r="D173" s="186"/>
      <c r="E173" s="187"/>
      <c r="F173" s="187"/>
      <c r="G173" s="187"/>
      <c r="H173" s="187"/>
      <c r="I173" s="187"/>
      <c r="J173" s="187"/>
      <c r="K173" s="187"/>
      <c r="L173" s="187"/>
      <c r="M173" s="187"/>
      <c r="N173" s="187"/>
      <c r="O173" s="187"/>
      <c r="P173" s="187"/>
      <c r="Q173" s="187"/>
      <c r="R173" s="187"/>
      <c r="S173" s="187"/>
      <c r="T173" s="187"/>
      <c r="U173" s="187"/>
      <c r="V173" s="187"/>
      <c r="W173" s="187"/>
      <c r="X173" s="187"/>
      <c r="Y173" s="187"/>
      <c r="Z173" s="250"/>
    </row>
    <row r="174" ht="15.75" customHeight="1">
      <c r="A174" s="115"/>
      <c r="B174" s="186"/>
      <c r="C174" s="186"/>
      <c r="D174" s="186"/>
      <c r="E174" s="187"/>
      <c r="F174" s="187"/>
      <c r="G174" s="187"/>
      <c r="H174" s="187"/>
      <c r="I174" s="187"/>
      <c r="J174" s="187"/>
      <c r="K174" s="187"/>
      <c r="L174" s="187"/>
      <c r="M174" s="187"/>
      <c r="N174" s="187"/>
      <c r="O174" s="187"/>
      <c r="P174" s="187"/>
      <c r="Q174" s="187"/>
      <c r="R174" s="187"/>
      <c r="S174" s="187"/>
      <c r="T174" s="187"/>
      <c r="U174" s="187"/>
      <c r="V174" s="187"/>
      <c r="W174" s="187"/>
      <c r="X174" s="187"/>
      <c r="Y174" s="187"/>
      <c r="Z174" s="250"/>
    </row>
    <row r="175" ht="15.75" customHeight="1">
      <c r="A175" s="115"/>
      <c r="B175" s="186"/>
      <c r="C175" s="186"/>
      <c r="D175" s="186"/>
      <c r="E175" s="187"/>
      <c r="F175" s="187"/>
      <c r="G175" s="187"/>
      <c r="H175" s="187"/>
      <c r="I175" s="187"/>
      <c r="J175" s="187"/>
      <c r="K175" s="187"/>
      <c r="L175" s="187"/>
      <c r="M175" s="187"/>
      <c r="N175" s="187"/>
      <c r="O175" s="187"/>
      <c r="P175" s="187"/>
      <c r="Q175" s="187"/>
      <c r="R175" s="187"/>
      <c r="S175" s="187"/>
      <c r="T175" s="187"/>
      <c r="U175" s="187"/>
      <c r="V175" s="187"/>
      <c r="W175" s="187"/>
      <c r="X175" s="187"/>
      <c r="Y175" s="187"/>
      <c r="Z175" s="250"/>
    </row>
    <row r="176" ht="15.75" customHeight="1">
      <c r="A176" s="115"/>
      <c r="B176" s="186"/>
      <c r="C176" s="186"/>
      <c r="D176" s="186"/>
      <c r="E176" s="187"/>
      <c r="F176" s="187"/>
      <c r="G176" s="187"/>
      <c r="H176" s="187"/>
      <c r="I176" s="187"/>
      <c r="J176" s="187"/>
      <c r="K176" s="187"/>
      <c r="L176" s="187"/>
      <c r="M176" s="187"/>
      <c r="N176" s="187"/>
      <c r="O176" s="187"/>
      <c r="P176" s="187"/>
      <c r="Q176" s="187"/>
      <c r="R176" s="187"/>
      <c r="S176" s="187"/>
      <c r="T176" s="187"/>
      <c r="U176" s="187"/>
      <c r="V176" s="187"/>
      <c r="W176" s="187"/>
      <c r="X176" s="187"/>
      <c r="Y176" s="187"/>
      <c r="Z176" s="250"/>
    </row>
    <row r="177" ht="15.75" customHeight="1">
      <c r="A177" s="115"/>
      <c r="B177" s="186"/>
      <c r="C177" s="186"/>
      <c r="D177" s="186"/>
      <c r="E177" s="187"/>
      <c r="F177" s="187"/>
      <c r="G177" s="187"/>
      <c r="H177" s="187"/>
      <c r="I177" s="187"/>
      <c r="J177" s="187"/>
      <c r="K177" s="187"/>
      <c r="L177" s="187"/>
      <c r="M177" s="187"/>
      <c r="N177" s="187"/>
      <c r="O177" s="187"/>
      <c r="P177" s="187"/>
      <c r="Q177" s="187"/>
      <c r="R177" s="187"/>
      <c r="S177" s="187"/>
      <c r="T177" s="187"/>
      <c r="U177" s="187"/>
      <c r="V177" s="187"/>
      <c r="W177" s="187"/>
      <c r="X177" s="187"/>
      <c r="Y177" s="187"/>
      <c r="Z177" s="250"/>
    </row>
    <row r="178" ht="15.75" customHeight="1">
      <c r="A178" s="115"/>
      <c r="B178" s="186"/>
      <c r="C178" s="186"/>
      <c r="D178" s="186"/>
      <c r="E178" s="187"/>
      <c r="F178" s="187"/>
      <c r="G178" s="187"/>
      <c r="H178" s="187"/>
      <c r="I178" s="187"/>
      <c r="J178" s="187"/>
      <c r="K178" s="187"/>
      <c r="L178" s="187"/>
      <c r="M178" s="187"/>
      <c r="N178" s="187"/>
      <c r="O178" s="187"/>
      <c r="P178" s="187"/>
      <c r="Q178" s="187"/>
      <c r="R178" s="187"/>
      <c r="S178" s="187"/>
      <c r="T178" s="187"/>
      <c r="U178" s="187"/>
      <c r="V178" s="187"/>
      <c r="W178" s="187"/>
      <c r="X178" s="187"/>
      <c r="Y178" s="187"/>
      <c r="Z178" s="250"/>
    </row>
    <row r="179" ht="15.75" customHeight="1">
      <c r="A179" s="115"/>
      <c r="B179" s="186"/>
      <c r="C179" s="186"/>
      <c r="D179" s="186"/>
      <c r="E179" s="187"/>
      <c r="F179" s="187"/>
      <c r="G179" s="187"/>
      <c r="H179" s="187"/>
      <c r="I179" s="187"/>
      <c r="J179" s="187"/>
      <c r="K179" s="187"/>
      <c r="L179" s="187"/>
      <c r="M179" s="187"/>
      <c r="N179" s="187"/>
      <c r="O179" s="187"/>
      <c r="P179" s="187"/>
      <c r="Q179" s="187"/>
      <c r="R179" s="187"/>
      <c r="S179" s="187"/>
      <c r="T179" s="187"/>
      <c r="U179" s="187"/>
      <c r="V179" s="187"/>
      <c r="W179" s="187"/>
      <c r="X179" s="187"/>
      <c r="Y179" s="187"/>
      <c r="Z179" s="250"/>
    </row>
    <row r="180" ht="15.75" customHeight="1">
      <c r="A180" s="115"/>
      <c r="B180" s="186"/>
      <c r="C180" s="186"/>
      <c r="D180" s="186"/>
      <c r="E180" s="187"/>
      <c r="F180" s="187"/>
      <c r="G180" s="187"/>
      <c r="H180" s="187"/>
      <c r="I180" s="187"/>
      <c r="J180" s="187"/>
      <c r="K180" s="187"/>
      <c r="L180" s="187"/>
      <c r="M180" s="187"/>
      <c r="N180" s="187"/>
      <c r="O180" s="187"/>
      <c r="P180" s="187"/>
      <c r="Q180" s="187"/>
      <c r="R180" s="187"/>
      <c r="S180" s="187"/>
      <c r="T180" s="187"/>
      <c r="U180" s="187"/>
      <c r="V180" s="187"/>
      <c r="W180" s="187"/>
      <c r="X180" s="187"/>
      <c r="Y180" s="187"/>
      <c r="Z180" s="250"/>
    </row>
    <row r="181" ht="15.75" customHeight="1">
      <c r="A181" s="115"/>
      <c r="B181" s="186"/>
      <c r="C181" s="186"/>
      <c r="D181" s="186"/>
      <c r="E181" s="187"/>
      <c r="F181" s="187"/>
      <c r="G181" s="187"/>
      <c r="H181" s="187"/>
      <c r="I181" s="187"/>
      <c r="J181" s="187"/>
      <c r="K181" s="187"/>
      <c r="L181" s="187"/>
      <c r="M181" s="187"/>
      <c r="N181" s="187"/>
      <c r="O181" s="187"/>
      <c r="P181" s="187"/>
      <c r="Q181" s="187"/>
      <c r="R181" s="187"/>
      <c r="S181" s="187"/>
      <c r="T181" s="187"/>
      <c r="U181" s="187"/>
      <c r="V181" s="187"/>
      <c r="W181" s="187"/>
      <c r="X181" s="187"/>
      <c r="Y181" s="187"/>
      <c r="Z181" s="250"/>
    </row>
    <row r="182" ht="15.75" customHeight="1">
      <c r="A182" s="115"/>
      <c r="B182" s="186"/>
      <c r="C182" s="186"/>
      <c r="D182" s="186"/>
      <c r="E182" s="187"/>
      <c r="F182" s="187"/>
      <c r="G182" s="187"/>
      <c r="H182" s="187"/>
      <c r="I182" s="187"/>
      <c r="J182" s="187"/>
      <c r="K182" s="187"/>
      <c r="L182" s="187"/>
      <c r="M182" s="187"/>
      <c r="N182" s="187"/>
      <c r="O182" s="187"/>
      <c r="P182" s="187"/>
      <c r="Q182" s="187"/>
      <c r="R182" s="187"/>
      <c r="S182" s="187"/>
      <c r="T182" s="187"/>
      <c r="U182" s="187"/>
      <c r="V182" s="187"/>
      <c r="W182" s="187"/>
      <c r="X182" s="187"/>
      <c r="Y182" s="187"/>
      <c r="Z182" s="250"/>
    </row>
    <row r="183" ht="15.75" customHeight="1">
      <c r="A183" s="115"/>
      <c r="B183" s="186"/>
      <c r="C183" s="186"/>
      <c r="D183" s="186"/>
      <c r="E183" s="187"/>
      <c r="F183" s="187"/>
      <c r="G183" s="187"/>
      <c r="H183" s="187"/>
      <c r="I183" s="187"/>
      <c r="J183" s="187"/>
      <c r="K183" s="187"/>
      <c r="L183" s="187"/>
      <c r="M183" s="187"/>
      <c r="N183" s="187"/>
      <c r="O183" s="187"/>
      <c r="P183" s="187"/>
      <c r="Q183" s="187"/>
      <c r="R183" s="187"/>
      <c r="S183" s="187"/>
      <c r="T183" s="187"/>
      <c r="U183" s="187"/>
      <c r="V183" s="187"/>
      <c r="W183" s="187"/>
      <c r="X183" s="187"/>
      <c r="Y183" s="187"/>
      <c r="Z183" s="250"/>
    </row>
    <row r="184" ht="15.75" customHeight="1">
      <c r="A184" s="115"/>
      <c r="B184" s="186"/>
      <c r="C184" s="186"/>
      <c r="D184" s="186"/>
      <c r="E184" s="187"/>
      <c r="F184" s="187"/>
      <c r="G184" s="187"/>
      <c r="H184" s="187"/>
      <c r="I184" s="187"/>
      <c r="J184" s="187"/>
      <c r="K184" s="187"/>
      <c r="L184" s="187"/>
      <c r="M184" s="187"/>
      <c r="N184" s="187"/>
      <c r="O184" s="187"/>
      <c r="P184" s="187"/>
      <c r="Q184" s="187"/>
      <c r="R184" s="187"/>
      <c r="S184" s="187"/>
      <c r="T184" s="187"/>
      <c r="U184" s="187"/>
      <c r="V184" s="187"/>
      <c r="W184" s="187"/>
      <c r="X184" s="187"/>
      <c r="Y184" s="187"/>
      <c r="Z184" s="250"/>
    </row>
    <row r="185" ht="15.75" customHeight="1">
      <c r="A185" s="115"/>
      <c r="B185" s="186"/>
      <c r="C185" s="186"/>
      <c r="D185" s="186"/>
      <c r="E185" s="187"/>
      <c r="F185" s="187"/>
      <c r="G185" s="187"/>
      <c r="H185" s="187"/>
      <c r="I185" s="187"/>
      <c r="J185" s="187"/>
      <c r="K185" s="187"/>
      <c r="L185" s="187"/>
      <c r="M185" s="187"/>
      <c r="N185" s="187"/>
      <c r="O185" s="187"/>
      <c r="P185" s="187"/>
      <c r="Q185" s="187"/>
      <c r="R185" s="187"/>
      <c r="S185" s="187"/>
      <c r="T185" s="187"/>
      <c r="U185" s="187"/>
      <c r="V185" s="187"/>
      <c r="W185" s="187"/>
      <c r="X185" s="187"/>
      <c r="Y185" s="187"/>
      <c r="Z185" s="250"/>
    </row>
    <row r="186" ht="15.75" customHeight="1">
      <c r="A186" s="115"/>
      <c r="B186" s="186"/>
      <c r="C186" s="186"/>
      <c r="D186" s="186"/>
      <c r="E186" s="187"/>
      <c r="F186" s="187"/>
      <c r="G186" s="187"/>
      <c r="H186" s="187"/>
      <c r="I186" s="187"/>
      <c r="J186" s="187"/>
      <c r="K186" s="187"/>
      <c r="L186" s="187"/>
      <c r="M186" s="187"/>
      <c r="N186" s="187"/>
      <c r="O186" s="187"/>
      <c r="P186" s="187"/>
      <c r="Q186" s="187"/>
      <c r="R186" s="187"/>
      <c r="S186" s="187"/>
      <c r="T186" s="187"/>
      <c r="U186" s="187"/>
      <c r="V186" s="187"/>
      <c r="W186" s="187"/>
      <c r="X186" s="187"/>
      <c r="Y186" s="187"/>
      <c r="Z186" s="250"/>
    </row>
    <row r="187" ht="15.75" customHeight="1">
      <c r="A187" s="115"/>
      <c r="B187" s="186"/>
      <c r="C187" s="186"/>
      <c r="D187" s="186"/>
      <c r="E187" s="187"/>
      <c r="F187" s="187"/>
      <c r="G187" s="187"/>
      <c r="H187" s="187"/>
      <c r="I187" s="187"/>
      <c r="J187" s="187"/>
      <c r="K187" s="187"/>
      <c r="L187" s="187"/>
      <c r="M187" s="187"/>
      <c r="N187" s="187"/>
      <c r="O187" s="187"/>
      <c r="P187" s="187"/>
      <c r="Q187" s="187"/>
      <c r="R187" s="187"/>
      <c r="S187" s="187"/>
      <c r="T187" s="187"/>
      <c r="U187" s="187"/>
      <c r="V187" s="187"/>
      <c r="W187" s="187"/>
      <c r="X187" s="187"/>
      <c r="Y187" s="187"/>
      <c r="Z187" s="250"/>
    </row>
    <row r="188" ht="15.75" customHeight="1">
      <c r="A188" s="115"/>
      <c r="B188" s="186"/>
      <c r="C188" s="186"/>
      <c r="D188" s="186"/>
      <c r="E188" s="187"/>
      <c r="F188" s="187"/>
      <c r="G188" s="187"/>
      <c r="H188" s="187"/>
      <c r="I188" s="187"/>
      <c r="J188" s="187"/>
      <c r="K188" s="187"/>
      <c r="L188" s="187"/>
      <c r="M188" s="187"/>
      <c r="N188" s="187"/>
      <c r="O188" s="187"/>
      <c r="P188" s="187"/>
      <c r="Q188" s="187"/>
      <c r="R188" s="187"/>
      <c r="S188" s="187"/>
      <c r="T188" s="187"/>
      <c r="U188" s="187"/>
      <c r="V188" s="187"/>
      <c r="W188" s="187"/>
      <c r="X188" s="187"/>
      <c r="Y188" s="187"/>
      <c r="Z188" s="250"/>
    </row>
    <row r="189" ht="15.75" customHeight="1">
      <c r="A189" s="115"/>
      <c r="B189" s="186"/>
      <c r="C189" s="186"/>
      <c r="D189" s="186"/>
      <c r="E189" s="187"/>
      <c r="F189" s="187"/>
      <c r="G189" s="187"/>
      <c r="H189" s="187"/>
      <c r="I189" s="187"/>
      <c r="J189" s="187"/>
      <c r="K189" s="187"/>
      <c r="L189" s="187"/>
      <c r="M189" s="187"/>
      <c r="N189" s="187"/>
      <c r="O189" s="187"/>
      <c r="P189" s="187"/>
      <c r="Q189" s="187"/>
      <c r="R189" s="187"/>
      <c r="S189" s="187"/>
      <c r="T189" s="187"/>
      <c r="U189" s="187"/>
      <c r="V189" s="187"/>
      <c r="W189" s="187"/>
      <c r="X189" s="187"/>
      <c r="Y189" s="187"/>
      <c r="Z189" s="250"/>
    </row>
    <row r="190" ht="15.75" customHeight="1">
      <c r="A190" s="115"/>
      <c r="B190" s="186"/>
      <c r="C190" s="186"/>
      <c r="D190" s="186"/>
      <c r="E190" s="187"/>
      <c r="F190" s="187"/>
      <c r="G190" s="187"/>
      <c r="H190" s="187"/>
      <c r="I190" s="187"/>
      <c r="J190" s="187"/>
      <c r="K190" s="187"/>
      <c r="L190" s="187"/>
      <c r="M190" s="187"/>
      <c r="N190" s="187"/>
      <c r="O190" s="187"/>
      <c r="P190" s="187"/>
      <c r="Q190" s="187"/>
      <c r="R190" s="187"/>
      <c r="S190" s="187"/>
      <c r="T190" s="187"/>
      <c r="U190" s="187"/>
      <c r="V190" s="187"/>
      <c r="W190" s="187"/>
      <c r="X190" s="187"/>
      <c r="Y190" s="187"/>
      <c r="Z190" s="250"/>
    </row>
    <row r="191" ht="15.75" customHeight="1">
      <c r="A191" s="115"/>
      <c r="B191" s="186"/>
      <c r="C191" s="186"/>
      <c r="D191" s="186"/>
      <c r="E191" s="187"/>
      <c r="F191" s="187"/>
      <c r="G191" s="187"/>
      <c r="H191" s="187"/>
      <c r="I191" s="187"/>
      <c r="J191" s="187"/>
      <c r="K191" s="187"/>
      <c r="L191" s="187"/>
      <c r="M191" s="187"/>
      <c r="N191" s="187"/>
      <c r="O191" s="187"/>
      <c r="P191" s="187"/>
      <c r="Q191" s="187"/>
      <c r="R191" s="187"/>
      <c r="S191" s="187"/>
      <c r="T191" s="187"/>
      <c r="U191" s="187"/>
      <c r="V191" s="187"/>
      <c r="W191" s="187"/>
      <c r="X191" s="187"/>
      <c r="Y191" s="187"/>
      <c r="Z191" s="250"/>
    </row>
    <row r="192" ht="15.75" customHeight="1">
      <c r="A192" s="115"/>
      <c r="B192" s="186"/>
      <c r="C192" s="186"/>
      <c r="D192" s="186"/>
      <c r="E192" s="187"/>
      <c r="F192" s="187"/>
      <c r="G192" s="187"/>
      <c r="H192" s="187"/>
      <c r="I192" s="187"/>
      <c r="J192" s="187"/>
      <c r="K192" s="187"/>
      <c r="L192" s="187"/>
      <c r="M192" s="187"/>
      <c r="N192" s="187"/>
      <c r="O192" s="187"/>
      <c r="P192" s="187"/>
      <c r="Q192" s="187"/>
      <c r="R192" s="187"/>
      <c r="S192" s="187"/>
      <c r="T192" s="187"/>
      <c r="U192" s="187"/>
      <c r="V192" s="187"/>
      <c r="W192" s="187"/>
      <c r="X192" s="187"/>
      <c r="Y192" s="187"/>
      <c r="Z192" s="250"/>
    </row>
    <row r="193" ht="15.75" customHeight="1">
      <c r="A193" s="115"/>
      <c r="B193" s="186"/>
      <c r="C193" s="186"/>
      <c r="D193" s="186"/>
      <c r="E193" s="187"/>
      <c r="F193" s="187"/>
      <c r="G193" s="187"/>
      <c r="H193" s="187"/>
      <c r="I193" s="187"/>
      <c r="J193" s="187"/>
      <c r="K193" s="187"/>
      <c r="L193" s="187"/>
      <c r="M193" s="187"/>
      <c r="N193" s="187"/>
      <c r="O193" s="187"/>
      <c r="P193" s="187"/>
      <c r="Q193" s="187"/>
      <c r="R193" s="187"/>
      <c r="S193" s="187"/>
      <c r="T193" s="187"/>
      <c r="U193" s="187"/>
      <c r="V193" s="187"/>
      <c r="W193" s="187"/>
      <c r="X193" s="187"/>
      <c r="Y193" s="187"/>
      <c r="Z193" s="250"/>
    </row>
    <row r="194" ht="15.75" customHeight="1">
      <c r="A194" s="115"/>
      <c r="B194" s="186"/>
      <c r="C194" s="186"/>
      <c r="D194" s="186"/>
      <c r="E194" s="187"/>
      <c r="F194" s="187"/>
      <c r="G194" s="187"/>
      <c r="H194" s="187"/>
      <c r="I194" s="187"/>
      <c r="J194" s="187"/>
      <c r="K194" s="187"/>
      <c r="L194" s="187"/>
      <c r="M194" s="187"/>
      <c r="N194" s="187"/>
      <c r="O194" s="187"/>
      <c r="P194" s="187"/>
      <c r="Q194" s="187"/>
      <c r="R194" s="187"/>
      <c r="S194" s="187"/>
      <c r="T194" s="187"/>
      <c r="U194" s="187"/>
      <c r="V194" s="187"/>
      <c r="W194" s="187"/>
      <c r="X194" s="187"/>
      <c r="Y194" s="187"/>
      <c r="Z194" s="250"/>
    </row>
    <row r="195" ht="15.75" customHeight="1">
      <c r="A195" s="115"/>
      <c r="B195" s="186"/>
      <c r="C195" s="186"/>
      <c r="D195" s="186"/>
      <c r="E195" s="187"/>
      <c r="F195" s="187"/>
      <c r="G195" s="187"/>
      <c r="H195" s="187"/>
      <c r="I195" s="187"/>
      <c r="J195" s="187"/>
      <c r="K195" s="187"/>
      <c r="L195" s="187"/>
      <c r="M195" s="187"/>
      <c r="N195" s="187"/>
      <c r="O195" s="187"/>
      <c r="P195" s="187"/>
      <c r="Q195" s="187"/>
      <c r="R195" s="187"/>
      <c r="S195" s="187"/>
      <c r="T195" s="187"/>
      <c r="U195" s="187"/>
      <c r="V195" s="187"/>
      <c r="W195" s="187"/>
      <c r="X195" s="187"/>
      <c r="Y195" s="187"/>
      <c r="Z195" s="250"/>
    </row>
    <row r="196" ht="15.75" customHeight="1">
      <c r="A196" s="115"/>
      <c r="B196" s="186"/>
      <c r="C196" s="186"/>
      <c r="D196" s="186"/>
      <c r="E196" s="187"/>
      <c r="F196" s="187"/>
      <c r="G196" s="187"/>
      <c r="H196" s="187"/>
      <c r="I196" s="187"/>
      <c r="J196" s="187"/>
      <c r="K196" s="187"/>
      <c r="L196" s="187"/>
      <c r="M196" s="187"/>
      <c r="N196" s="187"/>
      <c r="O196" s="187"/>
      <c r="P196" s="187"/>
      <c r="Q196" s="187"/>
      <c r="R196" s="187"/>
      <c r="S196" s="187"/>
      <c r="T196" s="187"/>
      <c r="U196" s="187"/>
      <c r="V196" s="187"/>
      <c r="W196" s="187"/>
      <c r="X196" s="187"/>
      <c r="Y196" s="187"/>
      <c r="Z196" s="250"/>
    </row>
    <row r="197" ht="15.75" customHeight="1">
      <c r="A197" s="115"/>
      <c r="B197" s="186"/>
      <c r="C197" s="186"/>
      <c r="D197" s="186"/>
      <c r="E197" s="187"/>
      <c r="F197" s="187"/>
      <c r="G197" s="187"/>
      <c r="H197" s="187"/>
      <c r="I197" s="187"/>
      <c r="J197" s="187"/>
      <c r="K197" s="187"/>
      <c r="L197" s="187"/>
      <c r="M197" s="187"/>
      <c r="N197" s="187"/>
      <c r="O197" s="187"/>
      <c r="P197" s="187"/>
      <c r="Q197" s="187"/>
      <c r="R197" s="187"/>
      <c r="S197" s="187"/>
      <c r="T197" s="187"/>
      <c r="U197" s="187"/>
      <c r="V197" s="187"/>
      <c r="W197" s="187"/>
      <c r="X197" s="187"/>
      <c r="Y197" s="187"/>
      <c r="Z197" s="250"/>
    </row>
    <row r="198" ht="15.75" customHeight="1">
      <c r="A198" s="115"/>
      <c r="B198" s="186"/>
      <c r="C198" s="186"/>
      <c r="D198" s="186"/>
      <c r="E198" s="187"/>
      <c r="F198" s="187"/>
      <c r="G198" s="187"/>
      <c r="H198" s="187"/>
      <c r="I198" s="187"/>
      <c r="J198" s="187"/>
      <c r="K198" s="187"/>
      <c r="L198" s="187"/>
      <c r="M198" s="187"/>
      <c r="N198" s="187"/>
      <c r="O198" s="187"/>
      <c r="P198" s="187"/>
      <c r="Q198" s="187"/>
      <c r="R198" s="187"/>
      <c r="S198" s="187"/>
      <c r="T198" s="187"/>
      <c r="U198" s="187"/>
      <c r="V198" s="187"/>
      <c r="W198" s="187"/>
      <c r="X198" s="187"/>
      <c r="Y198" s="187"/>
      <c r="Z198" s="250"/>
    </row>
    <row r="199" ht="15.75" customHeight="1">
      <c r="A199" s="115"/>
      <c r="B199" s="186"/>
      <c r="C199" s="186"/>
      <c r="D199" s="186"/>
      <c r="E199" s="187"/>
      <c r="F199" s="187"/>
      <c r="G199" s="187"/>
      <c r="H199" s="187"/>
      <c r="I199" s="187"/>
      <c r="J199" s="187"/>
      <c r="K199" s="187"/>
      <c r="L199" s="187"/>
      <c r="M199" s="187"/>
      <c r="N199" s="187"/>
      <c r="O199" s="187"/>
      <c r="P199" s="187"/>
      <c r="Q199" s="187"/>
      <c r="R199" s="187"/>
      <c r="S199" s="187"/>
      <c r="T199" s="187"/>
      <c r="U199" s="187"/>
      <c r="V199" s="187"/>
      <c r="W199" s="187"/>
      <c r="X199" s="187"/>
      <c r="Y199" s="187"/>
      <c r="Z199" s="250"/>
    </row>
    <row r="200" ht="15.75" customHeight="1">
      <c r="A200" s="115"/>
      <c r="B200" s="186"/>
      <c r="C200" s="186"/>
      <c r="D200" s="186"/>
      <c r="E200" s="187"/>
      <c r="F200" s="187"/>
      <c r="G200" s="187"/>
      <c r="H200" s="187"/>
      <c r="I200" s="187"/>
      <c r="J200" s="187"/>
      <c r="K200" s="187"/>
      <c r="L200" s="187"/>
      <c r="M200" s="187"/>
      <c r="N200" s="187"/>
      <c r="O200" s="187"/>
      <c r="P200" s="187"/>
      <c r="Q200" s="187"/>
      <c r="R200" s="187"/>
      <c r="S200" s="187"/>
      <c r="T200" s="187"/>
      <c r="U200" s="187"/>
      <c r="V200" s="187"/>
      <c r="W200" s="187"/>
      <c r="X200" s="187"/>
      <c r="Y200" s="187"/>
      <c r="Z200" s="250"/>
    </row>
    <row r="201" ht="15.75" customHeight="1">
      <c r="A201" s="115"/>
      <c r="B201" s="186"/>
      <c r="C201" s="186"/>
      <c r="D201" s="186"/>
      <c r="E201" s="187"/>
      <c r="F201" s="187"/>
      <c r="G201" s="187"/>
      <c r="H201" s="187"/>
      <c r="I201" s="187"/>
      <c r="J201" s="187"/>
      <c r="K201" s="187"/>
      <c r="L201" s="187"/>
      <c r="M201" s="187"/>
      <c r="N201" s="187"/>
      <c r="O201" s="187"/>
      <c r="P201" s="187"/>
      <c r="Q201" s="187"/>
      <c r="R201" s="187"/>
      <c r="S201" s="187"/>
      <c r="T201" s="187"/>
      <c r="U201" s="187"/>
      <c r="V201" s="187"/>
      <c r="W201" s="187"/>
      <c r="X201" s="187"/>
      <c r="Y201" s="187"/>
      <c r="Z201" s="250"/>
    </row>
    <row r="202" ht="15.75" customHeight="1">
      <c r="A202" s="115"/>
      <c r="B202" s="186"/>
      <c r="C202" s="186"/>
      <c r="D202" s="186"/>
      <c r="E202" s="187"/>
      <c r="F202" s="187"/>
      <c r="G202" s="187"/>
      <c r="H202" s="187"/>
      <c r="I202" s="187"/>
      <c r="J202" s="187"/>
      <c r="K202" s="187"/>
      <c r="L202" s="187"/>
      <c r="M202" s="187"/>
      <c r="N202" s="187"/>
      <c r="O202" s="187"/>
      <c r="P202" s="187"/>
      <c r="Q202" s="187"/>
      <c r="R202" s="187"/>
      <c r="S202" s="187"/>
      <c r="T202" s="187"/>
      <c r="U202" s="187"/>
      <c r="V202" s="187"/>
      <c r="W202" s="187"/>
      <c r="X202" s="187"/>
      <c r="Y202" s="187"/>
      <c r="Z202" s="250"/>
    </row>
    <row r="203" ht="15.75" customHeight="1">
      <c r="A203" s="115"/>
      <c r="B203" s="186"/>
      <c r="C203" s="186"/>
      <c r="D203" s="186"/>
      <c r="E203" s="187"/>
      <c r="F203" s="187"/>
      <c r="G203" s="187"/>
      <c r="H203" s="187"/>
      <c r="I203" s="187"/>
      <c r="J203" s="187"/>
      <c r="K203" s="187"/>
      <c r="L203" s="187"/>
      <c r="M203" s="187"/>
      <c r="N203" s="187"/>
      <c r="O203" s="187"/>
      <c r="P203" s="187"/>
      <c r="Q203" s="187"/>
      <c r="R203" s="187"/>
      <c r="S203" s="187"/>
      <c r="T203" s="187"/>
      <c r="U203" s="187"/>
      <c r="V203" s="187"/>
      <c r="W203" s="187"/>
      <c r="X203" s="187"/>
      <c r="Y203" s="187"/>
      <c r="Z203" s="250"/>
    </row>
    <row r="204" ht="15.75" customHeight="1">
      <c r="A204" s="115"/>
      <c r="B204" s="186"/>
      <c r="C204" s="186"/>
      <c r="D204" s="186"/>
      <c r="E204" s="187"/>
      <c r="F204" s="187"/>
      <c r="G204" s="187"/>
      <c r="H204" s="187"/>
      <c r="I204" s="187"/>
      <c r="J204" s="187"/>
      <c r="K204" s="187"/>
      <c r="L204" s="187"/>
      <c r="M204" s="187"/>
      <c r="N204" s="187"/>
      <c r="O204" s="187"/>
      <c r="P204" s="187"/>
      <c r="Q204" s="187"/>
      <c r="R204" s="187"/>
      <c r="S204" s="187"/>
      <c r="T204" s="187"/>
      <c r="U204" s="187"/>
      <c r="V204" s="187"/>
      <c r="W204" s="187"/>
      <c r="X204" s="187"/>
      <c r="Y204" s="187"/>
      <c r="Z204" s="250"/>
    </row>
    <row r="205" ht="15.75" customHeight="1">
      <c r="A205" s="115"/>
      <c r="B205" s="186"/>
      <c r="C205" s="186"/>
      <c r="D205" s="186"/>
      <c r="E205" s="187"/>
      <c r="F205" s="187"/>
      <c r="G205" s="187"/>
      <c r="H205" s="187"/>
      <c r="I205" s="187"/>
      <c r="J205" s="187"/>
      <c r="K205" s="187"/>
      <c r="L205" s="187"/>
      <c r="M205" s="187"/>
      <c r="N205" s="187"/>
      <c r="O205" s="187"/>
      <c r="P205" s="187"/>
      <c r="Q205" s="187"/>
      <c r="R205" s="187"/>
      <c r="S205" s="187"/>
      <c r="T205" s="187"/>
      <c r="U205" s="187"/>
      <c r="V205" s="187"/>
      <c r="W205" s="187"/>
      <c r="X205" s="187"/>
      <c r="Y205" s="187"/>
      <c r="Z205" s="250"/>
    </row>
    <row r="206" ht="15.75" customHeight="1">
      <c r="A206" s="187"/>
      <c r="B206" s="187"/>
      <c r="C206" s="187"/>
      <c r="D206" s="187"/>
      <c r="E206" s="187"/>
      <c r="F206" s="187"/>
      <c r="G206" s="187"/>
      <c r="H206" s="187"/>
      <c r="I206" s="187"/>
      <c r="J206" s="187"/>
      <c r="K206" s="187"/>
      <c r="L206" s="187"/>
      <c r="M206" s="187"/>
      <c r="N206" s="187"/>
      <c r="O206" s="187"/>
      <c r="P206" s="187"/>
      <c r="Q206" s="187"/>
      <c r="R206" s="187"/>
      <c r="S206" s="187"/>
      <c r="T206" s="187"/>
      <c r="U206" s="187"/>
      <c r="V206" s="187"/>
      <c r="W206" s="187"/>
      <c r="X206" s="187"/>
      <c r="Y206" s="187"/>
      <c r="Z206" s="250"/>
    </row>
    <row r="207" ht="15.75" customHeight="1">
      <c r="A207" s="187"/>
      <c r="B207" s="187"/>
      <c r="C207" s="187"/>
      <c r="D207" s="187"/>
      <c r="E207" s="187"/>
      <c r="F207" s="187"/>
      <c r="G207" s="187"/>
      <c r="H207" s="187"/>
      <c r="I207" s="187"/>
      <c r="J207" s="187"/>
      <c r="K207" s="187"/>
      <c r="L207" s="187"/>
      <c r="M207" s="187"/>
      <c r="N207" s="187"/>
      <c r="O207" s="187"/>
      <c r="P207" s="187"/>
      <c r="Q207" s="187"/>
      <c r="R207" s="187"/>
      <c r="S207" s="187"/>
      <c r="T207" s="187"/>
      <c r="U207" s="187"/>
      <c r="V207" s="187"/>
      <c r="W207" s="187"/>
      <c r="X207" s="187"/>
      <c r="Y207" s="187"/>
      <c r="Z207" s="250"/>
    </row>
    <row r="208" ht="15.75" customHeight="1">
      <c r="A208" s="187"/>
      <c r="B208" s="187"/>
      <c r="C208" s="187"/>
      <c r="D208" s="187"/>
      <c r="E208" s="187"/>
      <c r="F208" s="187"/>
      <c r="G208" s="187"/>
      <c r="H208" s="187"/>
      <c r="I208" s="187"/>
      <c r="J208" s="187"/>
      <c r="K208" s="187"/>
      <c r="L208" s="187"/>
      <c r="M208" s="187"/>
      <c r="N208" s="187"/>
      <c r="O208" s="187"/>
      <c r="P208" s="187"/>
      <c r="Q208" s="187"/>
      <c r="R208" s="187"/>
      <c r="S208" s="187"/>
      <c r="T208" s="187"/>
      <c r="U208" s="187"/>
      <c r="V208" s="187"/>
      <c r="W208" s="187"/>
      <c r="X208" s="187"/>
      <c r="Y208" s="187"/>
      <c r="Z208" s="250"/>
    </row>
    <row r="209" ht="15.75" customHeight="1">
      <c r="A209" s="187"/>
      <c r="B209" s="187"/>
      <c r="C209" s="187"/>
      <c r="D209" s="187"/>
      <c r="E209" s="187"/>
      <c r="F209" s="187"/>
      <c r="G209" s="187"/>
      <c r="H209" s="187"/>
      <c r="I209" s="187"/>
      <c r="J209" s="187"/>
      <c r="K209" s="187"/>
      <c r="L209" s="187"/>
      <c r="M209" s="187"/>
      <c r="N209" s="187"/>
      <c r="O209" s="187"/>
      <c r="P209" s="187"/>
      <c r="Q209" s="187"/>
      <c r="R209" s="187"/>
      <c r="S209" s="187"/>
      <c r="T209" s="187"/>
      <c r="U209" s="187"/>
      <c r="V209" s="187"/>
      <c r="W209" s="187"/>
      <c r="X209" s="187"/>
      <c r="Y209" s="187"/>
      <c r="Z209" s="250"/>
    </row>
    <row r="210" ht="15.75" customHeight="1">
      <c r="A210" s="187"/>
      <c r="B210" s="187"/>
      <c r="C210" s="187"/>
      <c r="D210" s="187"/>
      <c r="E210" s="187"/>
      <c r="F210" s="187"/>
      <c r="G210" s="187"/>
      <c r="H210" s="187"/>
      <c r="I210" s="187"/>
      <c r="J210" s="187"/>
      <c r="K210" s="187"/>
      <c r="L210" s="187"/>
      <c r="M210" s="187"/>
      <c r="N210" s="187"/>
      <c r="O210" s="187"/>
      <c r="P210" s="187"/>
      <c r="Q210" s="187"/>
      <c r="R210" s="187"/>
      <c r="S210" s="187"/>
      <c r="T210" s="187"/>
      <c r="U210" s="187"/>
      <c r="V210" s="187"/>
      <c r="W210" s="187"/>
      <c r="X210" s="187"/>
      <c r="Y210" s="187"/>
      <c r="Z210" s="250"/>
    </row>
    <row r="211" ht="15.75" customHeight="1">
      <c r="A211" s="187"/>
      <c r="B211" s="187"/>
      <c r="C211" s="187"/>
      <c r="D211" s="187"/>
      <c r="E211" s="187"/>
      <c r="F211" s="187"/>
      <c r="G211" s="187"/>
      <c r="H211" s="187"/>
      <c r="I211" s="187"/>
      <c r="J211" s="187"/>
      <c r="K211" s="187"/>
      <c r="L211" s="187"/>
      <c r="M211" s="187"/>
      <c r="N211" s="187"/>
      <c r="O211" s="187"/>
      <c r="P211" s="187"/>
      <c r="Q211" s="187"/>
      <c r="R211" s="187"/>
      <c r="S211" s="187"/>
      <c r="T211" s="187"/>
      <c r="U211" s="187"/>
      <c r="V211" s="187"/>
      <c r="W211" s="187"/>
      <c r="X211" s="187"/>
      <c r="Y211" s="187"/>
      <c r="Z211" s="250"/>
    </row>
    <row r="212" ht="15.75" customHeight="1">
      <c r="A212" s="187"/>
      <c r="B212" s="187"/>
      <c r="C212" s="187"/>
      <c r="D212" s="187"/>
      <c r="E212" s="187"/>
      <c r="F212" s="187"/>
      <c r="G212" s="187"/>
      <c r="H212" s="187"/>
      <c r="I212" s="187"/>
      <c r="J212" s="187"/>
      <c r="K212" s="187"/>
      <c r="L212" s="187"/>
      <c r="M212" s="187"/>
      <c r="N212" s="187"/>
      <c r="O212" s="187"/>
      <c r="P212" s="187"/>
      <c r="Q212" s="187"/>
      <c r="R212" s="187"/>
      <c r="S212" s="187"/>
      <c r="T212" s="187"/>
      <c r="U212" s="187"/>
      <c r="V212" s="187"/>
      <c r="W212" s="187"/>
      <c r="X212" s="187"/>
      <c r="Y212" s="187"/>
      <c r="Z212" s="250"/>
    </row>
    <row r="213" ht="15.75" customHeight="1">
      <c r="A213" s="187"/>
      <c r="B213" s="187"/>
      <c r="C213" s="187"/>
      <c r="D213" s="187"/>
      <c r="E213" s="187"/>
      <c r="F213" s="187"/>
      <c r="G213" s="187"/>
      <c r="H213" s="187"/>
      <c r="I213" s="187"/>
      <c r="J213" s="187"/>
      <c r="K213" s="187"/>
      <c r="L213" s="187"/>
      <c r="M213" s="187"/>
      <c r="N213" s="187"/>
      <c r="O213" s="187"/>
      <c r="P213" s="187"/>
      <c r="Q213" s="187"/>
      <c r="R213" s="187"/>
      <c r="S213" s="187"/>
      <c r="T213" s="187"/>
      <c r="U213" s="187"/>
      <c r="V213" s="187"/>
      <c r="W213" s="187"/>
      <c r="X213" s="187"/>
      <c r="Y213" s="187"/>
      <c r="Z213" s="250"/>
    </row>
    <row r="214" ht="15.75" customHeight="1">
      <c r="A214" s="187"/>
      <c r="B214" s="187"/>
      <c r="C214" s="187"/>
      <c r="D214" s="187"/>
      <c r="E214" s="187"/>
      <c r="F214" s="187"/>
      <c r="G214" s="187"/>
      <c r="H214" s="187"/>
      <c r="I214" s="187"/>
      <c r="J214" s="187"/>
      <c r="K214" s="187"/>
      <c r="L214" s="187"/>
      <c r="M214" s="187"/>
      <c r="N214" s="187"/>
      <c r="O214" s="187"/>
      <c r="P214" s="187"/>
      <c r="Q214" s="187"/>
      <c r="R214" s="187"/>
      <c r="S214" s="187"/>
      <c r="T214" s="187"/>
      <c r="U214" s="187"/>
      <c r="V214" s="187"/>
      <c r="W214" s="187"/>
      <c r="X214" s="187"/>
      <c r="Y214" s="187"/>
      <c r="Z214" s="250"/>
    </row>
    <row r="215" ht="15.75" customHeight="1">
      <c r="A215" s="187"/>
      <c r="B215" s="187"/>
      <c r="C215" s="187"/>
      <c r="D215" s="187"/>
      <c r="E215" s="187"/>
      <c r="F215" s="187"/>
      <c r="G215" s="187"/>
      <c r="H215" s="187"/>
      <c r="I215" s="187"/>
      <c r="J215" s="187"/>
      <c r="K215" s="187"/>
      <c r="L215" s="187"/>
      <c r="M215" s="187"/>
      <c r="N215" s="187"/>
      <c r="O215" s="187"/>
      <c r="P215" s="187"/>
      <c r="Q215" s="187"/>
      <c r="R215" s="187"/>
      <c r="S215" s="187"/>
      <c r="T215" s="187"/>
      <c r="U215" s="187"/>
      <c r="V215" s="187"/>
      <c r="W215" s="187"/>
      <c r="X215" s="187"/>
      <c r="Y215" s="187"/>
      <c r="Z215" s="250"/>
    </row>
    <row r="216" ht="15.75" customHeight="1">
      <c r="A216" s="187"/>
      <c r="B216" s="187"/>
      <c r="C216" s="187"/>
      <c r="D216" s="187"/>
      <c r="E216" s="187"/>
      <c r="F216" s="187"/>
      <c r="G216" s="187"/>
      <c r="H216" s="187"/>
      <c r="I216" s="187"/>
      <c r="J216" s="187"/>
      <c r="K216" s="187"/>
      <c r="L216" s="187"/>
      <c r="M216" s="187"/>
      <c r="N216" s="187"/>
      <c r="O216" s="187"/>
      <c r="P216" s="187"/>
      <c r="Q216" s="187"/>
      <c r="R216" s="187"/>
      <c r="S216" s="187"/>
      <c r="T216" s="187"/>
      <c r="U216" s="187"/>
      <c r="V216" s="187"/>
      <c r="W216" s="187"/>
      <c r="X216" s="187"/>
      <c r="Y216" s="187"/>
      <c r="Z216" s="250"/>
    </row>
    <row r="217" ht="15.75" customHeight="1">
      <c r="A217" s="187"/>
      <c r="B217" s="187"/>
      <c r="C217" s="187"/>
      <c r="D217" s="187"/>
      <c r="E217" s="187"/>
      <c r="F217" s="187"/>
      <c r="G217" s="187"/>
      <c r="H217" s="187"/>
      <c r="I217" s="187"/>
      <c r="J217" s="187"/>
      <c r="K217" s="187"/>
      <c r="L217" s="187"/>
      <c r="M217" s="187"/>
      <c r="N217" s="187"/>
      <c r="O217" s="187"/>
      <c r="P217" s="187"/>
      <c r="Q217" s="187"/>
      <c r="R217" s="187"/>
      <c r="S217" s="187"/>
      <c r="T217" s="187"/>
      <c r="U217" s="187"/>
      <c r="V217" s="187"/>
      <c r="W217" s="187"/>
      <c r="X217" s="187"/>
      <c r="Y217" s="187"/>
      <c r="Z217" s="250"/>
    </row>
    <row r="218" ht="15.75" customHeight="1">
      <c r="A218" s="187"/>
      <c r="B218" s="187"/>
      <c r="C218" s="187"/>
      <c r="D218" s="187"/>
      <c r="E218" s="187"/>
      <c r="F218" s="187"/>
      <c r="G218" s="187"/>
      <c r="H218" s="187"/>
      <c r="I218" s="187"/>
      <c r="J218" s="187"/>
      <c r="K218" s="187"/>
      <c r="L218" s="187"/>
      <c r="M218" s="187"/>
      <c r="N218" s="187"/>
      <c r="O218" s="187"/>
      <c r="P218" s="187"/>
      <c r="Q218" s="187"/>
      <c r="R218" s="187"/>
      <c r="S218" s="187"/>
      <c r="T218" s="187"/>
      <c r="U218" s="187"/>
      <c r="V218" s="187"/>
      <c r="W218" s="187"/>
      <c r="X218" s="187"/>
      <c r="Y218" s="187"/>
      <c r="Z218" s="250"/>
    </row>
    <row r="219" ht="15.75" customHeight="1">
      <c r="A219" s="187"/>
      <c r="B219" s="187"/>
      <c r="C219" s="187"/>
      <c r="D219" s="187"/>
      <c r="E219" s="187"/>
      <c r="F219" s="187"/>
      <c r="G219" s="187"/>
      <c r="H219" s="187"/>
      <c r="I219" s="187"/>
      <c r="J219" s="187"/>
      <c r="K219" s="187"/>
      <c r="L219" s="187"/>
      <c r="M219" s="187"/>
      <c r="N219" s="187"/>
      <c r="O219" s="187"/>
      <c r="P219" s="187"/>
      <c r="Q219" s="187"/>
      <c r="R219" s="187"/>
      <c r="S219" s="187"/>
      <c r="T219" s="187"/>
      <c r="U219" s="187"/>
      <c r="V219" s="187"/>
      <c r="W219" s="187"/>
      <c r="X219" s="187"/>
      <c r="Y219" s="187"/>
      <c r="Z219" s="250"/>
    </row>
    <row r="220" ht="15.75" customHeight="1">
      <c r="A220" s="187"/>
      <c r="B220" s="187"/>
      <c r="C220" s="187"/>
      <c r="D220" s="187"/>
      <c r="E220" s="187"/>
      <c r="F220" s="187"/>
      <c r="G220" s="187"/>
      <c r="H220" s="187"/>
      <c r="I220" s="187"/>
      <c r="J220" s="187"/>
      <c r="K220" s="187"/>
      <c r="L220" s="187"/>
      <c r="M220" s="187"/>
      <c r="N220" s="187"/>
      <c r="O220" s="187"/>
      <c r="P220" s="187"/>
      <c r="Q220" s="187"/>
      <c r="R220" s="187"/>
      <c r="S220" s="187"/>
      <c r="T220" s="187"/>
      <c r="U220" s="187"/>
      <c r="V220" s="187"/>
      <c r="W220" s="187"/>
      <c r="X220" s="187"/>
      <c r="Y220" s="187"/>
      <c r="Z220" s="250"/>
    </row>
    <row r="221" ht="15.75" customHeight="1">
      <c r="A221" s="187"/>
      <c r="B221" s="187"/>
      <c r="C221" s="187"/>
      <c r="D221" s="187"/>
      <c r="E221" s="187"/>
      <c r="F221" s="187"/>
      <c r="G221" s="187"/>
      <c r="H221" s="187"/>
      <c r="I221" s="187"/>
      <c r="J221" s="187"/>
      <c r="K221" s="187"/>
      <c r="L221" s="187"/>
      <c r="M221" s="187"/>
      <c r="N221" s="187"/>
      <c r="O221" s="187"/>
      <c r="P221" s="187"/>
      <c r="Q221" s="187"/>
      <c r="R221" s="187"/>
      <c r="S221" s="187"/>
      <c r="T221" s="187"/>
      <c r="U221" s="187"/>
      <c r="V221" s="187"/>
      <c r="W221" s="187"/>
      <c r="X221" s="187"/>
      <c r="Y221" s="187"/>
      <c r="Z221" s="250"/>
    </row>
    <row r="222" ht="15.75" customHeight="1">
      <c r="A222" s="187"/>
      <c r="B222" s="187"/>
      <c r="C222" s="187"/>
      <c r="D222" s="187"/>
      <c r="E222" s="187"/>
      <c r="F222" s="187"/>
      <c r="G222" s="187"/>
      <c r="H222" s="187"/>
      <c r="I222" s="187"/>
      <c r="J222" s="187"/>
      <c r="K222" s="187"/>
      <c r="L222" s="187"/>
      <c r="M222" s="187"/>
      <c r="N222" s="187"/>
      <c r="O222" s="187"/>
      <c r="P222" s="187"/>
      <c r="Q222" s="187"/>
      <c r="R222" s="187"/>
      <c r="S222" s="187"/>
      <c r="T222" s="187"/>
      <c r="U222" s="187"/>
      <c r="V222" s="187"/>
      <c r="W222" s="187"/>
      <c r="X222" s="187"/>
      <c r="Y222" s="187"/>
      <c r="Z222" s="250"/>
    </row>
    <row r="223" ht="15.75" customHeight="1">
      <c r="A223" s="187"/>
      <c r="B223" s="187"/>
      <c r="C223" s="187"/>
      <c r="D223" s="187"/>
      <c r="E223" s="187"/>
      <c r="F223" s="187"/>
      <c r="G223" s="187"/>
      <c r="H223" s="187"/>
      <c r="I223" s="187"/>
      <c r="J223" s="187"/>
      <c r="K223" s="187"/>
      <c r="L223" s="187"/>
      <c r="M223" s="187"/>
      <c r="N223" s="187"/>
      <c r="O223" s="187"/>
      <c r="P223" s="187"/>
      <c r="Q223" s="187"/>
      <c r="R223" s="187"/>
      <c r="S223" s="187"/>
      <c r="T223" s="187"/>
      <c r="U223" s="187"/>
      <c r="V223" s="187"/>
      <c r="W223" s="187"/>
      <c r="X223" s="187"/>
      <c r="Y223" s="187"/>
      <c r="Z223" s="250"/>
    </row>
    <row r="224" ht="15.75" customHeight="1">
      <c r="A224" s="187"/>
      <c r="B224" s="187"/>
      <c r="C224" s="187"/>
      <c r="D224" s="187"/>
      <c r="E224" s="187"/>
      <c r="F224" s="187"/>
      <c r="G224" s="187"/>
      <c r="H224" s="187"/>
      <c r="I224" s="187"/>
      <c r="J224" s="187"/>
      <c r="K224" s="187"/>
      <c r="L224" s="187"/>
      <c r="M224" s="187"/>
      <c r="N224" s="187"/>
      <c r="O224" s="187"/>
      <c r="P224" s="187"/>
      <c r="Q224" s="187"/>
      <c r="R224" s="187"/>
      <c r="S224" s="187"/>
      <c r="T224" s="187"/>
      <c r="U224" s="187"/>
      <c r="V224" s="187"/>
      <c r="W224" s="187"/>
      <c r="X224" s="187"/>
      <c r="Y224" s="187"/>
      <c r="Z224" s="250"/>
    </row>
    <row r="225" ht="15.75" customHeight="1">
      <c r="A225" s="187"/>
      <c r="B225" s="187"/>
      <c r="C225" s="187"/>
      <c r="D225" s="187"/>
      <c r="E225" s="187"/>
      <c r="F225" s="187"/>
      <c r="G225" s="187"/>
      <c r="H225" s="187"/>
      <c r="I225" s="187"/>
      <c r="J225" s="187"/>
      <c r="K225" s="187"/>
      <c r="L225" s="187"/>
      <c r="M225" s="187"/>
      <c r="N225" s="187"/>
      <c r="O225" s="187"/>
      <c r="P225" s="187"/>
      <c r="Q225" s="187"/>
      <c r="R225" s="187"/>
      <c r="S225" s="187"/>
      <c r="T225" s="187"/>
      <c r="U225" s="187"/>
      <c r="V225" s="187"/>
      <c r="W225" s="187"/>
      <c r="X225" s="187"/>
      <c r="Y225" s="187"/>
      <c r="Z225" s="250"/>
    </row>
    <row r="226" ht="15.75" customHeight="1">
      <c r="A226" s="187"/>
      <c r="B226" s="187"/>
      <c r="C226" s="187"/>
      <c r="D226" s="187"/>
      <c r="E226" s="187"/>
      <c r="F226" s="187"/>
      <c r="G226" s="187"/>
      <c r="H226" s="187"/>
      <c r="I226" s="187"/>
      <c r="J226" s="187"/>
      <c r="K226" s="187"/>
      <c r="L226" s="187"/>
      <c r="M226" s="187"/>
      <c r="N226" s="187"/>
      <c r="O226" s="187"/>
      <c r="P226" s="187"/>
      <c r="Q226" s="187"/>
      <c r="R226" s="187"/>
      <c r="S226" s="187"/>
      <c r="T226" s="187"/>
      <c r="U226" s="187"/>
      <c r="V226" s="187"/>
      <c r="W226" s="187"/>
      <c r="X226" s="187"/>
      <c r="Y226" s="187"/>
      <c r="Z226" s="250"/>
    </row>
    <row r="227" ht="15.75" customHeight="1">
      <c r="A227" s="187"/>
      <c r="B227" s="187"/>
      <c r="C227" s="187"/>
      <c r="D227" s="187"/>
      <c r="E227" s="187"/>
      <c r="F227" s="187"/>
      <c r="G227" s="187"/>
      <c r="H227" s="187"/>
      <c r="I227" s="187"/>
      <c r="J227" s="187"/>
      <c r="K227" s="187"/>
      <c r="L227" s="187"/>
      <c r="M227" s="187"/>
      <c r="N227" s="187"/>
      <c r="O227" s="187"/>
      <c r="P227" s="187"/>
      <c r="Q227" s="187"/>
      <c r="R227" s="187"/>
      <c r="S227" s="187"/>
      <c r="T227" s="187"/>
      <c r="U227" s="187"/>
      <c r="V227" s="187"/>
      <c r="W227" s="187"/>
      <c r="X227" s="187"/>
      <c r="Y227" s="187"/>
      <c r="Z227" s="250"/>
    </row>
    <row r="228" ht="15.75" customHeight="1">
      <c r="A228" s="187"/>
      <c r="B228" s="187"/>
      <c r="C228" s="187"/>
      <c r="D228" s="187"/>
      <c r="E228" s="187"/>
      <c r="F228" s="187"/>
      <c r="G228" s="187"/>
      <c r="H228" s="187"/>
      <c r="I228" s="187"/>
      <c r="J228" s="187"/>
      <c r="K228" s="187"/>
      <c r="L228" s="187"/>
      <c r="M228" s="187"/>
      <c r="N228" s="187"/>
      <c r="O228" s="187"/>
      <c r="P228" s="187"/>
      <c r="Q228" s="187"/>
      <c r="R228" s="187"/>
      <c r="S228" s="187"/>
      <c r="T228" s="187"/>
      <c r="U228" s="187"/>
      <c r="V228" s="187"/>
      <c r="W228" s="187"/>
      <c r="X228" s="187"/>
      <c r="Y228" s="187"/>
      <c r="Z228" s="250"/>
    </row>
    <row r="229" ht="15.75" customHeight="1">
      <c r="A229" s="187"/>
      <c r="B229" s="187"/>
      <c r="C229" s="187"/>
      <c r="D229" s="187"/>
      <c r="E229" s="187"/>
      <c r="F229" s="187"/>
      <c r="G229" s="187"/>
      <c r="H229" s="187"/>
      <c r="I229" s="187"/>
      <c r="J229" s="187"/>
      <c r="K229" s="187"/>
      <c r="L229" s="187"/>
      <c r="M229" s="187"/>
      <c r="N229" s="187"/>
      <c r="O229" s="187"/>
      <c r="P229" s="187"/>
      <c r="Q229" s="187"/>
      <c r="R229" s="187"/>
      <c r="S229" s="187"/>
      <c r="T229" s="187"/>
      <c r="U229" s="187"/>
      <c r="V229" s="187"/>
      <c r="W229" s="187"/>
      <c r="X229" s="187"/>
      <c r="Y229" s="187"/>
      <c r="Z229" s="250"/>
    </row>
    <row r="230" ht="15.75" customHeight="1">
      <c r="A230" s="187"/>
      <c r="B230" s="187"/>
      <c r="C230" s="187"/>
      <c r="D230" s="187"/>
      <c r="E230" s="187"/>
      <c r="F230" s="187"/>
      <c r="G230" s="187"/>
      <c r="H230" s="187"/>
      <c r="I230" s="187"/>
      <c r="J230" s="187"/>
      <c r="K230" s="187"/>
      <c r="L230" s="187"/>
      <c r="M230" s="187"/>
      <c r="N230" s="187"/>
      <c r="O230" s="187"/>
      <c r="P230" s="187"/>
      <c r="Q230" s="187"/>
      <c r="R230" s="187"/>
      <c r="S230" s="187"/>
      <c r="T230" s="187"/>
      <c r="U230" s="187"/>
      <c r="V230" s="187"/>
      <c r="W230" s="187"/>
      <c r="X230" s="187"/>
      <c r="Y230" s="187"/>
      <c r="Z230" s="250"/>
    </row>
    <row r="231" ht="15.75" customHeight="1">
      <c r="A231" s="187"/>
      <c r="B231" s="187"/>
      <c r="C231" s="187"/>
      <c r="D231" s="187"/>
      <c r="E231" s="187"/>
      <c r="F231" s="187"/>
      <c r="G231" s="187"/>
      <c r="H231" s="187"/>
      <c r="I231" s="187"/>
      <c r="J231" s="187"/>
      <c r="K231" s="187"/>
      <c r="L231" s="187"/>
      <c r="M231" s="187"/>
      <c r="N231" s="187"/>
      <c r="O231" s="187"/>
      <c r="P231" s="187"/>
      <c r="Q231" s="187"/>
      <c r="R231" s="187"/>
      <c r="S231" s="187"/>
      <c r="T231" s="187"/>
      <c r="U231" s="187"/>
      <c r="V231" s="187"/>
      <c r="W231" s="187"/>
      <c r="X231" s="187"/>
      <c r="Y231" s="187"/>
      <c r="Z231" s="250"/>
    </row>
    <row r="232" ht="15.75" customHeight="1">
      <c r="A232" s="187"/>
      <c r="B232" s="187"/>
      <c r="C232" s="187"/>
      <c r="D232" s="187"/>
      <c r="E232" s="187"/>
      <c r="F232" s="187"/>
      <c r="G232" s="187"/>
      <c r="H232" s="187"/>
      <c r="I232" s="187"/>
      <c r="J232" s="187"/>
      <c r="K232" s="187"/>
      <c r="L232" s="187"/>
      <c r="M232" s="187"/>
      <c r="N232" s="187"/>
      <c r="O232" s="187"/>
      <c r="P232" s="187"/>
      <c r="Q232" s="187"/>
      <c r="R232" s="187"/>
      <c r="S232" s="187"/>
      <c r="T232" s="187"/>
      <c r="U232" s="187"/>
      <c r="V232" s="187"/>
      <c r="W232" s="187"/>
      <c r="X232" s="187"/>
      <c r="Y232" s="187"/>
      <c r="Z232" s="250"/>
    </row>
    <row r="233" ht="15.75" customHeight="1">
      <c r="A233" s="187"/>
      <c r="B233" s="187"/>
      <c r="C233" s="187"/>
      <c r="D233" s="187"/>
      <c r="E233" s="187"/>
      <c r="F233" s="187"/>
      <c r="G233" s="187"/>
      <c r="H233" s="187"/>
      <c r="I233" s="187"/>
      <c r="J233" s="187"/>
      <c r="K233" s="187"/>
      <c r="L233" s="187"/>
      <c r="M233" s="187"/>
      <c r="N233" s="187"/>
      <c r="O233" s="187"/>
      <c r="P233" s="187"/>
      <c r="Q233" s="187"/>
      <c r="R233" s="187"/>
      <c r="S233" s="187"/>
      <c r="T233" s="187"/>
      <c r="U233" s="187"/>
      <c r="V233" s="187"/>
      <c r="W233" s="187"/>
      <c r="X233" s="187"/>
      <c r="Y233" s="187"/>
      <c r="Z233" s="250"/>
    </row>
    <row r="234" ht="15.75" customHeight="1">
      <c r="A234" s="187"/>
      <c r="B234" s="187"/>
      <c r="C234" s="187"/>
      <c r="D234" s="187"/>
      <c r="E234" s="187"/>
      <c r="F234" s="187"/>
      <c r="G234" s="187"/>
      <c r="H234" s="187"/>
      <c r="I234" s="187"/>
      <c r="J234" s="187"/>
      <c r="K234" s="187"/>
      <c r="L234" s="187"/>
      <c r="M234" s="187"/>
      <c r="N234" s="187"/>
      <c r="O234" s="187"/>
      <c r="P234" s="187"/>
      <c r="Q234" s="187"/>
      <c r="R234" s="187"/>
      <c r="S234" s="187"/>
      <c r="T234" s="187"/>
      <c r="U234" s="187"/>
      <c r="V234" s="187"/>
      <c r="W234" s="187"/>
      <c r="X234" s="187"/>
      <c r="Y234" s="187"/>
      <c r="Z234" s="250"/>
    </row>
    <row r="235" ht="15.75" customHeight="1">
      <c r="A235" s="187"/>
      <c r="B235" s="187"/>
      <c r="C235" s="187"/>
      <c r="D235" s="187"/>
      <c r="E235" s="187"/>
      <c r="F235" s="187"/>
      <c r="G235" s="187"/>
      <c r="H235" s="187"/>
      <c r="I235" s="187"/>
      <c r="J235" s="187"/>
      <c r="K235" s="187"/>
      <c r="L235" s="187"/>
      <c r="M235" s="187"/>
      <c r="N235" s="187"/>
      <c r="O235" s="187"/>
      <c r="P235" s="187"/>
      <c r="Q235" s="187"/>
      <c r="R235" s="187"/>
      <c r="S235" s="187"/>
      <c r="T235" s="187"/>
      <c r="U235" s="187"/>
      <c r="V235" s="187"/>
      <c r="W235" s="187"/>
      <c r="X235" s="187"/>
      <c r="Y235" s="187"/>
      <c r="Z235" s="250"/>
    </row>
    <row r="236" ht="15.75" customHeight="1">
      <c r="A236" s="187"/>
      <c r="B236" s="187"/>
      <c r="C236" s="187"/>
      <c r="D236" s="187"/>
      <c r="E236" s="187"/>
      <c r="F236" s="187"/>
      <c r="G236" s="187"/>
      <c r="H236" s="187"/>
      <c r="I236" s="187"/>
      <c r="J236" s="187"/>
      <c r="K236" s="187"/>
      <c r="L236" s="187"/>
      <c r="M236" s="187"/>
      <c r="N236" s="187"/>
      <c r="O236" s="187"/>
      <c r="P236" s="187"/>
      <c r="Q236" s="187"/>
      <c r="R236" s="187"/>
      <c r="S236" s="187"/>
      <c r="T236" s="187"/>
      <c r="U236" s="187"/>
      <c r="V236" s="187"/>
      <c r="W236" s="187"/>
      <c r="X236" s="187"/>
      <c r="Y236" s="187"/>
      <c r="Z236" s="250"/>
    </row>
    <row r="237" ht="15.75" customHeight="1">
      <c r="A237" s="187"/>
      <c r="B237" s="187"/>
      <c r="C237" s="187"/>
      <c r="D237" s="187"/>
      <c r="E237" s="187"/>
      <c r="F237" s="187"/>
      <c r="G237" s="187"/>
      <c r="H237" s="187"/>
      <c r="I237" s="187"/>
      <c r="J237" s="187"/>
      <c r="K237" s="187"/>
      <c r="L237" s="187"/>
      <c r="M237" s="187"/>
      <c r="N237" s="187"/>
      <c r="O237" s="187"/>
      <c r="P237" s="187"/>
      <c r="Q237" s="187"/>
      <c r="R237" s="187"/>
      <c r="S237" s="187"/>
      <c r="T237" s="187"/>
      <c r="U237" s="187"/>
      <c r="V237" s="187"/>
      <c r="W237" s="187"/>
      <c r="X237" s="187"/>
      <c r="Y237" s="187"/>
      <c r="Z237" s="250"/>
    </row>
    <row r="238" ht="15.75" customHeight="1">
      <c r="A238" s="187"/>
      <c r="B238" s="187"/>
      <c r="C238" s="187"/>
      <c r="D238" s="187"/>
      <c r="E238" s="187"/>
      <c r="F238" s="187"/>
      <c r="G238" s="187"/>
      <c r="H238" s="187"/>
      <c r="I238" s="187"/>
      <c r="J238" s="187"/>
      <c r="K238" s="187"/>
      <c r="L238" s="187"/>
      <c r="M238" s="187"/>
      <c r="N238" s="187"/>
      <c r="O238" s="187"/>
      <c r="P238" s="187"/>
      <c r="Q238" s="187"/>
      <c r="R238" s="187"/>
      <c r="S238" s="187"/>
      <c r="T238" s="187"/>
      <c r="U238" s="187"/>
      <c r="V238" s="187"/>
      <c r="W238" s="187"/>
      <c r="X238" s="187"/>
      <c r="Y238" s="187"/>
      <c r="Z238" s="250"/>
    </row>
    <row r="239" ht="15.75" customHeight="1">
      <c r="A239" s="187"/>
      <c r="B239" s="187"/>
      <c r="C239" s="187"/>
      <c r="D239" s="187"/>
      <c r="E239" s="187"/>
      <c r="F239" s="187"/>
      <c r="G239" s="187"/>
      <c r="H239" s="187"/>
      <c r="I239" s="187"/>
      <c r="J239" s="187"/>
      <c r="K239" s="187"/>
      <c r="L239" s="187"/>
      <c r="M239" s="187"/>
      <c r="N239" s="187"/>
      <c r="O239" s="187"/>
      <c r="P239" s="187"/>
      <c r="Q239" s="187"/>
      <c r="R239" s="187"/>
      <c r="S239" s="187"/>
      <c r="T239" s="187"/>
      <c r="U239" s="187"/>
      <c r="V239" s="187"/>
      <c r="W239" s="187"/>
      <c r="X239" s="187"/>
      <c r="Y239" s="187"/>
      <c r="Z239" s="250"/>
    </row>
    <row r="240" ht="15.75" customHeight="1">
      <c r="A240" s="187"/>
      <c r="B240" s="187"/>
      <c r="C240" s="187"/>
      <c r="D240" s="187"/>
      <c r="E240" s="187"/>
      <c r="F240" s="187"/>
      <c r="G240" s="187"/>
      <c r="H240" s="187"/>
      <c r="I240" s="187"/>
      <c r="J240" s="187"/>
      <c r="K240" s="187"/>
      <c r="L240" s="187"/>
      <c r="M240" s="187"/>
      <c r="N240" s="187"/>
      <c r="O240" s="187"/>
      <c r="P240" s="187"/>
      <c r="Q240" s="187"/>
      <c r="R240" s="187"/>
      <c r="S240" s="187"/>
      <c r="T240" s="187"/>
      <c r="U240" s="187"/>
      <c r="V240" s="187"/>
      <c r="W240" s="187"/>
      <c r="X240" s="187"/>
      <c r="Y240" s="187"/>
      <c r="Z240" s="250"/>
    </row>
    <row r="241" ht="15.75" customHeight="1">
      <c r="A241" s="187"/>
      <c r="B241" s="187"/>
      <c r="C241" s="187"/>
      <c r="D241" s="187"/>
      <c r="E241" s="187"/>
      <c r="F241" s="187"/>
      <c r="G241" s="187"/>
      <c r="H241" s="187"/>
      <c r="I241" s="187"/>
      <c r="J241" s="187"/>
      <c r="K241" s="187"/>
      <c r="L241" s="187"/>
      <c r="M241" s="187"/>
      <c r="N241" s="187"/>
      <c r="O241" s="187"/>
      <c r="P241" s="187"/>
      <c r="Q241" s="187"/>
      <c r="R241" s="187"/>
      <c r="S241" s="187"/>
      <c r="T241" s="187"/>
      <c r="U241" s="187"/>
      <c r="V241" s="187"/>
      <c r="W241" s="187"/>
      <c r="X241" s="187"/>
      <c r="Y241" s="187"/>
      <c r="Z241" s="250"/>
    </row>
    <row r="242" ht="15.75" customHeight="1">
      <c r="A242" s="187"/>
      <c r="B242" s="187"/>
      <c r="C242" s="187"/>
      <c r="D242" s="187"/>
      <c r="E242" s="187"/>
      <c r="F242" s="187"/>
      <c r="G242" s="187"/>
      <c r="H242" s="187"/>
      <c r="I242" s="187"/>
      <c r="J242" s="187"/>
      <c r="K242" s="187"/>
      <c r="L242" s="187"/>
      <c r="M242" s="187"/>
      <c r="N242" s="187"/>
      <c r="O242" s="187"/>
      <c r="P242" s="187"/>
      <c r="Q242" s="187"/>
      <c r="R242" s="187"/>
      <c r="S242" s="187"/>
      <c r="T242" s="187"/>
      <c r="U242" s="187"/>
      <c r="V242" s="187"/>
      <c r="W242" s="187"/>
      <c r="X242" s="187"/>
      <c r="Y242" s="187"/>
      <c r="Z242" s="250"/>
    </row>
    <row r="243" ht="15.75" customHeight="1">
      <c r="A243" s="187"/>
      <c r="B243" s="187"/>
      <c r="C243" s="187"/>
      <c r="D243" s="187"/>
      <c r="E243" s="187"/>
      <c r="F243" s="187"/>
      <c r="G243" s="187"/>
      <c r="H243" s="187"/>
      <c r="I243" s="187"/>
      <c r="J243" s="187"/>
      <c r="K243" s="187"/>
      <c r="L243" s="187"/>
      <c r="M243" s="187"/>
      <c r="N243" s="187"/>
      <c r="O243" s="187"/>
      <c r="P243" s="187"/>
      <c r="Q243" s="187"/>
      <c r="R243" s="187"/>
      <c r="S243" s="187"/>
      <c r="T243" s="187"/>
      <c r="U243" s="187"/>
      <c r="V243" s="187"/>
      <c r="W243" s="187"/>
      <c r="X243" s="187"/>
      <c r="Y243" s="187"/>
      <c r="Z243" s="250"/>
    </row>
    <row r="244" ht="15.75" customHeight="1">
      <c r="A244" s="187"/>
      <c r="B244" s="187"/>
      <c r="C244" s="187"/>
      <c r="D244" s="187"/>
      <c r="E244" s="187"/>
      <c r="F244" s="187"/>
      <c r="G244" s="187"/>
      <c r="H244" s="187"/>
      <c r="I244" s="187"/>
      <c r="J244" s="187"/>
      <c r="K244" s="187"/>
      <c r="L244" s="187"/>
      <c r="M244" s="187"/>
      <c r="N244" s="187"/>
      <c r="O244" s="187"/>
      <c r="P244" s="187"/>
      <c r="Q244" s="187"/>
      <c r="R244" s="187"/>
      <c r="S244" s="187"/>
      <c r="T244" s="187"/>
      <c r="U244" s="187"/>
      <c r="V244" s="187"/>
      <c r="W244" s="187"/>
      <c r="X244" s="187"/>
      <c r="Y244" s="187"/>
      <c r="Z244" s="250"/>
    </row>
    <row r="245" ht="15.75" customHeight="1">
      <c r="A245" s="187"/>
      <c r="B245" s="187"/>
      <c r="C245" s="187"/>
      <c r="D245" s="187"/>
      <c r="E245" s="187"/>
      <c r="F245" s="187"/>
      <c r="G245" s="187"/>
      <c r="H245" s="187"/>
      <c r="I245" s="187"/>
      <c r="J245" s="187"/>
      <c r="K245" s="187"/>
      <c r="L245" s="187"/>
      <c r="M245" s="187"/>
      <c r="N245" s="187"/>
      <c r="O245" s="187"/>
      <c r="P245" s="187"/>
      <c r="Q245" s="187"/>
      <c r="R245" s="187"/>
      <c r="S245" s="187"/>
      <c r="T245" s="187"/>
      <c r="U245" s="187"/>
      <c r="V245" s="187"/>
      <c r="W245" s="187"/>
      <c r="X245" s="187"/>
      <c r="Y245" s="187"/>
      <c r="Z245" s="250"/>
    </row>
    <row r="246" ht="15.75" customHeight="1">
      <c r="A246" s="187"/>
      <c r="B246" s="187"/>
      <c r="C246" s="187"/>
      <c r="D246" s="187"/>
      <c r="E246" s="187"/>
      <c r="F246" s="187"/>
      <c r="G246" s="187"/>
      <c r="H246" s="187"/>
      <c r="I246" s="187"/>
      <c r="J246" s="187"/>
      <c r="K246" s="187"/>
      <c r="L246" s="187"/>
      <c r="M246" s="187"/>
      <c r="N246" s="187"/>
      <c r="O246" s="187"/>
      <c r="P246" s="187"/>
      <c r="Q246" s="187"/>
      <c r="R246" s="187"/>
      <c r="S246" s="187"/>
      <c r="T246" s="187"/>
      <c r="U246" s="187"/>
      <c r="V246" s="187"/>
      <c r="W246" s="187"/>
      <c r="X246" s="187"/>
      <c r="Y246" s="187"/>
      <c r="Z246" s="250"/>
    </row>
    <row r="247" ht="15.75" customHeight="1">
      <c r="A247" s="187"/>
      <c r="B247" s="187"/>
      <c r="C247" s="187"/>
      <c r="D247" s="187"/>
      <c r="E247" s="187"/>
      <c r="F247" s="187"/>
      <c r="G247" s="187"/>
      <c r="H247" s="187"/>
      <c r="I247" s="187"/>
      <c r="J247" s="187"/>
      <c r="K247" s="187"/>
      <c r="L247" s="187"/>
      <c r="M247" s="187"/>
      <c r="N247" s="187"/>
      <c r="O247" s="187"/>
      <c r="P247" s="187"/>
      <c r="Q247" s="187"/>
      <c r="R247" s="187"/>
      <c r="S247" s="187"/>
      <c r="T247" s="187"/>
      <c r="U247" s="187"/>
      <c r="V247" s="187"/>
      <c r="W247" s="187"/>
      <c r="X247" s="187"/>
      <c r="Y247" s="187"/>
      <c r="Z247" s="250"/>
    </row>
    <row r="248" ht="15.75" customHeight="1">
      <c r="A248" s="187"/>
      <c r="B248" s="187"/>
      <c r="C248" s="187"/>
      <c r="D248" s="187"/>
      <c r="E248" s="187"/>
      <c r="F248" s="187"/>
      <c r="G248" s="187"/>
      <c r="H248" s="187"/>
      <c r="I248" s="187"/>
      <c r="J248" s="187"/>
      <c r="K248" s="187"/>
      <c r="L248" s="187"/>
      <c r="M248" s="187"/>
      <c r="N248" s="187"/>
      <c r="O248" s="187"/>
      <c r="P248" s="187"/>
      <c r="Q248" s="187"/>
      <c r="R248" s="187"/>
      <c r="S248" s="187"/>
      <c r="T248" s="187"/>
      <c r="U248" s="187"/>
      <c r="V248" s="187"/>
      <c r="W248" s="187"/>
      <c r="X248" s="187"/>
      <c r="Y248" s="187"/>
      <c r="Z248" s="250"/>
    </row>
    <row r="249" ht="15.75" customHeight="1">
      <c r="A249" s="187"/>
      <c r="B249" s="187"/>
      <c r="C249" s="187"/>
      <c r="D249" s="187"/>
      <c r="E249" s="187"/>
      <c r="F249" s="187"/>
      <c r="G249" s="187"/>
      <c r="H249" s="187"/>
      <c r="I249" s="187"/>
      <c r="J249" s="187"/>
      <c r="K249" s="187"/>
      <c r="L249" s="187"/>
      <c r="M249" s="187"/>
      <c r="N249" s="187"/>
      <c r="O249" s="187"/>
      <c r="P249" s="187"/>
      <c r="Q249" s="187"/>
      <c r="R249" s="187"/>
      <c r="S249" s="187"/>
      <c r="T249" s="187"/>
      <c r="U249" s="187"/>
      <c r="V249" s="187"/>
      <c r="W249" s="187"/>
      <c r="X249" s="187"/>
      <c r="Y249" s="187"/>
      <c r="Z249" s="250"/>
    </row>
    <row r="250" ht="15.75" customHeight="1">
      <c r="A250" s="187"/>
      <c r="B250" s="187"/>
      <c r="C250" s="187"/>
      <c r="D250" s="187"/>
      <c r="E250" s="187"/>
      <c r="F250" s="187"/>
      <c r="G250" s="187"/>
      <c r="H250" s="187"/>
      <c r="I250" s="187"/>
      <c r="J250" s="187"/>
      <c r="K250" s="187"/>
      <c r="L250" s="187"/>
      <c r="M250" s="187"/>
      <c r="N250" s="187"/>
      <c r="O250" s="187"/>
      <c r="P250" s="187"/>
      <c r="Q250" s="187"/>
      <c r="R250" s="187"/>
      <c r="S250" s="187"/>
      <c r="T250" s="187"/>
      <c r="U250" s="187"/>
      <c r="V250" s="187"/>
      <c r="W250" s="187"/>
      <c r="X250" s="187"/>
      <c r="Y250" s="187"/>
      <c r="Z250" s="250"/>
    </row>
    <row r="251" ht="15.75" customHeight="1">
      <c r="Z251" s="250"/>
    </row>
    <row r="252" ht="15.75" customHeight="1">
      <c r="Z252" s="250"/>
    </row>
    <row r="253" ht="15.75" customHeight="1">
      <c r="Z253" s="250"/>
    </row>
    <row r="254" ht="15.75" customHeight="1">
      <c r="Z254" s="250"/>
    </row>
    <row r="255" ht="15.75" customHeight="1">
      <c r="Z255" s="250"/>
    </row>
    <row r="256" ht="15.75" customHeight="1">
      <c r="Z256" s="250"/>
    </row>
    <row r="257" ht="15.75" customHeight="1">
      <c r="Z257" s="250"/>
    </row>
    <row r="258" ht="15.75" customHeight="1">
      <c r="Z258" s="250"/>
    </row>
    <row r="259" ht="15.75" customHeight="1">
      <c r="Z259" s="250"/>
    </row>
    <row r="260" ht="15.75" customHeight="1">
      <c r="Z260" s="250"/>
    </row>
    <row r="261" ht="15.75" customHeight="1">
      <c r="Z261" s="250"/>
    </row>
    <row r="262" ht="15.75" customHeight="1">
      <c r="Z262" s="250"/>
    </row>
    <row r="263" ht="15.75" customHeight="1">
      <c r="Z263" s="250"/>
    </row>
    <row r="264" ht="15.75" customHeight="1">
      <c r="Z264" s="250"/>
    </row>
    <row r="265" ht="15.75" customHeight="1">
      <c r="Z265" s="250"/>
    </row>
    <row r="266" ht="15.75" customHeight="1">
      <c r="Z266" s="250"/>
    </row>
    <row r="267" ht="15.75" customHeight="1">
      <c r="Z267" s="250"/>
    </row>
    <row r="268" ht="15.75" customHeight="1">
      <c r="Z268" s="250"/>
    </row>
    <row r="269" ht="15.75" customHeight="1">
      <c r="Z269" s="250"/>
    </row>
    <row r="270" ht="15.75" customHeight="1">
      <c r="Z270" s="250"/>
    </row>
    <row r="271" ht="15.75" customHeight="1">
      <c r="Z271" s="250"/>
    </row>
    <row r="272" ht="15.75" customHeight="1">
      <c r="Z272" s="250"/>
    </row>
    <row r="273" ht="15.75" customHeight="1">
      <c r="Z273" s="250"/>
    </row>
    <row r="274" ht="15.75" customHeight="1">
      <c r="Z274" s="250"/>
    </row>
    <row r="275" ht="15.75" customHeight="1">
      <c r="Z275" s="250"/>
    </row>
    <row r="276" ht="15.75" customHeight="1">
      <c r="Z276" s="250"/>
    </row>
    <row r="277" ht="15.75" customHeight="1">
      <c r="Z277" s="250"/>
    </row>
    <row r="278" ht="15.75" customHeight="1">
      <c r="Z278" s="250"/>
    </row>
    <row r="279" ht="15.75" customHeight="1">
      <c r="Z279" s="250"/>
    </row>
    <row r="280" ht="15.75" customHeight="1">
      <c r="Z280" s="250"/>
    </row>
    <row r="281" ht="15.75" customHeight="1">
      <c r="Z281" s="250"/>
    </row>
    <row r="282" ht="15.75" customHeight="1">
      <c r="Z282" s="250"/>
    </row>
    <row r="283" ht="15.75" customHeight="1">
      <c r="Z283" s="250"/>
    </row>
    <row r="284" ht="15.75" customHeight="1">
      <c r="Z284" s="250"/>
    </row>
    <row r="285" ht="15.75" customHeight="1">
      <c r="Z285" s="250"/>
    </row>
    <row r="286" ht="15.75" customHeight="1">
      <c r="Z286" s="250"/>
    </row>
    <row r="287" ht="15.75" customHeight="1">
      <c r="Z287" s="250"/>
    </row>
    <row r="288" ht="15.75" customHeight="1">
      <c r="Z288" s="250"/>
    </row>
    <row r="289" ht="15.75" customHeight="1">
      <c r="Z289" s="250"/>
    </row>
    <row r="290" ht="15.75" customHeight="1">
      <c r="Z290" s="250"/>
    </row>
    <row r="291" ht="15.75" customHeight="1">
      <c r="Z291" s="250"/>
    </row>
    <row r="292" ht="15.75" customHeight="1">
      <c r="Z292" s="250"/>
    </row>
    <row r="293" ht="15.75" customHeight="1">
      <c r="Z293" s="250"/>
    </row>
    <row r="294" ht="15.75" customHeight="1">
      <c r="Z294" s="250"/>
    </row>
    <row r="295" ht="15.75" customHeight="1">
      <c r="Z295" s="250"/>
    </row>
    <row r="296" ht="15.75" customHeight="1">
      <c r="Z296" s="250"/>
    </row>
    <row r="297" ht="15.75" customHeight="1">
      <c r="Z297" s="250"/>
    </row>
    <row r="298" ht="15.75" customHeight="1">
      <c r="Z298" s="250"/>
    </row>
    <row r="299" ht="15.75" customHeight="1">
      <c r="Z299" s="250"/>
    </row>
    <row r="300" ht="15.75" customHeight="1">
      <c r="Z300" s="250"/>
    </row>
    <row r="301" ht="15.75" customHeight="1">
      <c r="Z301" s="250"/>
    </row>
    <row r="302" ht="15.75" customHeight="1">
      <c r="Z302" s="250"/>
    </row>
    <row r="303" ht="15.75" customHeight="1">
      <c r="Z303" s="250"/>
    </row>
    <row r="304" ht="15.75" customHeight="1">
      <c r="Z304" s="250"/>
    </row>
    <row r="305" ht="15.75" customHeight="1">
      <c r="Z305" s="250"/>
    </row>
    <row r="306" ht="15.75" customHeight="1">
      <c r="Z306" s="250"/>
    </row>
    <row r="307" ht="15.75" customHeight="1">
      <c r="Z307" s="250"/>
    </row>
    <row r="308" ht="15.75" customHeight="1">
      <c r="Z308" s="250"/>
    </row>
    <row r="309" ht="15.75" customHeight="1">
      <c r="Z309" s="250"/>
    </row>
    <row r="310" ht="15.75" customHeight="1">
      <c r="Z310" s="250"/>
    </row>
    <row r="311" ht="15.75" customHeight="1">
      <c r="Z311" s="250"/>
    </row>
    <row r="312" ht="15.75" customHeight="1">
      <c r="Z312" s="250"/>
    </row>
    <row r="313" ht="15.75" customHeight="1">
      <c r="Z313" s="250"/>
    </row>
    <row r="314" ht="15.75" customHeight="1">
      <c r="Z314" s="250"/>
    </row>
    <row r="315" ht="15.75" customHeight="1">
      <c r="Z315" s="250"/>
    </row>
    <row r="316" ht="15.75" customHeight="1">
      <c r="Z316" s="250"/>
    </row>
    <row r="317" ht="15.75" customHeight="1">
      <c r="Z317" s="250"/>
    </row>
    <row r="318" ht="15.75" customHeight="1">
      <c r="Z318" s="250"/>
    </row>
    <row r="319" ht="15.75" customHeight="1">
      <c r="Z319" s="250"/>
    </row>
    <row r="320" ht="15.75" customHeight="1">
      <c r="Z320" s="250"/>
    </row>
    <row r="321" ht="15.75" customHeight="1">
      <c r="Z321" s="250"/>
    </row>
    <row r="322" ht="15.75" customHeight="1">
      <c r="Z322" s="250"/>
    </row>
    <row r="323" ht="15.75" customHeight="1">
      <c r="Z323" s="250"/>
    </row>
    <row r="324" ht="15.75" customHeight="1">
      <c r="Z324" s="250"/>
    </row>
    <row r="325" ht="15.75" customHeight="1">
      <c r="Z325" s="250"/>
    </row>
    <row r="326" ht="15.75" customHeight="1">
      <c r="Z326" s="250"/>
    </row>
    <row r="327" ht="15.75" customHeight="1">
      <c r="Z327" s="250"/>
    </row>
    <row r="328" ht="15.75" customHeight="1">
      <c r="Z328" s="250"/>
    </row>
    <row r="329" ht="15.75" customHeight="1">
      <c r="Z329" s="250"/>
    </row>
    <row r="330" ht="15.75" customHeight="1">
      <c r="Z330" s="250"/>
    </row>
    <row r="331" ht="15.75" customHeight="1">
      <c r="Z331" s="250"/>
    </row>
    <row r="332" ht="15.75" customHeight="1">
      <c r="Z332" s="250"/>
    </row>
    <row r="333" ht="15.75" customHeight="1">
      <c r="Z333" s="250"/>
    </row>
    <row r="334" ht="15.75" customHeight="1">
      <c r="Z334" s="250"/>
    </row>
    <row r="335" ht="15.75" customHeight="1">
      <c r="Z335" s="250"/>
    </row>
    <row r="336" ht="15.75" customHeight="1">
      <c r="Z336" s="250"/>
    </row>
    <row r="337" ht="15.75" customHeight="1">
      <c r="Z337" s="250"/>
    </row>
    <row r="338" ht="15.75" customHeight="1">
      <c r="Z338" s="250"/>
    </row>
    <row r="339" ht="15.75" customHeight="1">
      <c r="Z339" s="250"/>
    </row>
    <row r="340" ht="15.75" customHeight="1">
      <c r="Z340" s="250"/>
    </row>
    <row r="341" ht="15.75" customHeight="1">
      <c r="Z341" s="250"/>
    </row>
    <row r="342" ht="15.75" customHeight="1">
      <c r="Z342" s="250"/>
    </row>
    <row r="343" ht="15.75" customHeight="1">
      <c r="Z343" s="250"/>
    </row>
    <row r="344" ht="15.75" customHeight="1">
      <c r="Z344" s="250"/>
    </row>
    <row r="345" ht="15.75" customHeight="1">
      <c r="Z345" s="250"/>
    </row>
    <row r="346" ht="15.75" customHeight="1">
      <c r="Z346" s="250"/>
    </row>
    <row r="347" ht="15.75" customHeight="1">
      <c r="Z347" s="250"/>
    </row>
    <row r="348" ht="15.75" customHeight="1">
      <c r="Z348" s="250"/>
    </row>
    <row r="349" ht="15.75" customHeight="1">
      <c r="Z349" s="250"/>
    </row>
    <row r="350" ht="15.75" customHeight="1">
      <c r="Z350" s="250"/>
    </row>
    <row r="351" ht="15.75" customHeight="1">
      <c r="Z351" s="250"/>
    </row>
    <row r="352" ht="15.75" customHeight="1">
      <c r="Z352" s="250"/>
    </row>
    <row r="353" ht="15.75" customHeight="1">
      <c r="Z353" s="250"/>
    </row>
    <row r="354" ht="15.75" customHeight="1">
      <c r="Z354" s="250"/>
    </row>
    <row r="355" ht="15.75" customHeight="1">
      <c r="Z355" s="250"/>
    </row>
    <row r="356" ht="15.75" customHeight="1">
      <c r="Z356" s="250"/>
    </row>
    <row r="357" ht="15.75" customHeight="1">
      <c r="Z357" s="250"/>
    </row>
    <row r="358" ht="15.75" customHeight="1">
      <c r="Z358" s="250"/>
    </row>
    <row r="359" ht="15.75" customHeight="1">
      <c r="Z359" s="250"/>
    </row>
    <row r="360" ht="15.75" customHeight="1">
      <c r="Z360" s="250"/>
    </row>
    <row r="361" ht="15.75" customHeight="1">
      <c r="Z361" s="250"/>
    </row>
    <row r="362" ht="15.75" customHeight="1">
      <c r="Z362" s="250"/>
    </row>
    <row r="363" ht="15.75" customHeight="1">
      <c r="Z363" s="250"/>
    </row>
    <row r="364" ht="15.75" customHeight="1">
      <c r="Z364" s="250"/>
    </row>
    <row r="365" ht="15.75" customHeight="1">
      <c r="Z365" s="250"/>
    </row>
    <row r="366" ht="15.75" customHeight="1">
      <c r="Z366" s="250"/>
    </row>
    <row r="367" ht="15.75" customHeight="1">
      <c r="Z367" s="250"/>
    </row>
    <row r="368" ht="15.75" customHeight="1">
      <c r="Z368" s="250"/>
    </row>
    <row r="369" ht="15.75" customHeight="1">
      <c r="Z369" s="250"/>
    </row>
    <row r="370" ht="15.75" customHeight="1">
      <c r="Z370" s="250"/>
    </row>
    <row r="371" ht="15.75" customHeight="1">
      <c r="Z371" s="250"/>
    </row>
    <row r="372" ht="15.75" customHeight="1">
      <c r="Z372" s="250"/>
    </row>
    <row r="373" ht="15.75" customHeight="1">
      <c r="Z373" s="250"/>
    </row>
    <row r="374" ht="15.75" customHeight="1">
      <c r="Z374" s="250"/>
    </row>
    <row r="375" ht="15.75" customHeight="1">
      <c r="Z375" s="250"/>
    </row>
    <row r="376" ht="15.75" customHeight="1">
      <c r="Z376" s="250"/>
    </row>
    <row r="377" ht="15.75" customHeight="1">
      <c r="Z377" s="250"/>
    </row>
    <row r="378" ht="15.75" customHeight="1">
      <c r="Z378" s="250"/>
    </row>
    <row r="379" ht="15.75" customHeight="1">
      <c r="Z379" s="250"/>
    </row>
    <row r="380" ht="15.75" customHeight="1">
      <c r="Z380" s="250"/>
    </row>
    <row r="381" ht="15.75" customHeight="1">
      <c r="Z381" s="250"/>
    </row>
    <row r="382" ht="15.75" customHeight="1">
      <c r="Z382" s="250"/>
    </row>
    <row r="383" ht="15.75" customHeight="1">
      <c r="Z383" s="250"/>
    </row>
    <row r="384" ht="15.75" customHeight="1">
      <c r="Z384" s="250"/>
    </row>
    <row r="385" ht="15.75" customHeight="1">
      <c r="Z385" s="250"/>
    </row>
    <row r="386" ht="15.75" customHeight="1">
      <c r="Z386" s="250"/>
    </row>
    <row r="387" ht="15.75" customHeight="1">
      <c r="Z387" s="250"/>
    </row>
    <row r="388" ht="15.75" customHeight="1">
      <c r="Z388" s="250"/>
    </row>
    <row r="389" ht="15.75" customHeight="1">
      <c r="Z389" s="250"/>
    </row>
    <row r="390" ht="15.75" customHeight="1">
      <c r="Z390" s="250"/>
    </row>
    <row r="391" ht="15.75" customHeight="1">
      <c r="Z391" s="250"/>
    </row>
    <row r="392" ht="15.75" customHeight="1">
      <c r="Z392" s="250"/>
    </row>
    <row r="393" ht="15.75" customHeight="1">
      <c r="Z393" s="250"/>
    </row>
    <row r="394" ht="15.75" customHeight="1">
      <c r="Z394" s="250"/>
    </row>
    <row r="395" ht="15.75" customHeight="1">
      <c r="Z395" s="250"/>
    </row>
    <row r="396" ht="15.75" customHeight="1">
      <c r="Z396" s="250"/>
    </row>
    <row r="397" ht="15.75" customHeight="1">
      <c r="Z397" s="250"/>
    </row>
    <row r="398" ht="15.75" customHeight="1">
      <c r="Z398" s="250"/>
    </row>
    <row r="399" ht="15.75" customHeight="1">
      <c r="Z399" s="250"/>
    </row>
    <row r="400" ht="15.75" customHeight="1">
      <c r="Z400" s="250"/>
    </row>
    <row r="401" ht="15.75" customHeight="1">
      <c r="Z401" s="250"/>
    </row>
    <row r="402" ht="15.75" customHeight="1">
      <c r="Z402" s="250"/>
    </row>
    <row r="403" ht="15.75" customHeight="1">
      <c r="Z403" s="250"/>
    </row>
    <row r="404" ht="15.75" customHeight="1">
      <c r="Z404" s="250"/>
    </row>
    <row r="405" ht="15.75" customHeight="1">
      <c r="Z405" s="250"/>
    </row>
    <row r="406" ht="15.75" customHeight="1">
      <c r="Z406" s="250"/>
    </row>
    <row r="407" ht="15.75" customHeight="1">
      <c r="Z407" s="250"/>
    </row>
    <row r="408" ht="15.75" customHeight="1">
      <c r="Z408" s="250"/>
    </row>
    <row r="409" ht="15.75" customHeight="1">
      <c r="Z409" s="250"/>
    </row>
    <row r="410" ht="15.75" customHeight="1">
      <c r="Z410" s="250"/>
    </row>
    <row r="411" ht="15.75" customHeight="1">
      <c r="Z411" s="250"/>
    </row>
    <row r="412" ht="15.75" customHeight="1">
      <c r="Z412" s="250"/>
    </row>
    <row r="413" ht="15.75" customHeight="1">
      <c r="Z413" s="250"/>
    </row>
    <row r="414" ht="15.75" customHeight="1">
      <c r="Z414" s="250"/>
    </row>
    <row r="415" ht="15.75" customHeight="1">
      <c r="Z415" s="250"/>
    </row>
    <row r="416" ht="15.75" customHeight="1">
      <c r="Z416" s="250"/>
    </row>
    <row r="417" ht="15.75" customHeight="1">
      <c r="Z417" s="250"/>
    </row>
    <row r="418" ht="15.75" customHeight="1">
      <c r="Z418" s="250"/>
    </row>
    <row r="419" ht="15.75" customHeight="1">
      <c r="Z419" s="250"/>
    </row>
    <row r="420" ht="15.75" customHeight="1">
      <c r="Z420" s="250"/>
    </row>
    <row r="421" ht="15.75" customHeight="1">
      <c r="Z421" s="250"/>
    </row>
    <row r="422" ht="15.75" customHeight="1">
      <c r="Z422" s="250"/>
    </row>
    <row r="423" ht="15.75" customHeight="1">
      <c r="Z423" s="250"/>
    </row>
    <row r="424" ht="15.75" customHeight="1">
      <c r="Z424" s="250"/>
    </row>
    <row r="425" ht="15.75" customHeight="1">
      <c r="Z425" s="250"/>
    </row>
    <row r="426" ht="15.75" customHeight="1">
      <c r="Z426" s="250"/>
    </row>
    <row r="427" ht="15.75" customHeight="1">
      <c r="Z427" s="250"/>
    </row>
    <row r="428" ht="15.75" customHeight="1">
      <c r="Z428" s="250"/>
    </row>
    <row r="429" ht="15.75" customHeight="1">
      <c r="Z429" s="250"/>
    </row>
    <row r="430" ht="15.75" customHeight="1">
      <c r="Z430" s="250"/>
    </row>
    <row r="431" ht="15.75" customHeight="1">
      <c r="Z431" s="250"/>
    </row>
    <row r="432" ht="15.75" customHeight="1">
      <c r="Z432" s="250"/>
    </row>
    <row r="433" ht="15.75" customHeight="1">
      <c r="Z433" s="250"/>
    </row>
    <row r="434" ht="15.75" customHeight="1">
      <c r="Z434" s="250"/>
    </row>
    <row r="435" ht="15.75" customHeight="1">
      <c r="Z435" s="250"/>
    </row>
    <row r="436" ht="15.75" customHeight="1">
      <c r="Z436" s="250"/>
    </row>
    <row r="437" ht="15.75" customHeight="1">
      <c r="Z437" s="250"/>
    </row>
    <row r="438" ht="15.75" customHeight="1">
      <c r="Z438" s="250"/>
    </row>
    <row r="439" ht="15.75" customHeight="1">
      <c r="Z439" s="250"/>
    </row>
    <row r="440" ht="15.75" customHeight="1">
      <c r="Z440" s="250"/>
    </row>
    <row r="441" ht="15.75" customHeight="1">
      <c r="Z441" s="250"/>
    </row>
    <row r="442" ht="15.75" customHeight="1">
      <c r="Z442" s="250"/>
    </row>
    <row r="443" ht="15.75" customHeight="1">
      <c r="Z443" s="250"/>
    </row>
    <row r="444" ht="15.75" customHeight="1">
      <c r="Z444" s="250"/>
    </row>
    <row r="445" ht="15.75" customHeight="1">
      <c r="Z445" s="250"/>
    </row>
    <row r="446" ht="15.75" customHeight="1">
      <c r="Z446" s="250"/>
    </row>
    <row r="447" ht="15.75" customHeight="1">
      <c r="Z447" s="250"/>
    </row>
    <row r="448" ht="15.75" customHeight="1">
      <c r="Z448" s="250"/>
    </row>
    <row r="449" ht="15.75" customHeight="1">
      <c r="Z449" s="250"/>
    </row>
    <row r="450" ht="15.75" customHeight="1">
      <c r="Z450" s="250"/>
    </row>
    <row r="451" ht="15.75" customHeight="1">
      <c r="Z451" s="250"/>
    </row>
    <row r="452" ht="15.75" customHeight="1">
      <c r="Z452" s="250"/>
    </row>
    <row r="453" ht="15.75" customHeight="1">
      <c r="Z453" s="250"/>
    </row>
    <row r="454" ht="15.75" customHeight="1">
      <c r="Z454" s="250"/>
    </row>
    <row r="455" ht="15.75" customHeight="1">
      <c r="Z455" s="250"/>
    </row>
    <row r="456" ht="15.75" customHeight="1">
      <c r="Z456" s="250"/>
    </row>
    <row r="457" ht="15.75" customHeight="1">
      <c r="Z457" s="250"/>
    </row>
    <row r="458" ht="15.75" customHeight="1">
      <c r="Z458" s="250"/>
    </row>
    <row r="459" ht="15.75" customHeight="1">
      <c r="Z459" s="250"/>
    </row>
    <row r="460" ht="15.75" customHeight="1">
      <c r="Z460" s="250"/>
    </row>
    <row r="461" ht="15.75" customHeight="1">
      <c r="Z461" s="250"/>
    </row>
    <row r="462" ht="15.75" customHeight="1">
      <c r="Z462" s="250"/>
    </row>
    <row r="463" ht="15.75" customHeight="1">
      <c r="Z463" s="250"/>
    </row>
    <row r="464" ht="15.75" customHeight="1">
      <c r="Z464" s="250"/>
    </row>
    <row r="465" ht="15.75" customHeight="1">
      <c r="Z465" s="250"/>
    </row>
    <row r="466" ht="15.75" customHeight="1">
      <c r="Z466" s="250"/>
    </row>
    <row r="467" ht="15.75" customHeight="1">
      <c r="Z467" s="250"/>
    </row>
    <row r="468" ht="15.75" customHeight="1">
      <c r="Z468" s="250"/>
    </row>
    <row r="469" ht="15.75" customHeight="1">
      <c r="Z469" s="250"/>
    </row>
    <row r="470" ht="15.75" customHeight="1">
      <c r="Z470" s="250"/>
    </row>
    <row r="471" ht="15.75" customHeight="1">
      <c r="Z471" s="250"/>
    </row>
    <row r="472" ht="15.75" customHeight="1">
      <c r="Z472" s="250"/>
    </row>
    <row r="473" ht="15.75" customHeight="1">
      <c r="Z473" s="250"/>
    </row>
    <row r="474" ht="15.75" customHeight="1">
      <c r="Z474" s="250"/>
    </row>
    <row r="475" ht="15.75" customHeight="1">
      <c r="Z475" s="250"/>
    </row>
    <row r="476" ht="15.75" customHeight="1">
      <c r="Z476" s="250"/>
    </row>
    <row r="477" ht="15.75" customHeight="1">
      <c r="Z477" s="250"/>
    </row>
    <row r="478" ht="15.75" customHeight="1">
      <c r="Z478" s="250"/>
    </row>
    <row r="479" ht="15.75" customHeight="1">
      <c r="Z479" s="250"/>
    </row>
    <row r="480" ht="15.75" customHeight="1">
      <c r="Z480" s="250"/>
    </row>
    <row r="481" ht="15.75" customHeight="1">
      <c r="Z481" s="250"/>
    </row>
    <row r="482" ht="15.75" customHeight="1">
      <c r="Z482" s="250"/>
    </row>
    <row r="483" ht="15.75" customHeight="1">
      <c r="Z483" s="250"/>
    </row>
    <row r="484" ht="15.75" customHeight="1">
      <c r="Z484" s="250"/>
    </row>
    <row r="485" ht="15.75" customHeight="1">
      <c r="Z485" s="250"/>
    </row>
    <row r="486" ht="15.75" customHeight="1">
      <c r="Z486" s="250"/>
    </row>
    <row r="487" ht="15.75" customHeight="1">
      <c r="Z487" s="250"/>
    </row>
    <row r="488" ht="15.75" customHeight="1">
      <c r="Z488" s="250"/>
    </row>
    <row r="489" ht="15.75" customHeight="1">
      <c r="Z489" s="250"/>
    </row>
    <row r="490" ht="15.75" customHeight="1">
      <c r="Z490" s="250"/>
    </row>
    <row r="491" ht="15.75" customHeight="1">
      <c r="Z491" s="250"/>
    </row>
    <row r="492" ht="15.75" customHeight="1">
      <c r="Z492" s="250"/>
    </row>
    <row r="493" ht="15.75" customHeight="1">
      <c r="Z493" s="250"/>
    </row>
    <row r="494" ht="15.75" customHeight="1">
      <c r="Z494" s="250"/>
    </row>
    <row r="495" ht="15.75" customHeight="1">
      <c r="Z495" s="250"/>
    </row>
    <row r="496" ht="15.75" customHeight="1">
      <c r="Z496" s="250"/>
    </row>
    <row r="497" ht="15.75" customHeight="1">
      <c r="Z497" s="250"/>
    </row>
    <row r="498" ht="15.75" customHeight="1">
      <c r="Z498" s="250"/>
    </row>
    <row r="499" ht="15.75" customHeight="1">
      <c r="Z499" s="250"/>
    </row>
    <row r="500" ht="15.75" customHeight="1">
      <c r="Z500" s="250"/>
    </row>
    <row r="501" ht="15.75" customHeight="1">
      <c r="Z501" s="250"/>
    </row>
    <row r="502" ht="15.75" customHeight="1">
      <c r="Z502" s="250"/>
    </row>
    <row r="503" ht="15.75" customHeight="1">
      <c r="Z503" s="250"/>
    </row>
    <row r="504" ht="15.75" customHeight="1">
      <c r="Z504" s="250"/>
    </row>
    <row r="505" ht="15.75" customHeight="1">
      <c r="Z505" s="250"/>
    </row>
    <row r="506" ht="15.75" customHeight="1">
      <c r="Z506" s="250"/>
    </row>
    <row r="507" ht="15.75" customHeight="1">
      <c r="Z507" s="250"/>
    </row>
    <row r="508" ht="15.75" customHeight="1">
      <c r="Z508" s="250"/>
    </row>
    <row r="509" ht="15.75" customHeight="1">
      <c r="Z509" s="250"/>
    </row>
    <row r="510" ht="15.75" customHeight="1">
      <c r="Z510" s="250"/>
    </row>
    <row r="511" ht="15.75" customHeight="1">
      <c r="Z511" s="250"/>
    </row>
    <row r="512" ht="15.75" customHeight="1">
      <c r="Z512" s="250"/>
    </row>
    <row r="513" ht="15.75" customHeight="1">
      <c r="Z513" s="250"/>
    </row>
    <row r="514" ht="15.75" customHeight="1">
      <c r="Z514" s="250"/>
    </row>
    <row r="515" ht="15.75" customHeight="1">
      <c r="Z515" s="250"/>
    </row>
    <row r="516" ht="15.75" customHeight="1">
      <c r="Z516" s="250"/>
    </row>
    <row r="517" ht="15.75" customHeight="1">
      <c r="Z517" s="250"/>
    </row>
    <row r="518" ht="15.75" customHeight="1">
      <c r="Z518" s="250"/>
    </row>
    <row r="519" ht="15.75" customHeight="1">
      <c r="Z519" s="250"/>
    </row>
    <row r="520" ht="15.75" customHeight="1">
      <c r="Z520" s="250"/>
    </row>
    <row r="521" ht="15.75" customHeight="1">
      <c r="Z521" s="250"/>
    </row>
    <row r="522" ht="15.75" customHeight="1">
      <c r="Z522" s="250"/>
    </row>
    <row r="523" ht="15.75" customHeight="1">
      <c r="Z523" s="250"/>
    </row>
    <row r="524" ht="15.75" customHeight="1">
      <c r="Z524" s="250"/>
    </row>
    <row r="525" ht="15.75" customHeight="1">
      <c r="Z525" s="250"/>
    </row>
    <row r="526" ht="15.75" customHeight="1">
      <c r="Z526" s="250"/>
    </row>
    <row r="527" ht="15.75" customHeight="1">
      <c r="Z527" s="250"/>
    </row>
    <row r="528" ht="15.75" customHeight="1">
      <c r="Z528" s="250"/>
    </row>
    <row r="529" ht="15.75" customHeight="1">
      <c r="Z529" s="250"/>
    </row>
    <row r="530" ht="15.75" customHeight="1">
      <c r="Z530" s="250"/>
    </row>
    <row r="531" ht="15.75" customHeight="1">
      <c r="Z531" s="250"/>
    </row>
    <row r="532" ht="15.75" customHeight="1">
      <c r="Z532" s="250"/>
    </row>
    <row r="533" ht="15.75" customHeight="1">
      <c r="Z533" s="250"/>
    </row>
    <row r="534" ht="15.75" customHeight="1">
      <c r="Z534" s="250"/>
    </row>
    <row r="535" ht="15.75" customHeight="1">
      <c r="Z535" s="250"/>
    </row>
    <row r="536" ht="15.75" customHeight="1">
      <c r="Z536" s="250"/>
    </row>
    <row r="537" ht="15.75" customHeight="1">
      <c r="Z537" s="250"/>
    </row>
    <row r="538" ht="15.75" customHeight="1">
      <c r="Z538" s="250"/>
    </row>
    <row r="539" ht="15.75" customHeight="1">
      <c r="Z539" s="250"/>
    </row>
    <row r="540" ht="15.75" customHeight="1">
      <c r="Z540" s="250"/>
    </row>
    <row r="541" ht="15.75" customHeight="1">
      <c r="Z541" s="250"/>
    </row>
    <row r="542" ht="15.75" customHeight="1">
      <c r="Z542" s="250"/>
    </row>
    <row r="543" ht="15.75" customHeight="1">
      <c r="Z543" s="250"/>
    </row>
    <row r="544" ht="15.75" customHeight="1">
      <c r="Z544" s="250"/>
    </row>
    <row r="545" ht="15.75" customHeight="1">
      <c r="Z545" s="250"/>
    </row>
    <row r="546" ht="15.75" customHeight="1">
      <c r="Z546" s="250"/>
    </row>
    <row r="547" ht="15.75" customHeight="1">
      <c r="Z547" s="250"/>
    </row>
    <row r="548" ht="15.75" customHeight="1">
      <c r="Z548" s="250"/>
    </row>
    <row r="549" ht="15.75" customHeight="1">
      <c r="Z549" s="250"/>
    </row>
    <row r="550" ht="15.75" customHeight="1">
      <c r="Z550" s="250"/>
    </row>
    <row r="551" ht="15.75" customHeight="1">
      <c r="Z551" s="250"/>
    </row>
    <row r="552" ht="15.75" customHeight="1">
      <c r="Z552" s="250"/>
    </row>
    <row r="553" ht="15.75" customHeight="1">
      <c r="Z553" s="250"/>
    </row>
    <row r="554" ht="15.75" customHeight="1">
      <c r="Z554" s="250"/>
    </row>
    <row r="555" ht="15.75" customHeight="1">
      <c r="Z555" s="250"/>
    </row>
    <row r="556" ht="15.75" customHeight="1">
      <c r="Z556" s="250"/>
    </row>
    <row r="557" ht="15.75" customHeight="1">
      <c r="Z557" s="250"/>
    </row>
    <row r="558" ht="15.75" customHeight="1">
      <c r="Z558" s="250"/>
    </row>
    <row r="559" ht="15.75" customHeight="1">
      <c r="Z559" s="250"/>
    </row>
    <row r="560" ht="15.75" customHeight="1">
      <c r="Z560" s="250"/>
    </row>
    <row r="561" ht="15.75" customHeight="1">
      <c r="Z561" s="250"/>
    </row>
    <row r="562" ht="15.75" customHeight="1">
      <c r="Z562" s="250"/>
    </row>
    <row r="563" ht="15.75" customHeight="1">
      <c r="Z563" s="250"/>
    </row>
    <row r="564" ht="15.75" customHeight="1">
      <c r="Z564" s="250"/>
    </row>
    <row r="565" ht="15.75" customHeight="1">
      <c r="Z565" s="250"/>
    </row>
    <row r="566" ht="15.75" customHeight="1">
      <c r="Z566" s="250"/>
    </row>
    <row r="567" ht="15.75" customHeight="1">
      <c r="Z567" s="250"/>
    </row>
    <row r="568" ht="15.75" customHeight="1">
      <c r="Z568" s="250"/>
    </row>
    <row r="569" ht="15.75" customHeight="1">
      <c r="Z569" s="250"/>
    </row>
    <row r="570" ht="15.75" customHeight="1">
      <c r="Z570" s="250"/>
    </row>
    <row r="571" ht="15.75" customHeight="1">
      <c r="Z571" s="250"/>
    </row>
    <row r="572" ht="15.75" customHeight="1">
      <c r="Z572" s="250"/>
    </row>
    <row r="573" ht="15.75" customHeight="1">
      <c r="Z573" s="250"/>
    </row>
    <row r="574" ht="15.75" customHeight="1">
      <c r="Z574" s="250"/>
    </row>
    <row r="575" ht="15.75" customHeight="1">
      <c r="Z575" s="250"/>
    </row>
    <row r="576" ht="15.75" customHeight="1">
      <c r="Z576" s="250"/>
    </row>
    <row r="577" ht="15.75" customHeight="1">
      <c r="Z577" s="250"/>
    </row>
    <row r="578" ht="15.75" customHeight="1">
      <c r="Z578" s="250"/>
    </row>
    <row r="579" ht="15.75" customHeight="1">
      <c r="Z579" s="250"/>
    </row>
    <row r="580" ht="15.75" customHeight="1">
      <c r="Z580" s="250"/>
    </row>
    <row r="581" ht="15.75" customHeight="1">
      <c r="Z581" s="250"/>
    </row>
    <row r="582" ht="15.75" customHeight="1">
      <c r="Z582" s="250"/>
    </row>
    <row r="583" ht="15.75" customHeight="1">
      <c r="Z583" s="250"/>
    </row>
    <row r="584" ht="15.75" customHeight="1">
      <c r="Z584" s="250"/>
    </row>
    <row r="585" ht="15.75" customHeight="1">
      <c r="Z585" s="250"/>
    </row>
    <row r="586" ht="15.75" customHeight="1">
      <c r="Z586" s="250"/>
    </row>
    <row r="587" ht="15.75" customHeight="1">
      <c r="Z587" s="250"/>
    </row>
    <row r="588" ht="15.75" customHeight="1">
      <c r="Z588" s="250"/>
    </row>
    <row r="589" ht="15.75" customHeight="1">
      <c r="Z589" s="250"/>
    </row>
    <row r="590" ht="15.75" customHeight="1">
      <c r="Z590" s="250"/>
    </row>
    <row r="591" ht="15.75" customHeight="1">
      <c r="Z591" s="250"/>
    </row>
    <row r="592" ht="15.75" customHeight="1">
      <c r="Z592" s="250"/>
    </row>
    <row r="593" ht="15.75" customHeight="1">
      <c r="Z593" s="250"/>
    </row>
    <row r="594" ht="15.75" customHeight="1">
      <c r="Z594" s="250"/>
    </row>
    <row r="595" ht="15.75" customHeight="1">
      <c r="Z595" s="250"/>
    </row>
    <row r="596" ht="15.75" customHeight="1">
      <c r="Z596" s="250"/>
    </row>
    <row r="597" ht="15.75" customHeight="1">
      <c r="Z597" s="250"/>
    </row>
    <row r="598" ht="15.75" customHeight="1">
      <c r="Z598" s="250"/>
    </row>
    <row r="599" ht="15.75" customHeight="1">
      <c r="Z599" s="250"/>
    </row>
    <row r="600" ht="15.75" customHeight="1">
      <c r="Z600" s="250"/>
    </row>
    <row r="601" ht="15.75" customHeight="1">
      <c r="Z601" s="250"/>
    </row>
    <row r="602" ht="15.75" customHeight="1">
      <c r="Z602" s="250"/>
    </row>
    <row r="603" ht="15.75" customHeight="1">
      <c r="Z603" s="250"/>
    </row>
    <row r="604" ht="15.75" customHeight="1">
      <c r="Z604" s="250"/>
    </row>
    <row r="605" ht="15.75" customHeight="1">
      <c r="Z605" s="250"/>
    </row>
    <row r="606" ht="15.75" customHeight="1">
      <c r="Z606" s="250"/>
    </row>
    <row r="607" ht="15.75" customHeight="1">
      <c r="Z607" s="250"/>
    </row>
    <row r="608" ht="15.75" customHeight="1">
      <c r="Z608" s="250"/>
    </row>
    <row r="609" ht="15.75" customHeight="1">
      <c r="Z609" s="250"/>
    </row>
    <row r="610" ht="15.75" customHeight="1">
      <c r="Z610" s="250"/>
    </row>
    <row r="611" ht="15.75" customHeight="1">
      <c r="Z611" s="250"/>
    </row>
    <row r="612" ht="15.75" customHeight="1">
      <c r="Z612" s="250"/>
    </row>
    <row r="613" ht="15.75" customHeight="1">
      <c r="Z613" s="250"/>
    </row>
    <row r="614" ht="15.75" customHeight="1">
      <c r="Z614" s="250"/>
    </row>
    <row r="615" ht="15.75" customHeight="1">
      <c r="Z615" s="250"/>
    </row>
    <row r="616" ht="15.75" customHeight="1">
      <c r="Z616" s="250"/>
    </row>
    <row r="617" ht="15.75" customHeight="1">
      <c r="Z617" s="250"/>
    </row>
    <row r="618" ht="15.75" customHeight="1">
      <c r="Z618" s="250"/>
    </row>
    <row r="619" ht="15.75" customHeight="1">
      <c r="Z619" s="250"/>
    </row>
    <row r="620" ht="15.75" customHeight="1">
      <c r="Z620" s="250"/>
    </row>
    <row r="621" ht="15.75" customHeight="1">
      <c r="Z621" s="250"/>
    </row>
    <row r="622" ht="15.75" customHeight="1">
      <c r="Z622" s="250"/>
    </row>
    <row r="623" ht="15.75" customHeight="1">
      <c r="Z623" s="250"/>
    </row>
    <row r="624" ht="15.75" customHeight="1">
      <c r="Z624" s="250"/>
    </row>
    <row r="625" ht="15.75" customHeight="1">
      <c r="Z625" s="250"/>
    </row>
    <row r="626" ht="15.75" customHeight="1">
      <c r="Z626" s="250"/>
    </row>
    <row r="627" ht="15.75" customHeight="1">
      <c r="Z627" s="250"/>
    </row>
    <row r="628" ht="15.75" customHeight="1">
      <c r="Z628" s="250"/>
    </row>
    <row r="629" ht="15.75" customHeight="1">
      <c r="Z629" s="250"/>
    </row>
    <row r="630" ht="15.75" customHeight="1">
      <c r="Z630" s="250"/>
    </row>
    <row r="631" ht="15.75" customHeight="1">
      <c r="Z631" s="250"/>
    </row>
    <row r="632" ht="15.75" customHeight="1">
      <c r="Z632" s="250"/>
    </row>
    <row r="633" ht="15.75" customHeight="1">
      <c r="Z633" s="250"/>
    </row>
    <row r="634" ht="15.75" customHeight="1">
      <c r="Z634" s="250"/>
    </row>
    <row r="635" ht="15.75" customHeight="1">
      <c r="Z635" s="250"/>
    </row>
    <row r="636" ht="15.75" customHeight="1">
      <c r="Z636" s="250"/>
    </row>
    <row r="637" ht="15.75" customHeight="1">
      <c r="Z637" s="250"/>
    </row>
    <row r="638" ht="15.75" customHeight="1">
      <c r="Z638" s="250"/>
    </row>
    <row r="639" ht="15.75" customHeight="1">
      <c r="Z639" s="250"/>
    </row>
    <row r="640" ht="15.75" customHeight="1">
      <c r="Z640" s="250"/>
    </row>
    <row r="641" ht="15.75" customHeight="1">
      <c r="Z641" s="250"/>
    </row>
    <row r="642" ht="15.75" customHeight="1">
      <c r="Z642" s="250"/>
    </row>
    <row r="643" ht="15.75" customHeight="1">
      <c r="Z643" s="250"/>
    </row>
    <row r="644" ht="15.75" customHeight="1">
      <c r="Z644" s="250"/>
    </row>
    <row r="645" ht="15.75" customHeight="1">
      <c r="Z645" s="250"/>
    </row>
    <row r="646" ht="15.75" customHeight="1">
      <c r="Z646" s="250"/>
    </row>
    <row r="647" ht="15.75" customHeight="1">
      <c r="Z647" s="250"/>
    </row>
    <row r="648" ht="15.75" customHeight="1">
      <c r="Z648" s="250"/>
    </row>
    <row r="649" ht="15.75" customHeight="1">
      <c r="Z649" s="250"/>
    </row>
    <row r="650" ht="15.75" customHeight="1">
      <c r="Z650" s="250"/>
    </row>
    <row r="651" ht="15.75" customHeight="1">
      <c r="Z651" s="250"/>
    </row>
    <row r="652" ht="15.75" customHeight="1">
      <c r="Z652" s="250"/>
    </row>
    <row r="653" ht="15.75" customHeight="1">
      <c r="Z653" s="250"/>
    </row>
    <row r="654" ht="15.75" customHeight="1">
      <c r="Z654" s="250"/>
    </row>
    <row r="655" ht="15.75" customHeight="1">
      <c r="Z655" s="250"/>
    </row>
    <row r="656" ht="15.75" customHeight="1">
      <c r="Z656" s="250"/>
    </row>
    <row r="657" ht="15.75" customHeight="1">
      <c r="Z657" s="250"/>
    </row>
    <row r="658" ht="15.75" customHeight="1">
      <c r="Z658" s="250"/>
    </row>
    <row r="659" ht="15.75" customHeight="1">
      <c r="Z659" s="250"/>
    </row>
    <row r="660" ht="15.75" customHeight="1">
      <c r="Z660" s="250"/>
    </row>
    <row r="661" ht="15.75" customHeight="1">
      <c r="Z661" s="250"/>
    </row>
    <row r="662" ht="15.75" customHeight="1">
      <c r="Z662" s="250"/>
    </row>
    <row r="663" ht="15.75" customHeight="1">
      <c r="Z663" s="250"/>
    </row>
    <row r="664" ht="15.75" customHeight="1">
      <c r="Z664" s="250"/>
    </row>
    <row r="665" ht="15.75" customHeight="1">
      <c r="Z665" s="250"/>
    </row>
    <row r="666" ht="15.75" customHeight="1">
      <c r="Z666" s="250"/>
    </row>
    <row r="667" ht="15.75" customHeight="1">
      <c r="Z667" s="250"/>
    </row>
    <row r="668" ht="15.75" customHeight="1">
      <c r="Z668" s="250"/>
    </row>
    <row r="669" ht="15.75" customHeight="1">
      <c r="Z669" s="250"/>
    </row>
    <row r="670" ht="15.75" customHeight="1">
      <c r="Z670" s="250"/>
    </row>
    <row r="671" ht="15.75" customHeight="1">
      <c r="Z671" s="250"/>
    </row>
    <row r="672" ht="15.75" customHeight="1">
      <c r="Z672" s="250"/>
    </row>
    <row r="673" ht="15.75" customHeight="1">
      <c r="Z673" s="250"/>
    </row>
    <row r="674" ht="15.75" customHeight="1">
      <c r="Z674" s="250"/>
    </row>
    <row r="675" ht="15.75" customHeight="1">
      <c r="Z675" s="250"/>
    </row>
    <row r="676" ht="15.75" customHeight="1">
      <c r="Z676" s="250"/>
    </row>
    <row r="677" ht="15.75" customHeight="1">
      <c r="Z677" s="250"/>
    </row>
    <row r="678" ht="15.75" customHeight="1">
      <c r="Z678" s="250"/>
    </row>
    <row r="679" ht="15.75" customHeight="1">
      <c r="Z679" s="250"/>
    </row>
    <row r="680" ht="15.75" customHeight="1">
      <c r="Z680" s="250"/>
    </row>
    <row r="681" ht="15.75" customHeight="1">
      <c r="Z681" s="250"/>
    </row>
    <row r="682" ht="15.75" customHeight="1">
      <c r="Z682" s="250"/>
    </row>
    <row r="683" ht="15.75" customHeight="1">
      <c r="Z683" s="250"/>
    </row>
    <row r="684" ht="15.75" customHeight="1">
      <c r="Z684" s="250"/>
    </row>
    <row r="685" ht="15.75" customHeight="1">
      <c r="Z685" s="250"/>
    </row>
    <row r="686" ht="15.75" customHeight="1">
      <c r="Z686" s="250"/>
    </row>
    <row r="687" ht="15.75" customHeight="1">
      <c r="Z687" s="250"/>
    </row>
    <row r="688" ht="15.75" customHeight="1">
      <c r="Z688" s="250"/>
    </row>
    <row r="689" ht="15.75" customHeight="1">
      <c r="Z689" s="250"/>
    </row>
    <row r="690" ht="15.75" customHeight="1">
      <c r="Z690" s="250"/>
    </row>
    <row r="691" ht="15.75" customHeight="1">
      <c r="Z691" s="250"/>
    </row>
    <row r="692" ht="15.75" customHeight="1">
      <c r="Z692" s="250"/>
    </row>
    <row r="693" ht="15.75" customHeight="1">
      <c r="Z693" s="250"/>
    </row>
    <row r="694" ht="15.75" customHeight="1">
      <c r="Z694" s="250"/>
    </row>
    <row r="695" ht="15.75" customHeight="1">
      <c r="Z695" s="250"/>
    </row>
    <row r="696" ht="15.75" customHeight="1">
      <c r="Z696" s="250"/>
    </row>
    <row r="697" ht="15.75" customHeight="1">
      <c r="Z697" s="250"/>
    </row>
    <row r="698" ht="15.75" customHeight="1">
      <c r="Z698" s="250"/>
    </row>
    <row r="699" ht="15.75" customHeight="1">
      <c r="Z699" s="250"/>
    </row>
    <row r="700" ht="15.75" customHeight="1">
      <c r="Z700" s="250"/>
    </row>
    <row r="701" ht="15.75" customHeight="1">
      <c r="Z701" s="250"/>
    </row>
    <row r="702" ht="15.75" customHeight="1">
      <c r="Z702" s="250"/>
    </row>
    <row r="703" ht="15.75" customHeight="1">
      <c r="Z703" s="250"/>
    </row>
    <row r="704" ht="15.75" customHeight="1">
      <c r="Z704" s="250"/>
    </row>
    <row r="705" ht="15.75" customHeight="1">
      <c r="Z705" s="250"/>
    </row>
    <row r="706" ht="15.75" customHeight="1">
      <c r="Z706" s="250"/>
    </row>
    <row r="707" ht="15.75" customHeight="1">
      <c r="Z707" s="250"/>
    </row>
    <row r="708" ht="15.75" customHeight="1">
      <c r="Z708" s="250"/>
    </row>
    <row r="709" ht="15.75" customHeight="1">
      <c r="Z709" s="250"/>
    </row>
    <row r="710" ht="15.75" customHeight="1">
      <c r="Z710" s="250"/>
    </row>
    <row r="711" ht="15.75" customHeight="1">
      <c r="Z711" s="250"/>
    </row>
    <row r="712" ht="15.75" customHeight="1">
      <c r="Z712" s="250"/>
    </row>
    <row r="713" ht="15.75" customHeight="1">
      <c r="Z713" s="250"/>
    </row>
    <row r="714" ht="15.75" customHeight="1">
      <c r="Z714" s="250"/>
    </row>
    <row r="715" ht="15.75" customHeight="1">
      <c r="Z715" s="250"/>
    </row>
    <row r="716" ht="15.75" customHeight="1">
      <c r="Z716" s="250"/>
    </row>
    <row r="717" ht="15.75" customHeight="1">
      <c r="Z717" s="250"/>
    </row>
    <row r="718" ht="15.75" customHeight="1">
      <c r="Z718" s="250"/>
    </row>
    <row r="719" ht="15.75" customHeight="1">
      <c r="Z719" s="250"/>
    </row>
    <row r="720" ht="15.75" customHeight="1">
      <c r="Z720" s="250"/>
    </row>
    <row r="721" ht="15.75" customHeight="1">
      <c r="Z721" s="250"/>
    </row>
    <row r="722" ht="15.75" customHeight="1">
      <c r="Z722" s="250"/>
    </row>
    <row r="723" ht="15.75" customHeight="1">
      <c r="Z723" s="250"/>
    </row>
    <row r="724" ht="15.75" customHeight="1">
      <c r="Z724" s="250"/>
    </row>
    <row r="725" ht="15.75" customHeight="1">
      <c r="Z725" s="250"/>
    </row>
    <row r="726" ht="15.75" customHeight="1">
      <c r="Z726" s="250"/>
    </row>
    <row r="727" ht="15.75" customHeight="1">
      <c r="Z727" s="250"/>
    </row>
    <row r="728" ht="15.75" customHeight="1">
      <c r="Z728" s="250"/>
    </row>
    <row r="729" ht="15.75" customHeight="1">
      <c r="Z729" s="250"/>
    </row>
    <row r="730" ht="15.75" customHeight="1">
      <c r="Z730" s="250"/>
    </row>
    <row r="731" ht="15.75" customHeight="1">
      <c r="Z731" s="250"/>
    </row>
    <row r="732" ht="15.75" customHeight="1">
      <c r="Z732" s="250"/>
    </row>
    <row r="733" ht="15.75" customHeight="1">
      <c r="Z733" s="250"/>
    </row>
    <row r="734" ht="15.75" customHeight="1">
      <c r="Z734" s="250"/>
    </row>
    <row r="735" ht="15.75" customHeight="1">
      <c r="Z735" s="250"/>
    </row>
    <row r="736" ht="15.75" customHeight="1">
      <c r="Z736" s="250"/>
    </row>
    <row r="737" ht="15.75" customHeight="1">
      <c r="Z737" s="250"/>
    </row>
    <row r="738" ht="15.75" customHeight="1">
      <c r="Z738" s="250"/>
    </row>
    <row r="739" ht="15.75" customHeight="1">
      <c r="Z739" s="250"/>
    </row>
    <row r="740" ht="15.75" customHeight="1">
      <c r="Z740" s="250"/>
    </row>
    <row r="741" ht="15.75" customHeight="1">
      <c r="Z741" s="250"/>
    </row>
    <row r="742" ht="15.75" customHeight="1">
      <c r="Z742" s="250"/>
    </row>
    <row r="743" ht="15.75" customHeight="1">
      <c r="Z743" s="250"/>
    </row>
    <row r="744" ht="15.75" customHeight="1">
      <c r="Z744" s="250"/>
    </row>
    <row r="745" ht="15.75" customHeight="1">
      <c r="Z745" s="250"/>
    </row>
    <row r="746" ht="15.75" customHeight="1">
      <c r="Z746" s="250"/>
    </row>
    <row r="747" ht="15.75" customHeight="1">
      <c r="Z747" s="250"/>
    </row>
    <row r="748" ht="15.75" customHeight="1">
      <c r="Z748" s="250"/>
    </row>
    <row r="749" ht="15.75" customHeight="1">
      <c r="Z749" s="250"/>
    </row>
    <row r="750" ht="15.75" customHeight="1">
      <c r="Z750" s="250"/>
    </row>
    <row r="751" ht="15.75" customHeight="1">
      <c r="Z751" s="250"/>
    </row>
    <row r="752" ht="15.75" customHeight="1">
      <c r="Z752" s="250"/>
    </row>
    <row r="753" ht="15.75" customHeight="1">
      <c r="Z753" s="250"/>
    </row>
    <row r="754" ht="15.75" customHeight="1">
      <c r="Z754" s="250"/>
    </row>
    <row r="755" ht="15.75" customHeight="1">
      <c r="Z755" s="250"/>
    </row>
    <row r="756" ht="15.75" customHeight="1">
      <c r="Z756" s="250"/>
    </row>
    <row r="757" ht="15.75" customHeight="1">
      <c r="Z757" s="250"/>
    </row>
    <row r="758" ht="15.75" customHeight="1">
      <c r="Z758" s="250"/>
    </row>
    <row r="759" ht="15.75" customHeight="1">
      <c r="Z759" s="250"/>
    </row>
    <row r="760" ht="15.75" customHeight="1">
      <c r="Z760" s="250"/>
    </row>
    <row r="761" ht="15.75" customHeight="1">
      <c r="Z761" s="250"/>
    </row>
    <row r="762" ht="15.75" customHeight="1">
      <c r="Z762" s="250"/>
    </row>
    <row r="763" ht="15.75" customHeight="1">
      <c r="Z763" s="250"/>
    </row>
    <row r="764" ht="15.75" customHeight="1">
      <c r="Z764" s="250"/>
    </row>
    <row r="765" ht="15.75" customHeight="1">
      <c r="Z765" s="250"/>
    </row>
    <row r="766" ht="15.75" customHeight="1">
      <c r="Z766" s="250"/>
    </row>
    <row r="767" ht="15.75" customHeight="1">
      <c r="Z767" s="250"/>
    </row>
    <row r="768" ht="15.75" customHeight="1">
      <c r="Z768" s="250"/>
    </row>
    <row r="769" ht="15.75" customHeight="1">
      <c r="Z769" s="250"/>
    </row>
    <row r="770" ht="15.75" customHeight="1">
      <c r="Z770" s="250"/>
    </row>
    <row r="771" ht="15.75" customHeight="1">
      <c r="Z771" s="250"/>
    </row>
    <row r="772" ht="15.75" customHeight="1">
      <c r="Z772" s="250"/>
    </row>
    <row r="773" ht="15.75" customHeight="1">
      <c r="Z773" s="250"/>
    </row>
    <row r="774" ht="15.75" customHeight="1">
      <c r="Z774" s="250"/>
    </row>
    <row r="775" ht="15.75" customHeight="1">
      <c r="Z775" s="250"/>
    </row>
    <row r="776" ht="15.75" customHeight="1">
      <c r="Z776" s="250"/>
    </row>
    <row r="777" ht="15.75" customHeight="1">
      <c r="Z777" s="250"/>
    </row>
    <row r="778" ht="15.75" customHeight="1">
      <c r="Z778" s="250"/>
    </row>
    <row r="779" ht="15.75" customHeight="1">
      <c r="Z779" s="250"/>
    </row>
    <row r="780" ht="15.75" customHeight="1">
      <c r="Z780" s="250"/>
    </row>
    <row r="781" ht="15.75" customHeight="1">
      <c r="Z781" s="250"/>
    </row>
    <row r="782" ht="15.75" customHeight="1">
      <c r="Z782" s="250"/>
    </row>
    <row r="783" ht="15.75" customHeight="1">
      <c r="Z783" s="250"/>
    </row>
    <row r="784" ht="15.75" customHeight="1">
      <c r="Z784" s="250"/>
    </row>
    <row r="785" ht="15.75" customHeight="1">
      <c r="Z785" s="250"/>
    </row>
    <row r="786" ht="15.75" customHeight="1">
      <c r="Z786" s="250"/>
    </row>
    <row r="787" ht="15.75" customHeight="1">
      <c r="Z787" s="250"/>
    </row>
    <row r="788" ht="15.75" customHeight="1">
      <c r="Z788" s="250"/>
    </row>
    <row r="789" ht="15.75" customHeight="1">
      <c r="Z789" s="250"/>
    </row>
    <row r="790" ht="15.75" customHeight="1">
      <c r="Z790" s="250"/>
    </row>
    <row r="791" ht="15.75" customHeight="1">
      <c r="Z791" s="250"/>
    </row>
    <row r="792" ht="15.75" customHeight="1">
      <c r="Z792" s="250"/>
    </row>
    <row r="793" ht="15.75" customHeight="1">
      <c r="Z793" s="250"/>
    </row>
    <row r="794" ht="15.75" customHeight="1">
      <c r="Z794" s="250"/>
    </row>
    <row r="795" ht="15.75" customHeight="1">
      <c r="Z795" s="250"/>
    </row>
    <row r="796" ht="15.75" customHeight="1">
      <c r="Z796" s="250"/>
    </row>
    <row r="797" ht="15.75" customHeight="1">
      <c r="Z797" s="250"/>
    </row>
    <row r="798" ht="15.75" customHeight="1">
      <c r="Z798" s="250"/>
    </row>
    <row r="799" ht="15.75" customHeight="1">
      <c r="Z799" s="250"/>
    </row>
    <row r="800" ht="15.75" customHeight="1">
      <c r="Z800" s="250"/>
    </row>
    <row r="801" ht="15.75" customHeight="1">
      <c r="Z801" s="250"/>
    </row>
    <row r="802" ht="15.75" customHeight="1">
      <c r="Z802" s="250"/>
    </row>
    <row r="803" ht="15.75" customHeight="1">
      <c r="Z803" s="250"/>
    </row>
    <row r="804" ht="15.75" customHeight="1">
      <c r="Z804" s="250"/>
    </row>
    <row r="805" ht="15.75" customHeight="1">
      <c r="Z805" s="250"/>
    </row>
    <row r="806" ht="15.75" customHeight="1">
      <c r="Z806" s="250"/>
    </row>
    <row r="807" ht="15.75" customHeight="1">
      <c r="Z807" s="250"/>
    </row>
    <row r="808" ht="15.75" customHeight="1">
      <c r="Z808" s="250"/>
    </row>
    <row r="809" ht="15.75" customHeight="1">
      <c r="Z809" s="250"/>
    </row>
    <row r="810" ht="15.75" customHeight="1">
      <c r="Z810" s="250"/>
    </row>
    <row r="811" ht="15.75" customHeight="1">
      <c r="Z811" s="250"/>
    </row>
    <row r="812" ht="15.75" customHeight="1">
      <c r="Z812" s="250"/>
    </row>
    <row r="813" ht="15.75" customHeight="1">
      <c r="Z813" s="250"/>
    </row>
    <row r="814" ht="15.75" customHeight="1">
      <c r="Z814" s="250"/>
    </row>
    <row r="815" ht="15.75" customHeight="1">
      <c r="Z815" s="250"/>
    </row>
    <row r="816" ht="15.75" customHeight="1">
      <c r="Z816" s="250"/>
    </row>
    <row r="817" ht="15.75" customHeight="1">
      <c r="Z817" s="250"/>
    </row>
    <row r="818" ht="15.75" customHeight="1">
      <c r="Z818" s="250"/>
    </row>
    <row r="819" ht="15.75" customHeight="1">
      <c r="Z819" s="250"/>
    </row>
    <row r="820" ht="15.75" customHeight="1">
      <c r="Z820" s="250"/>
    </row>
    <row r="821" ht="15.75" customHeight="1">
      <c r="Z821" s="250"/>
    </row>
    <row r="822" ht="15.75" customHeight="1">
      <c r="Z822" s="250"/>
    </row>
    <row r="823" ht="15.75" customHeight="1">
      <c r="Z823" s="250"/>
    </row>
    <row r="824" ht="15.75" customHeight="1">
      <c r="Z824" s="250"/>
    </row>
    <row r="825" ht="15.75" customHeight="1">
      <c r="Z825" s="250"/>
    </row>
    <row r="826" ht="15.75" customHeight="1">
      <c r="Z826" s="250"/>
    </row>
    <row r="827" ht="15.75" customHeight="1">
      <c r="Z827" s="250"/>
    </row>
    <row r="828" ht="15.75" customHeight="1">
      <c r="Z828" s="250"/>
    </row>
    <row r="829" ht="15.75" customHeight="1">
      <c r="Z829" s="250"/>
    </row>
    <row r="830" ht="15.75" customHeight="1">
      <c r="Z830" s="250"/>
    </row>
    <row r="831" ht="15.75" customHeight="1">
      <c r="Z831" s="250"/>
    </row>
    <row r="832" ht="15.75" customHeight="1">
      <c r="Z832" s="250"/>
    </row>
    <row r="833" ht="15.75" customHeight="1">
      <c r="Z833" s="250"/>
    </row>
    <row r="834" ht="15.75" customHeight="1">
      <c r="Z834" s="250"/>
    </row>
    <row r="835" ht="15.75" customHeight="1">
      <c r="Z835" s="250"/>
    </row>
    <row r="836" ht="15.75" customHeight="1">
      <c r="Z836" s="250"/>
    </row>
    <row r="837" ht="15.75" customHeight="1">
      <c r="Z837" s="250"/>
    </row>
    <row r="838" ht="15.75" customHeight="1">
      <c r="Z838" s="250"/>
    </row>
    <row r="839" ht="15.75" customHeight="1">
      <c r="Z839" s="250"/>
    </row>
    <row r="840" ht="15.75" customHeight="1">
      <c r="Z840" s="250"/>
    </row>
    <row r="841" ht="15.75" customHeight="1">
      <c r="Z841" s="250"/>
    </row>
    <row r="842" ht="15.75" customHeight="1">
      <c r="Z842" s="250"/>
    </row>
    <row r="843" ht="15.75" customHeight="1">
      <c r="Z843" s="250"/>
    </row>
    <row r="844" ht="15.75" customHeight="1">
      <c r="Z844" s="250"/>
    </row>
    <row r="845" ht="15.75" customHeight="1">
      <c r="Z845" s="250"/>
    </row>
    <row r="846" ht="15.75" customHeight="1">
      <c r="Z846" s="250"/>
    </row>
    <row r="847" ht="15.75" customHeight="1">
      <c r="Z847" s="250"/>
    </row>
    <row r="848" ht="15.75" customHeight="1">
      <c r="Z848" s="250"/>
    </row>
    <row r="849" ht="15.75" customHeight="1">
      <c r="Z849" s="250"/>
    </row>
    <row r="850" ht="15.75" customHeight="1">
      <c r="Z850" s="250"/>
    </row>
    <row r="851" ht="15.75" customHeight="1">
      <c r="Z851" s="250"/>
    </row>
    <row r="852" ht="15.75" customHeight="1">
      <c r="Z852" s="250"/>
    </row>
    <row r="853" ht="15.75" customHeight="1">
      <c r="Z853" s="250"/>
    </row>
    <row r="854" ht="15.75" customHeight="1">
      <c r="Z854" s="250"/>
    </row>
    <row r="855" ht="15.75" customHeight="1">
      <c r="Z855" s="250"/>
    </row>
    <row r="856" ht="15.75" customHeight="1">
      <c r="Z856" s="250"/>
    </row>
    <row r="857" ht="15.75" customHeight="1">
      <c r="Z857" s="250"/>
    </row>
    <row r="858" ht="15.75" customHeight="1">
      <c r="Z858" s="250"/>
    </row>
    <row r="859" ht="15.75" customHeight="1">
      <c r="Z859" s="250"/>
    </row>
    <row r="860" ht="15.75" customHeight="1">
      <c r="Z860" s="250"/>
    </row>
    <row r="861" ht="15.75" customHeight="1">
      <c r="Z861" s="250"/>
    </row>
    <row r="862" ht="15.75" customHeight="1">
      <c r="Z862" s="250"/>
    </row>
    <row r="863" ht="15.75" customHeight="1">
      <c r="Z863" s="250"/>
    </row>
    <row r="864" ht="15.75" customHeight="1">
      <c r="Z864" s="250"/>
    </row>
    <row r="865" ht="15.75" customHeight="1">
      <c r="Z865" s="250"/>
    </row>
    <row r="866" ht="15.75" customHeight="1">
      <c r="Z866" s="250"/>
    </row>
    <row r="867" ht="15.75" customHeight="1">
      <c r="Z867" s="250"/>
    </row>
    <row r="868" ht="15.75" customHeight="1">
      <c r="Z868" s="250"/>
    </row>
    <row r="869" ht="15.75" customHeight="1">
      <c r="Z869" s="250"/>
    </row>
    <row r="870" ht="15.75" customHeight="1">
      <c r="Z870" s="250"/>
    </row>
    <row r="871" ht="15.75" customHeight="1">
      <c r="Z871" s="250"/>
    </row>
    <row r="872" ht="15.75" customHeight="1">
      <c r="Z872" s="250"/>
    </row>
    <row r="873" ht="15.75" customHeight="1">
      <c r="Z873" s="250"/>
    </row>
    <row r="874" ht="15.75" customHeight="1">
      <c r="Z874" s="250"/>
    </row>
    <row r="875" ht="15.75" customHeight="1">
      <c r="Z875" s="250"/>
    </row>
    <row r="876" ht="15.75" customHeight="1">
      <c r="Z876" s="250"/>
    </row>
    <row r="877" ht="15.75" customHeight="1">
      <c r="Z877" s="250"/>
    </row>
    <row r="878" ht="15.75" customHeight="1">
      <c r="Z878" s="250"/>
    </row>
    <row r="879" ht="15.75" customHeight="1">
      <c r="Z879" s="250"/>
    </row>
    <row r="880" ht="15.75" customHeight="1">
      <c r="Z880" s="250"/>
    </row>
    <row r="881" ht="15.75" customHeight="1">
      <c r="Z881" s="250"/>
    </row>
    <row r="882" ht="15.75" customHeight="1">
      <c r="Z882" s="250"/>
    </row>
    <row r="883" ht="15.75" customHeight="1">
      <c r="Z883" s="250"/>
    </row>
    <row r="884" ht="15.75" customHeight="1">
      <c r="Z884" s="250"/>
    </row>
    <row r="885" ht="15.75" customHeight="1">
      <c r="Z885" s="250"/>
    </row>
    <row r="886" ht="15.75" customHeight="1">
      <c r="Z886" s="250"/>
    </row>
    <row r="887" ht="15.75" customHeight="1">
      <c r="Z887" s="250"/>
    </row>
    <row r="888" ht="15.75" customHeight="1">
      <c r="Z888" s="250"/>
    </row>
    <row r="889" ht="15.75" customHeight="1">
      <c r="Z889" s="250"/>
    </row>
    <row r="890" ht="15.75" customHeight="1">
      <c r="Z890" s="250"/>
    </row>
    <row r="891" ht="15.75" customHeight="1">
      <c r="Z891" s="250"/>
    </row>
    <row r="892" ht="15.75" customHeight="1">
      <c r="Z892" s="250"/>
    </row>
    <row r="893" ht="15.75" customHeight="1">
      <c r="Z893" s="250"/>
    </row>
    <row r="894" ht="15.75" customHeight="1">
      <c r="Z894" s="250"/>
    </row>
    <row r="895" ht="15.75" customHeight="1">
      <c r="Z895" s="250"/>
    </row>
    <row r="896" ht="15.75" customHeight="1">
      <c r="Z896" s="250"/>
    </row>
    <row r="897" ht="15.75" customHeight="1">
      <c r="Z897" s="250"/>
    </row>
    <row r="898" ht="15.75" customHeight="1">
      <c r="Z898" s="250"/>
    </row>
    <row r="899" ht="15.75" customHeight="1">
      <c r="Z899" s="250"/>
    </row>
    <row r="900" ht="15.75" customHeight="1">
      <c r="Z900" s="250"/>
    </row>
    <row r="901" ht="15.75" customHeight="1">
      <c r="Z901" s="250"/>
    </row>
    <row r="902" ht="15.75" customHeight="1">
      <c r="Z902" s="250"/>
    </row>
    <row r="903" ht="15.75" customHeight="1">
      <c r="Z903" s="250"/>
    </row>
    <row r="904" ht="15.75" customHeight="1">
      <c r="Z904" s="250"/>
    </row>
    <row r="905" ht="15.75" customHeight="1">
      <c r="Z905" s="250"/>
    </row>
    <row r="906" ht="15.75" customHeight="1">
      <c r="Z906" s="250"/>
    </row>
    <row r="907" ht="15.75" customHeight="1">
      <c r="Z907" s="250"/>
    </row>
    <row r="908" ht="15.75" customHeight="1">
      <c r="Z908" s="250"/>
    </row>
    <row r="909" ht="15.75" customHeight="1">
      <c r="Z909" s="250"/>
    </row>
    <row r="910" ht="15.75" customHeight="1">
      <c r="Z910" s="250"/>
    </row>
    <row r="911" ht="15.75" customHeight="1">
      <c r="Z911" s="250"/>
    </row>
    <row r="912" ht="15.75" customHeight="1">
      <c r="Z912" s="250"/>
    </row>
    <row r="913" ht="15.75" customHeight="1">
      <c r="Z913" s="250"/>
    </row>
    <row r="914" ht="15.75" customHeight="1">
      <c r="Z914" s="250"/>
    </row>
    <row r="915" ht="15.75" customHeight="1">
      <c r="Z915" s="250"/>
    </row>
    <row r="916" ht="15.75" customHeight="1">
      <c r="Z916" s="250"/>
    </row>
    <row r="917" ht="15.75" customHeight="1">
      <c r="Z917" s="250"/>
    </row>
    <row r="918" ht="15.75" customHeight="1">
      <c r="Z918" s="250"/>
    </row>
    <row r="919" ht="15.75" customHeight="1">
      <c r="Z919" s="250"/>
    </row>
    <row r="920" ht="15.75" customHeight="1">
      <c r="Z920" s="250"/>
    </row>
    <row r="921" ht="15.75" customHeight="1">
      <c r="Z921" s="250"/>
    </row>
    <row r="922" ht="15.75" customHeight="1">
      <c r="Z922" s="250"/>
    </row>
    <row r="923" ht="15.75" customHeight="1">
      <c r="Z923" s="250"/>
    </row>
    <row r="924" ht="15.75" customHeight="1">
      <c r="Z924" s="250"/>
    </row>
    <row r="925" ht="15.75" customHeight="1">
      <c r="Z925" s="250"/>
    </row>
    <row r="926" ht="15.75" customHeight="1">
      <c r="Z926" s="250"/>
    </row>
    <row r="927" ht="15.75" customHeight="1">
      <c r="Z927" s="250"/>
    </row>
    <row r="928" ht="15.75" customHeight="1">
      <c r="Z928" s="250"/>
    </row>
    <row r="929" ht="15.75" customHeight="1">
      <c r="Z929" s="250"/>
    </row>
    <row r="930" ht="15.75" customHeight="1">
      <c r="Z930" s="250"/>
    </row>
    <row r="931" ht="15.75" customHeight="1">
      <c r="Z931" s="250"/>
    </row>
    <row r="932" ht="15.75" customHeight="1">
      <c r="Z932" s="250"/>
    </row>
    <row r="933" ht="15.75" customHeight="1">
      <c r="Z933" s="250"/>
    </row>
    <row r="934" ht="15.75" customHeight="1">
      <c r="Z934" s="250"/>
    </row>
    <row r="935" ht="15.75" customHeight="1">
      <c r="Z935" s="250"/>
    </row>
    <row r="936" ht="15.75" customHeight="1">
      <c r="Z936" s="250"/>
    </row>
    <row r="937" ht="15.75" customHeight="1">
      <c r="Z937" s="250"/>
    </row>
    <row r="938" ht="15.75" customHeight="1">
      <c r="Z938" s="250"/>
    </row>
    <row r="939" ht="15.75" customHeight="1">
      <c r="Z939" s="250"/>
    </row>
    <row r="940" ht="15.75" customHeight="1">
      <c r="Z940" s="250"/>
    </row>
    <row r="941" ht="15.75" customHeight="1">
      <c r="Z941" s="250"/>
    </row>
    <row r="942" ht="15.75" customHeight="1">
      <c r="Z942" s="250"/>
    </row>
    <row r="943" ht="15.75" customHeight="1">
      <c r="Z943" s="250"/>
    </row>
    <row r="944" ht="15.75" customHeight="1">
      <c r="Z944" s="250"/>
    </row>
    <row r="945" ht="15.75" customHeight="1">
      <c r="Z945" s="250"/>
    </row>
    <row r="946" ht="15.75" customHeight="1">
      <c r="Z946" s="250"/>
    </row>
    <row r="947" ht="15.75" customHeight="1">
      <c r="Z947" s="250"/>
    </row>
    <row r="948" ht="15.75" customHeight="1">
      <c r="Z948" s="250"/>
    </row>
    <row r="949" ht="15.75" customHeight="1">
      <c r="Z949" s="250"/>
    </row>
    <row r="950" ht="15.75" customHeight="1">
      <c r="Z950" s="250"/>
    </row>
    <row r="951" ht="15.75" customHeight="1">
      <c r="Z951" s="250"/>
    </row>
    <row r="952" ht="15.75" customHeight="1">
      <c r="Z952" s="250"/>
    </row>
    <row r="953" ht="15.75" customHeight="1">
      <c r="Z953" s="250"/>
    </row>
    <row r="954" ht="15.75" customHeight="1">
      <c r="Z954" s="250"/>
    </row>
    <row r="955" ht="15.75" customHeight="1">
      <c r="Z955" s="250"/>
    </row>
    <row r="956" ht="15.75" customHeight="1">
      <c r="Z956" s="250"/>
    </row>
    <row r="957" ht="15.75" customHeight="1">
      <c r="Z957" s="250"/>
    </row>
    <row r="958" ht="15.75" customHeight="1">
      <c r="Z958" s="250"/>
    </row>
    <row r="959" ht="15.75" customHeight="1">
      <c r="Z959" s="250"/>
    </row>
    <row r="960" ht="15.75" customHeight="1">
      <c r="Z960" s="250"/>
    </row>
    <row r="961" ht="15.75" customHeight="1">
      <c r="Z961" s="250"/>
    </row>
    <row r="962" ht="15.75" customHeight="1">
      <c r="Z962" s="250"/>
    </row>
    <row r="963" ht="15.75" customHeight="1">
      <c r="Z963" s="250"/>
    </row>
    <row r="964" ht="15.75" customHeight="1">
      <c r="Z964" s="250"/>
    </row>
    <row r="965" ht="15.75" customHeight="1">
      <c r="Z965" s="250"/>
    </row>
    <row r="966" ht="15.75" customHeight="1">
      <c r="Z966" s="250"/>
    </row>
    <row r="967" ht="15.75" customHeight="1">
      <c r="Z967" s="250"/>
    </row>
    <row r="968" ht="15.75" customHeight="1">
      <c r="Z968" s="250"/>
    </row>
    <row r="969" ht="15.75" customHeight="1">
      <c r="Z969" s="250"/>
    </row>
    <row r="970" ht="15.75" customHeight="1">
      <c r="Z970" s="250"/>
    </row>
    <row r="971" ht="15.75" customHeight="1">
      <c r="Z971" s="250"/>
    </row>
    <row r="972" ht="15.75" customHeight="1">
      <c r="Z972" s="250"/>
    </row>
    <row r="973" ht="15.75" customHeight="1">
      <c r="Z973" s="250"/>
    </row>
    <row r="974" ht="15.75" customHeight="1">
      <c r="Z974" s="250"/>
    </row>
    <row r="975" ht="15.75" customHeight="1">
      <c r="Z975" s="250"/>
    </row>
    <row r="976" ht="15.75" customHeight="1">
      <c r="Z976" s="250"/>
    </row>
    <row r="977" ht="15.75" customHeight="1">
      <c r="Z977" s="250"/>
    </row>
    <row r="978" ht="15.75" customHeight="1">
      <c r="Z978" s="250"/>
    </row>
    <row r="979" ht="15.75" customHeight="1">
      <c r="Z979" s="250"/>
    </row>
    <row r="980" ht="15.75" customHeight="1">
      <c r="Z980" s="250"/>
    </row>
    <row r="981" ht="15.75" customHeight="1">
      <c r="Z981" s="250"/>
    </row>
    <row r="982" ht="15.75" customHeight="1">
      <c r="Z982" s="250"/>
    </row>
    <row r="983" ht="15.75" customHeight="1">
      <c r="Z983" s="250"/>
    </row>
    <row r="984" ht="15.75" customHeight="1">
      <c r="Z984" s="250"/>
    </row>
    <row r="985" ht="15.75" customHeight="1">
      <c r="Z985" s="250"/>
    </row>
    <row r="986" ht="15.75" customHeight="1">
      <c r="Z986" s="250"/>
    </row>
    <row r="987" ht="15.75" customHeight="1">
      <c r="Z987" s="250"/>
    </row>
    <row r="988" ht="15.75" customHeight="1">
      <c r="Z988" s="250"/>
    </row>
    <row r="989" ht="15.75" customHeight="1">
      <c r="Z989" s="250"/>
    </row>
    <row r="990" ht="15.75" customHeight="1">
      <c r="Z990" s="250"/>
    </row>
    <row r="991" ht="15.75" customHeight="1">
      <c r="Z991" s="250"/>
    </row>
    <row r="992" ht="15.75" customHeight="1">
      <c r="Z992" s="250"/>
    </row>
    <row r="993" ht="15.75" customHeight="1">
      <c r="Z993" s="250"/>
    </row>
    <row r="994" ht="15.75" customHeight="1">
      <c r="Z994" s="250"/>
    </row>
    <row r="995" ht="15.75" customHeight="1">
      <c r="Z995" s="250"/>
    </row>
    <row r="996" ht="15.75" customHeight="1">
      <c r="Z996" s="250"/>
    </row>
    <row r="997" ht="15.75" customHeight="1">
      <c r="Z997" s="250"/>
    </row>
    <row r="998" ht="15.75" customHeight="1">
      <c r="Z998" s="250"/>
    </row>
    <row r="999" ht="15.75" customHeight="1">
      <c r="Z999" s="250"/>
    </row>
    <row r="1000" ht="15.75" customHeight="1">
      <c r="Z1000" s="250"/>
    </row>
  </sheetData>
  <mergeCells count="56">
    <mergeCell ref="S18:T18"/>
    <mergeCell ref="U18:V18"/>
    <mergeCell ref="S1:T15"/>
    <mergeCell ref="S19:T19"/>
    <mergeCell ref="U19:V19"/>
    <mergeCell ref="W19:X19"/>
    <mergeCell ref="U1:V15"/>
    <mergeCell ref="W1:X15"/>
    <mergeCell ref="Y1:Y19"/>
    <mergeCell ref="Z1:Z18"/>
    <mergeCell ref="U16:V16"/>
    <mergeCell ref="W16:X16"/>
    <mergeCell ref="W18:X18"/>
    <mergeCell ref="B13:B14"/>
    <mergeCell ref="B15:B16"/>
    <mergeCell ref="B17:B18"/>
    <mergeCell ref="E1:F15"/>
    <mergeCell ref="G1:H15"/>
    <mergeCell ref="I1:J15"/>
    <mergeCell ref="K1:L15"/>
    <mergeCell ref="M1:N15"/>
    <mergeCell ref="O1:P15"/>
    <mergeCell ref="Q1:R15"/>
    <mergeCell ref="E16:F16"/>
    <mergeCell ref="G16:H16"/>
    <mergeCell ref="I16:J16"/>
    <mergeCell ref="K16:L16"/>
    <mergeCell ref="M16:N16"/>
    <mergeCell ref="O16:P16"/>
    <mergeCell ref="Q16:R16"/>
    <mergeCell ref="S16:T16"/>
    <mergeCell ref="S17:T17"/>
    <mergeCell ref="U17:V17"/>
    <mergeCell ref="W17:X17"/>
    <mergeCell ref="E17:F17"/>
    <mergeCell ref="G17:H17"/>
    <mergeCell ref="I17:J17"/>
    <mergeCell ref="K17:L17"/>
    <mergeCell ref="M17:N17"/>
    <mergeCell ref="O17:P17"/>
    <mergeCell ref="Q17:R17"/>
    <mergeCell ref="E19:F19"/>
    <mergeCell ref="G19:H19"/>
    <mergeCell ref="I19:J19"/>
    <mergeCell ref="K19:L19"/>
    <mergeCell ref="M19:N19"/>
    <mergeCell ref="O19:P19"/>
    <mergeCell ref="Q19:R19"/>
    <mergeCell ref="C50:Y51"/>
    <mergeCell ref="E18:F18"/>
    <mergeCell ref="G18:H18"/>
    <mergeCell ref="I18:J18"/>
    <mergeCell ref="K18:L18"/>
    <mergeCell ref="M18:N18"/>
    <mergeCell ref="O18:P18"/>
    <mergeCell ref="Q18:R18"/>
  </mergeCells>
  <conditionalFormatting sqref="A20:Y48">
    <cfRule type="expression" dxfId="0" priority="1" stopIfTrue="1">
      <formula>MOD(ROW(),2)</formula>
    </cfRule>
  </conditionalFormatting>
  <conditionalFormatting sqref="A20:Y48">
    <cfRule type="expression" dxfId="1" priority="2" stopIfTrue="1">
      <formula>MOD(ROW(),2)</formula>
    </cfRule>
  </conditionalFormatting>
  <conditionalFormatting sqref="Y33:Y40">
    <cfRule type="expression" dxfId="0" priority="3" stopIfTrue="1">
      <formula>MOD(ROW(),2)</formula>
    </cfRule>
  </conditionalFormatting>
  <conditionalFormatting sqref="Y33:Y40">
    <cfRule type="expression" dxfId="1" priority="4" stopIfTrue="1">
      <formula>MOD(ROW(),2)</formula>
    </cfRule>
  </conditionalFormatting>
  <printOptions/>
  <pageMargins bottom="0.7500000000000001" footer="0.0" header="0.0" left="0.7000000000000001" right="0.7000000000000001" top="0.7500000000000001"/>
  <pageSetup paperSize="9"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DD6EE"/>
    <pageSetUpPr fitToPage="1"/>
  </sheetPr>
  <sheetViews>
    <sheetView showGridLines="0" workbookViewId="0"/>
  </sheetViews>
  <sheetFormatPr customHeight="1" defaultColWidth="12.63" defaultRowHeight="15.0"/>
  <cols>
    <col customWidth="1" min="1" max="1" width="3.0"/>
    <col customWidth="1" min="2" max="2" width="22.88"/>
    <col customWidth="1" min="3" max="3" width="13.38"/>
    <col customWidth="1" min="4" max="4" width="7.13"/>
    <col customWidth="1" min="5" max="5" width="4.75"/>
    <col customWidth="1" min="6" max="6" width="5.0"/>
    <col customWidth="1" min="7" max="7" width="4.75"/>
    <col customWidth="1" min="8" max="8" width="5.0"/>
    <col customWidth="1" min="9" max="9" width="4.75"/>
    <col customWidth="1" min="10" max="10" width="5.0"/>
    <col customWidth="1" min="11" max="13" width="4.75"/>
    <col customWidth="1" min="14" max="14" width="5.0"/>
    <col customWidth="1" min="15" max="22" width="4.75"/>
    <col customWidth="1" min="23" max="23" width="8.13"/>
  </cols>
  <sheetData>
    <row r="1" ht="12.75" customHeight="1">
      <c r="A1" s="115"/>
      <c r="B1" s="115"/>
      <c r="C1" s="115"/>
      <c r="D1" s="115"/>
      <c r="E1" s="191" t="s">
        <v>205</v>
      </c>
      <c r="F1" s="120"/>
      <c r="G1" s="192" t="s">
        <v>145</v>
      </c>
      <c r="H1" s="120"/>
      <c r="I1" s="192" t="s">
        <v>241</v>
      </c>
      <c r="J1" s="120"/>
      <c r="K1" s="193" t="s">
        <v>241</v>
      </c>
      <c r="L1" s="120"/>
      <c r="M1" s="193" t="s">
        <v>104</v>
      </c>
      <c r="N1" s="120"/>
      <c r="O1" s="193" t="s">
        <v>106</v>
      </c>
      <c r="P1" s="120"/>
      <c r="Q1" s="193" t="s">
        <v>107</v>
      </c>
      <c r="R1" s="120"/>
      <c r="S1" s="193" t="s">
        <v>108</v>
      </c>
      <c r="T1" s="120"/>
      <c r="U1" s="192" t="s">
        <v>242</v>
      </c>
      <c r="V1" s="120"/>
      <c r="W1" s="121" t="s">
        <v>110</v>
      </c>
      <c r="X1" s="122" t="s">
        <v>210</v>
      </c>
    </row>
    <row r="2">
      <c r="A2" s="115"/>
      <c r="B2" s="115"/>
      <c r="C2" s="115"/>
      <c r="D2" s="115"/>
      <c r="E2" s="123"/>
      <c r="F2" s="117"/>
      <c r="G2" s="124"/>
      <c r="H2" s="117"/>
      <c r="I2" s="124"/>
      <c r="J2" s="117"/>
      <c r="K2" s="124"/>
      <c r="L2" s="117"/>
      <c r="M2" s="124"/>
      <c r="N2" s="117"/>
      <c r="O2" s="124"/>
      <c r="P2" s="117"/>
      <c r="Q2" s="124"/>
      <c r="R2" s="117"/>
      <c r="S2" s="124"/>
      <c r="T2" s="117"/>
      <c r="U2" s="124"/>
      <c r="V2" s="117"/>
      <c r="W2" s="117"/>
      <c r="X2" s="125"/>
    </row>
    <row r="3">
      <c r="A3" s="115"/>
      <c r="B3" s="115"/>
      <c r="C3" s="115"/>
      <c r="D3" s="115"/>
      <c r="E3" s="123"/>
      <c r="F3" s="117"/>
      <c r="G3" s="124"/>
      <c r="H3" s="117"/>
      <c r="I3" s="124"/>
      <c r="J3" s="117"/>
      <c r="K3" s="124"/>
      <c r="L3" s="117"/>
      <c r="M3" s="124"/>
      <c r="N3" s="117"/>
      <c r="O3" s="124"/>
      <c r="P3" s="117"/>
      <c r="Q3" s="124"/>
      <c r="R3" s="117"/>
      <c r="S3" s="124"/>
      <c r="T3" s="117"/>
      <c r="U3" s="124"/>
      <c r="V3" s="117"/>
      <c r="W3" s="117"/>
      <c r="X3" s="125"/>
    </row>
    <row r="4">
      <c r="A4" s="115"/>
      <c r="B4" s="115"/>
      <c r="C4" s="115"/>
      <c r="D4" s="115"/>
      <c r="E4" s="123"/>
      <c r="F4" s="117"/>
      <c r="G4" s="124"/>
      <c r="H4" s="117"/>
      <c r="I4" s="124"/>
      <c r="J4" s="117"/>
      <c r="K4" s="124"/>
      <c r="L4" s="117"/>
      <c r="M4" s="124"/>
      <c r="N4" s="117"/>
      <c r="O4" s="124"/>
      <c r="P4" s="117"/>
      <c r="Q4" s="124"/>
      <c r="R4" s="117"/>
      <c r="S4" s="124"/>
      <c r="T4" s="117"/>
      <c r="U4" s="124"/>
      <c r="V4" s="117"/>
      <c r="W4" s="117"/>
      <c r="X4" s="125"/>
    </row>
    <row r="5">
      <c r="A5" s="115"/>
      <c r="B5" s="115"/>
      <c r="C5" s="115"/>
      <c r="D5" s="115"/>
      <c r="E5" s="123"/>
      <c r="F5" s="117"/>
      <c r="G5" s="124"/>
      <c r="H5" s="117"/>
      <c r="I5" s="124"/>
      <c r="J5" s="117"/>
      <c r="K5" s="124"/>
      <c r="L5" s="117"/>
      <c r="M5" s="124"/>
      <c r="N5" s="117"/>
      <c r="O5" s="124"/>
      <c r="P5" s="117"/>
      <c r="Q5" s="124"/>
      <c r="R5" s="117"/>
      <c r="S5" s="124"/>
      <c r="T5" s="117"/>
      <c r="U5" s="124"/>
      <c r="V5" s="117"/>
      <c r="W5" s="117"/>
      <c r="X5" s="125"/>
    </row>
    <row r="6">
      <c r="A6" s="115"/>
      <c r="B6" s="115"/>
      <c r="C6" s="115"/>
      <c r="D6" s="115"/>
      <c r="E6" s="123"/>
      <c r="F6" s="117"/>
      <c r="G6" s="124"/>
      <c r="H6" s="117"/>
      <c r="I6" s="124"/>
      <c r="J6" s="117"/>
      <c r="K6" s="124"/>
      <c r="L6" s="117"/>
      <c r="M6" s="124"/>
      <c r="N6" s="117"/>
      <c r="O6" s="124"/>
      <c r="P6" s="117"/>
      <c r="Q6" s="124"/>
      <c r="R6" s="117"/>
      <c r="S6" s="124"/>
      <c r="T6" s="117"/>
      <c r="U6" s="124"/>
      <c r="V6" s="117"/>
      <c r="W6" s="117"/>
      <c r="X6" s="125"/>
    </row>
    <row r="7">
      <c r="A7" s="115"/>
      <c r="B7" s="115"/>
      <c r="C7" s="115"/>
      <c r="D7" s="115"/>
      <c r="E7" s="123"/>
      <c r="F7" s="117"/>
      <c r="G7" s="124"/>
      <c r="H7" s="117"/>
      <c r="I7" s="124"/>
      <c r="J7" s="117"/>
      <c r="K7" s="124"/>
      <c r="L7" s="117"/>
      <c r="M7" s="124"/>
      <c r="N7" s="117"/>
      <c r="O7" s="124"/>
      <c r="P7" s="117"/>
      <c r="Q7" s="124"/>
      <c r="R7" s="117"/>
      <c r="S7" s="124"/>
      <c r="T7" s="117"/>
      <c r="U7" s="124"/>
      <c r="V7" s="117"/>
      <c r="W7" s="117"/>
      <c r="X7" s="125"/>
    </row>
    <row r="8">
      <c r="A8" s="115"/>
      <c r="B8" s="115"/>
      <c r="C8" s="115"/>
      <c r="D8" s="115"/>
      <c r="E8" s="123"/>
      <c r="F8" s="117"/>
      <c r="G8" s="124"/>
      <c r="H8" s="117"/>
      <c r="I8" s="124"/>
      <c r="J8" s="117"/>
      <c r="K8" s="124"/>
      <c r="L8" s="117"/>
      <c r="M8" s="124"/>
      <c r="N8" s="117"/>
      <c r="O8" s="124"/>
      <c r="P8" s="117"/>
      <c r="Q8" s="124"/>
      <c r="R8" s="117"/>
      <c r="S8" s="124"/>
      <c r="T8" s="117"/>
      <c r="U8" s="124"/>
      <c r="V8" s="117"/>
      <c r="W8" s="117"/>
      <c r="X8" s="125"/>
    </row>
    <row r="9">
      <c r="A9" s="115"/>
      <c r="B9" s="115"/>
      <c r="C9" s="115"/>
      <c r="D9" s="115"/>
      <c r="E9" s="123"/>
      <c r="F9" s="117"/>
      <c r="G9" s="124"/>
      <c r="H9" s="117"/>
      <c r="I9" s="124"/>
      <c r="J9" s="117"/>
      <c r="K9" s="124"/>
      <c r="L9" s="117"/>
      <c r="M9" s="124"/>
      <c r="N9" s="117"/>
      <c r="O9" s="124"/>
      <c r="P9" s="117"/>
      <c r="Q9" s="124"/>
      <c r="R9" s="117"/>
      <c r="S9" s="124"/>
      <c r="T9" s="117"/>
      <c r="U9" s="124"/>
      <c r="V9" s="117"/>
      <c r="W9" s="117"/>
      <c r="X9" s="125"/>
    </row>
    <row r="10" ht="12.0" customHeight="1">
      <c r="A10" s="115"/>
      <c r="B10" s="115"/>
      <c r="C10" s="115"/>
      <c r="D10" s="115"/>
      <c r="E10" s="123"/>
      <c r="F10" s="117"/>
      <c r="G10" s="124"/>
      <c r="H10" s="117"/>
      <c r="I10" s="124"/>
      <c r="J10" s="117"/>
      <c r="K10" s="124"/>
      <c r="L10" s="117"/>
      <c r="M10" s="124"/>
      <c r="N10" s="117"/>
      <c r="O10" s="124"/>
      <c r="P10" s="117"/>
      <c r="Q10" s="124"/>
      <c r="R10" s="117"/>
      <c r="S10" s="124"/>
      <c r="T10" s="117"/>
      <c r="U10" s="124"/>
      <c r="V10" s="117"/>
      <c r="W10" s="117"/>
      <c r="X10" s="125"/>
    </row>
    <row r="11" ht="11.25" customHeight="1">
      <c r="A11" s="115"/>
      <c r="B11" s="115"/>
      <c r="C11" s="115"/>
      <c r="D11" s="115"/>
      <c r="E11" s="123"/>
      <c r="F11" s="117"/>
      <c r="G11" s="124"/>
      <c r="H11" s="117"/>
      <c r="I11" s="124"/>
      <c r="J11" s="117"/>
      <c r="K11" s="124"/>
      <c r="L11" s="117"/>
      <c r="M11" s="124"/>
      <c r="N11" s="117"/>
      <c r="O11" s="124"/>
      <c r="P11" s="117"/>
      <c r="Q11" s="124"/>
      <c r="R11" s="117"/>
      <c r="S11" s="124"/>
      <c r="T11" s="117"/>
      <c r="U11" s="124"/>
      <c r="V11" s="117"/>
      <c r="W11" s="117"/>
      <c r="X11" s="125"/>
    </row>
    <row r="12" ht="11.25" customHeight="1">
      <c r="A12" s="115"/>
      <c r="B12" s="115"/>
      <c r="C12" s="115"/>
      <c r="D12" s="115"/>
      <c r="E12" s="123"/>
      <c r="F12" s="117"/>
      <c r="G12" s="124"/>
      <c r="H12" s="117"/>
      <c r="I12" s="124"/>
      <c r="J12" s="117"/>
      <c r="K12" s="124"/>
      <c r="L12" s="117"/>
      <c r="M12" s="124"/>
      <c r="N12" s="117"/>
      <c r="O12" s="124"/>
      <c r="P12" s="117"/>
      <c r="Q12" s="124"/>
      <c r="R12" s="117"/>
      <c r="S12" s="124"/>
      <c r="T12" s="117"/>
      <c r="U12" s="124"/>
      <c r="V12" s="117"/>
      <c r="W12" s="117"/>
      <c r="X12" s="125"/>
    </row>
    <row r="13" ht="11.25" customHeight="1">
      <c r="A13" s="115"/>
      <c r="B13" s="126" t="s">
        <v>112</v>
      </c>
      <c r="C13" s="115"/>
      <c r="D13" s="115"/>
      <c r="E13" s="123"/>
      <c r="F13" s="117"/>
      <c r="G13" s="124"/>
      <c r="H13" s="117"/>
      <c r="I13" s="124"/>
      <c r="J13" s="117"/>
      <c r="K13" s="124"/>
      <c r="L13" s="117"/>
      <c r="M13" s="124"/>
      <c r="N13" s="117"/>
      <c r="O13" s="124"/>
      <c r="P13" s="117"/>
      <c r="Q13" s="124"/>
      <c r="R13" s="117"/>
      <c r="S13" s="124"/>
      <c r="T13" s="117"/>
      <c r="U13" s="124"/>
      <c r="V13" s="117"/>
      <c r="W13" s="117"/>
      <c r="X13" s="125"/>
    </row>
    <row r="14" ht="11.25" customHeight="1">
      <c r="A14" s="115"/>
      <c r="B14" s="127"/>
      <c r="C14" s="128"/>
      <c r="D14" s="128"/>
      <c r="E14" s="123"/>
      <c r="F14" s="117"/>
      <c r="G14" s="124"/>
      <c r="H14" s="117"/>
      <c r="I14" s="124"/>
      <c r="J14" s="117"/>
      <c r="K14" s="124"/>
      <c r="L14" s="117"/>
      <c r="M14" s="124"/>
      <c r="N14" s="117"/>
      <c r="O14" s="124"/>
      <c r="P14" s="117"/>
      <c r="Q14" s="124"/>
      <c r="R14" s="117"/>
      <c r="S14" s="124"/>
      <c r="T14" s="117"/>
      <c r="U14" s="124"/>
      <c r="V14" s="117"/>
      <c r="W14" s="117"/>
      <c r="X14" s="125"/>
    </row>
    <row r="15" ht="11.25" customHeight="1">
      <c r="A15" s="115"/>
      <c r="B15" s="129" t="s">
        <v>243</v>
      </c>
      <c r="C15" s="128">
        <v>2006.0</v>
      </c>
      <c r="E15" s="123"/>
      <c r="F15" s="117"/>
      <c r="G15" s="124"/>
      <c r="H15" s="117"/>
      <c r="I15" s="124"/>
      <c r="J15" s="117"/>
      <c r="K15" s="124"/>
      <c r="L15" s="117"/>
      <c r="M15" s="124"/>
      <c r="N15" s="117"/>
      <c r="O15" s="124"/>
      <c r="P15" s="117"/>
      <c r="Q15" s="124"/>
      <c r="R15" s="117"/>
      <c r="S15" s="124"/>
      <c r="T15" s="117"/>
      <c r="U15" s="124"/>
      <c r="V15" s="117"/>
      <c r="W15" s="117"/>
      <c r="X15" s="125"/>
    </row>
    <row r="16" ht="13.5" customHeight="1">
      <c r="A16" s="115"/>
      <c r="B16" s="127"/>
      <c r="C16" s="130">
        <v>2008.0</v>
      </c>
      <c r="E16" s="195" t="s">
        <v>212</v>
      </c>
      <c r="F16" s="134"/>
      <c r="G16" s="197" t="s">
        <v>213</v>
      </c>
      <c r="H16" s="134"/>
      <c r="I16" s="197" t="s">
        <v>214</v>
      </c>
      <c r="J16" s="134"/>
      <c r="K16" s="196" t="s">
        <v>115</v>
      </c>
      <c r="L16" s="134"/>
      <c r="M16" s="196" t="s">
        <v>216</v>
      </c>
      <c r="N16" s="134"/>
      <c r="O16" s="196" t="s">
        <v>217</v>
      </c>
      <c r="P16" s="134"/>
      <c r="Q16" s="196" t="s">
        <v>218</v>
      </c>
      <c r="R16" s="134"/>
      <c r="S16" s="196" t="s">
        <v>118</v>
      </c>
      <c r="T16" s="134"/>
      <c r="U16" s="197" t="s">
        <v>119</v>
      </c>
      <c r="V16" s="134"/>
      <c r="W16" s="117"/>
      <c r="X16" s="125"/>
    </row>
    <row r="17" ht="13.5" customHeight="1">
      <c r="A17" s="135"/>
      <c r="B17" s="136" t="s">
        <v>120</v>
      </c>
      <c r="C17" s="137"/>
      <c r="D17" s="137" t="s">
        <v>121</v>
      </c>
      <c r="E17" s="233">
        <v>45949.0</v>
      </c>
      <c r="F17" s="139"/>
      <c r="G17" s="198">
        <v>45977.0</v>
      </c>
      <c r="H17" s="139"/>
      <c r="I17" s="140">
        <v>46102.0</v>
      </c>
      <c r="J17" s="139"/>
      <c r="K17" s="198">
        <v>45935.0</v>
      </c>
      <c r="L17" s="139"/>
      <c r="M17" s="198">
        <v>45934.0</v>
      </c>
      <c r="N17" s="139"/>
      <c r="O17" s="141" t="s">
        <v>244</v>
      </c>
      <c r="P17" s="139"/>
      <c r="Q17" s="141" t="s">
        <v>245</v>
      </c>
      <c r="R17" s="139"/>
      <c r="S17" s="141" t="s">
        <v>177</v>
      </c>
      <c r="T17" s="139"/>
      <c r="U17" s="142" t="s">
        <v>246</v>
      </c>
      <c r="V17" s="139"/>
      <c r="W17" s="117"/>
      <c r="X17" s="125"/>
    </row>
    <row r="18" ht="12.75" customHeight="1">
      <c r="A18" s="115"/>
      <c r="B18" s="143"/>
      <c r="C18" s="144"/>
      <c r="D18" s="144" t="s">
        <v>126</v>
      </c>
      <c r="E18" s="145">
        <v>100.0</v>
      </c>
      <c r="F18" s="139"/>
      <c r="G18" s="146">
        <v>100.0</v>
      </c>
      <c r="H18" s="139"/>
      <c r="I18" s="146">
        <v>100.0</v>
      </c>
      <c r="J18" s="139"/>
      <c r="K18" s="146">
        <v>75.0</v>
      </c>
      <c r="L18" s="139"/>
      <c r="M18" s="146">
        <v>50.0</v>
      </c>
      <c r="N18" s="139"/>
      <c r="O18" s="146">
        <v>50.0</v>
      </c>
      <c r="P18" s="139"/>
      <c r="Q18" s="146">
        <v>50.0</v>
      </c>
      <c r="R18" s="139"/>
      <c r="S18" s="146">
        <v>75.0</v>
      </c>
      <c r="T18" s="139"/>
      <c r="U18" s="146">
        <v>200.0</v>
      </c>
      <c r="V18" s="139"/>
      <c r="W18" s="117"/>
      <c r="X18" s="125"/>
    </row>
    <row r="19" ht="13.5" customHeight="1">
      <c r="A19" s="147"/>
      <c r="B19" s="147"/>
      <c r="C19" s="148"/>
      <c r="D19" s="148" t="s">
        <v>127</v>
      </c>
      <c r="E19" s="149">
        <v>132.0</v>
      </c>
      <c r="F19" s="150"/>
      <c r="G19" s="151">
        <v>125.0</v>
      </c>
      <c r="H19" s="150"/>
      <c r="I19" s="151">
        <v>82.0</v>
      </c>
      <c r="J19" s="150"/>
      <c r="K19" s="151">
        <v>7.0</v>
      </c>
      <c r="L19" s="150"/>
      <c r="M19" s="151">
        <v>17.0</v>
      </c>
      <c r="N19" s="150"/>
      <c r="O19" s="151">
        <v>0.0</v>
      </c>
      <c r="P19" s="150"/>
      <c r="Q19" s="151">
        <v>0.0</v>
      </c>
      <c r="R19" s="150"/>
      <c r="S19" s="151">
        <v>0.0</v>
      </c>
      <c r="T19" s="150"/>
      <c r="U19" s="151">
        <v>103.0</v>
      </c>
      <c r="V19" s="150"/>
      <c r="W19" s="155"/>
      <c r="X19" s="156"/>
    </row>
    <row r="20" ht="14.25" customHeight="1">
      <c r="A20" s="157">
        <v>1.0</v>
      </c>
      <c r="B20" s="158" t="s">
        <v>247</v>
      </c>
      <c r="C20" s="159" t="s">
        <v>104</v>
      </c>
      <c r="D20" s="159">
        <v>2008.0</v>
      </c>
      <c r="E20" s="160">
        <v>6.0</v>
      </c>
      <c r="F20" s="201">
        <f t="shared" ref="F20:F48" si="1">IF(E20="",0,$E$18*(1.01-(LOG(E20)/LOG($E$19))))</f>
        <v>64.30468658</v>
      </c>
      <c r="G20" s="234">
        <v>17.0</v>
      </c>
      <c r="H20" s="163">
        <f t="shared" ref="H20:H48" si="2">IF(G20="",0,$G$18*(1.01-(LOG(G20)/LOG($G$19))))</f>
        <v>42.32085241</v>
      </c>
      <c r="I20" s="164">
        <v>3.0</v>
      </c>
      <c r="J20" s="203">
        <f t="shared" ref="J20:J48" si="3">IF(I20="",0,$I$18*(1.01-(LOG(I20)/LOG($I$19))))</f>
        <v>76.06961013</v>
      </c>
      <c r="K20" s="164"/>
      <c r="L20" s="203">
        <f t="shared" ref="L20:L48" si="4">IF(K20="",0,$I$18*(1.01-(LOG(K20)/LOG($I$19))))</f>
        <v>0</v>
      </c>
      <c r="M20" s="162">
        <v>2.0</v>
      </c>
      <c r="N20" s="163">
        <f t="shared" ref="N20:N48" si="5">IF(M20="",0,$M$18*(1.01-(LOG(M20)/LOG($M$19))))</f>
        <v>38.26747289</v>
      </c>
      <c r="O20" s="164"/>
      <c r="P20" s="201">
        <f t="shared" ref="P20:P48" si="6">IF(O20="",0,$O$18*(1.01-(LOG(O20)/LOG($O$19))))</f>
        <v>0</v>
      </c>
      <c r="Q20" s="164"/>
      <c r="R20" s="201">
        <f t="shared" ref="R20:R48" si="7">IF(Q20="",0,$O$18*(1.01-(LOG(Q20)/LOG($O$19))))</f>
        <v>0</v>
      </c>
      <c r="S20" s="164"/>
      <c r="T20" s="163">
        <f t="shared" ref="T20:T48" si="8">IF(S20="",0,$S$18*(1.01-(LOG(S20)/LOG($S$19))))</f>
        <v>0</v>
      </c>
      <c r="U20" s="164">
        <v>6.0</v>
      </c>
      <c r="V20" s="163">
        <f t="shared" ref="V20:V48" si="9">IF(U20="",0,$U$18*(1.01-(LOG(U20)/LOG($U$19))))</f>
        <v>124.6811547</v>
      </c>
      <c r="W20" s="169">
        <f t="shared" ref="W20:W47" si="10">SUM(F20,H20,J20,L20,N20,P20,R20,T20,V20)</f>
        <v>345.6437767</v>
      </c>
      <c r="X20" s="236">
        <f t="shared" ref="X20:X47" si="11">SUM(W20)</f>
        <v>345.6437767</v>
      </c>
    </row>
    <row r="21" ht="15.75" customHeight="1">
      <c r="A21" s="172">
        <v>2.0</v>
      </c>
      <c r="B21" s="173" t="s">
        <v>248</v>
      </c>
      <c r="C21" s="174" t="s">
        <v>104</v>
      </c>
      <c r="D21" s="174">
        <v>2006.0</v>
      </c>
      <c r="E21" s="175">
        <v>8.0</v>
      </c>
      <c r="F21" s="167">
        <f t="shared" si="1"/>
        <v>58.41294497</v>
      </c>
      <c r="G21" s="237">
        <v>13.0</v>
      </c>
      <c r="H21" s="167">
        <f t="shared" si="2"/>
        <v>47.87691196</v>
      </c>
      <c r="I21" s="178">
        <v>3.0</v>
      </c>
      <c r="J21" s="251">
        <f t="shared" si="3"/>
        <v>76.06961013</v>
      </c>
      <c r="K21" s="178"/>
      <c r="L21" s="251">
        <f t="shared" si="4"/>
        <v>0</v>
      </c>
      <c r="M21" s="177">
        <v>1.0</v>
      </c>
      <c r="N21" s="167">
        <f t="shared" si="5"/>
        <v>50.5</v>
      </c>
      <c r="O21" s="178"/>
      <c r="P21" s="208">
        <f t="shared" si="6"/>
        <v>0</v>
      </c>
      <c r="Q21" s="178"/>
      <c r="R21" s="208">
        <f t="shared" si="7"/>
        <v>0</v>
      </c>
      <c r="S21" s="178"/>
      <c r="T21" s="167">
        <f t="shared" si="8"/>
        <v>0</v>
      </c>
      <c r="U21" s="178">
        <v>25.0</v>
      </c>
      <c r="V21" s="167">
        <f t="shared" si="9"/>
        <v>63.09756005</v>
      </c>
      <c r="W21" s="180">
        <f t="shared" si="10"/>
        <v>295.9570271</v>
      </c>
      <c r="X21" s="236">
        <f t="shared" si="11"/>
        <v>295.9570271</v>
      </c>
    </row>
    <row r="22" ht="15.75" customHeight="1">
      <c r="A22" s="172">
        <v>3.0</v>
      </c>
      <c r="B22" s="173" t="s">
        <v>249</v>
      </c>
      <c r="C22" s="174" t="s">
        <v>104</v>
      </c>
      <c r="D22" s="174">
        <v>2006.0</v>
      </c>
      <c r="E22" s="175">
        <v>9.0</v>
      </c>
      <c r="F22" s="167">
        <f t="shared" si="1"/>
        <v>56.00074318</v>
      </c>
      <c r="G22" s="237"/>
      <c r="H22" s="167">
        <f t="shared" si="2"/>
        <v>0</v>
      </c>
      <c r="I22" s="178">
        <v>6.0</v>
      </c>
      <c r="J22" s="251">
        <f t="shared" si="3"/>
        <v>60.3402854</v>
      </c>
      <c r="K22" s="178"/>
      <c r="L22" s="251">
        <f t="shared" si="4"/>
        <v>0</v>
      </c>
      <c r="M22" s="177"/>
      <c r="N22" s="167">
        <f t="shared" si="5"/>
        <v>0</v>
      </c>
      <c r="O22" s="178"/>
      <c r="P22" s="208">
        <f t="shared" si="6"/>
        <v>0</v>
      </c>
      <c r="Q22" s="178"/>
      <c r="R22" s="208">
        <f t="shared" si="7"/>
        <v>0</v>
      </c>
      <c r="S22" s="178"/>
      <c r="T22" s="167">
        <f t="shared" si="8"/>
        <v>0</v>
      </c>
      <c r="U22" s="178">
        <v>2.0</v>
      </c>
      <c r="V22" s="167">
        <f t="shared" si="9"/>
        <v>172.0889876</v>
      </c>
      <c r="W22" s="180">
        <f t="shared" si="10"/>
        <v>288.4300162</v>
      </c>
      <c r="X22" s="236">
        <f t="shared" si="11"/>
        <v>288.4300162</v>
      </c>
    </row>
    <row r="23" ht="15.75" customHeight="1">
      <c r="A23" s="172">
        <v>4.0</v>
      </c>
      <c r="B23" s="173" t="s">
        <v>250</v>
      </c>
      <c r="C23" s="174" t="s">
        <v>104</v>
      </c>
      <c r="D23" s="174">
        <v>2007.0</v>
      </c>
      <c r="E23" s="175">
        <v>20.0</v>
      </c>
      <c r="F23" s="239">
        <f t="shared" si="1"/>
        <v>39.64727013</v>
      </c>
      <c r="G23" s="237">
        <v>6.0</v>
      </c>
      <c r="H23" s="167">
        <f t="shared" si="2"/>
        <v>63.89057491</v>
      </c>
      <c r="I23" s="178"/>
      <c r="J23" s="251">
        <f t="shared" si="3"/>
        <v>0</v>
      </c>
      <c r="K23" s="178"/>
      <c r="L23" s="251">
        <f t="shared" si="4"/>
        <v>0</v>
      </c>
      <c r="M23" s="177"/>
      <c r="N23" s="167">
        <f t="shared" si="5"/>
        <v>0</v>
      </c>
      <c r="O23" s="178"/>
      <c r="P23" s="208">
        <f t="shared" si="6"/>
        <v>0</v>
      </c>
      <c r="Q23" s="178"/>
      <c r="R23" s="208">
        <f t="shared" si="7"/>
        <v>0</v>
      </c>
      <c r="S23" s="178"/>
      <c r="T23" s="167">
        <f t="shared" si="8"/>
        <v>0</v>
      </c>
      <c r="U23" s="178">
        <v>3.0</v>
      </c>
      <c r="V23" s="167">
        <f t="shared" si="9"/>
        <v>154.592167</v>
      </c>
      <c r="W23" s="180">
        <f t="shared" si="10"/>
        <v>258.1300121</v>
      </c>
      <c r="X23" s="236">
        <f t="shared" si="11"/>
        <v>258.1300121</v>
      </c>
    </row>
    <row r="24" ht="15.75" customHeight="1">
      <c r="A24" s="172">
        <v>5.0</v>
      </c>
      <c r="B24" s="173" t="s">
        <v>220</v>
      </c>
      <c r="C24" s="174" t="s">
        <v>104</v>
      </c>
      <c r="D24" s="174">
        <v>2009.0</v>
      </c>
      <c r="E24" s="175">
        <v>26.0</v>
      </c>
      <c r="F24" s="167">
        <f t="shared" si="1"/>
        <v>34.27403836</v>
      </c>
      <c r="G24" s="237">
        <v>11.0</v>
      </c>
      <c r="H24" s="167">
        <f t="shared" si="2"/>
        <v>51.33679659</v>
      </c>
      <c r="I24" s="178">
        <v>26.0</v>
      </c>
      <c r="J24" s="251">
        <f t="shared" si="3"/>
        <v>27.06525728</v>
      </c>
      <c r="K24" s="178"/>
      <c r="L24" s="251">
        <f t="shared" si="4"/>
        <v>0</v>
      </c>
      <c r="M24" s="177">
        <v>3.0</v>
      </c>
      <c r="N24" s="167">
        <f t="shared" si="5"/>
        <v>31.11190325</v>
      </c>
      <c r="O24" s="178"/>
      <c r="P24" s="208">
        <f t="shared" si="6"/>
        <v>0</v>
      </c>
      <c r="Q24" s="178"/>
      <c r="R24" s="208">
        <f t="shared" si="7"/>
        <v>0</v>
      </c>
      <c r="S24" s="178"/>
      <c r="T24" s="167">
        <f t="shared" si="8"/>
        <v>0</v>
      </c>
      <c r="U24" s="178">
        <v>22.0</v>
      </c>
      <c r="V24" s="167">
        <f t="shared" si="9"/>
        <v>68.61388568</v>
      </c>
      <c r="W24" s="180">
        <f t="shared" si="10"/>
        <v>212.4018811</v>
      </c>
      <c r="X24" s="236">
        <f t="shared" si="11"/>
        <v>212.4018811</v>
      </c>
    </row>
    <row r="25" ht="15.75" customHeight="1">
      <c r="A25" s="172">
        <v>6.0</v>
      </c>
      <c r="B25" s="173" t="s">
        <v>251</v>
      </c>
      <c r="C25" s="174" t="s">
        <v>104</v>
      </c>
      <c r="D25" s="174">
        <v>2007.0</v>
      </c>
      <c r="E25" s="175">
        <v>24.0</v>
      </c>
      <c r="F25" s="208">
        <f t="shared" si="1"/>
        <v>35.91331656</v>
      </c>
      <c r="G25" s="237">
        <v>10.0</v>
      </c>
      <c r="H25" s="167">
        <f t="shared" si="2"/>
        <v>53.3107814</v>
      </c>
      <c r="I25" s="178"/>
      <c r="J25" s="251">
        <f t="shared" si="3"/>
        <v>0</v>
      </c>
      <c r="K25" s="178"/>
      <c r="L25" s="251">
        <f t="shared" si="4"/>
        <v>0</v>
      </c>
      <c r="M25" s="177"/>
      <c r="N25" s="167">
        <f t="shared" si="5"/>
        <v>0</v>
      </c>
      <c r="O25" s="178"/>
      <c r="P25" s="208">
        <f t="shared" si="6"/>
        <v>0</v>
      </c>
      <c r="Q25" s="178"/>
      <c r="R25" s="208">
        <f t="shared" si="7"/>
        <v>0</v>
      </c>
      <c r="S25" s="178"/>
      <c r="T25" s="167">
        <f t="shared" si="8"/>
        <v>0</v>
      </c>
      <c r="U25" s="178">
        <v>12.0</v>
      </c>
      <c r="V25" s="167">
        <f t="shared" si="9"/>
        <v>94.77014228</v>
      </c>
      <c r="W25" s="180">
        <f t="shared" si="10"/>
        <v>183.9942402</v>
      </c>
      <c r="X25" s="236">
        <f t="shared" si="11"/>
        <v>183.9942402</v>
      </c>
    </row>
    <row r="26" ht="15.75" customHeight="1">
      <c r="A26" s="172">
        <v>7.0</v>
      </c>
      <c r="B26" s="173" t="s">
        <v>221</v>
      </c>
      <c r="C26" s="174" t="s">
        <v>104</v>
      </c>
      <c r="D26" s="174">
        <v>2009.0</v>
      </c>
      <c r="E26" s="175">
        <v>28.0</v>
      </c>
      <c r="F26" s="176">
        <f t="shared" si="1"/>
        <v>32.7563038</v>
      </c>
      <c r="G26" s="237">
        <v>42.0</v>
      </c>
      <c r="H26" s="167">
        <f t="shared" si="2"/>
        <v>23.58850974</v>
      </c>
      <c r="I26" s="178">
        <v>21.0</v>
      </c>
      <c r="J26" s="251">
        <f t="shared" si="3"/>
        <v>31.91181292</v>
      </c>
      <c r="K26" s="178"/>
      <c r="L26" s="251">
        <f t="shared" si="4"/>
        <v>0</v>
      </c>
      <c r="M26" s="177">
        <v>3.0</v>
      </c>
      <c r="N26" s="167">
        <f t="shared" si="5"/>
        <v>31.11190325</v>
      </c>
      <c r="O26" s="178"/>
      <c r="P26" s="208">
        <f t="shared" si="6"/>
        <v>0</v>
      </c>
      <c r="Q26" s="178"/>
      <c r="R26" s="208">
        <f t="shared" si="7"/>
        <v>0</v>
      </c>
      <c r="S26" s="178"/>
      <c r="T26" s="167">
        <f t="shared" si="8"/>
        <v>0</v>
      </c>
      <c r="U26" s="178">
        <v>29.0</v>
      </c>
      <c r="V26" s="167">
        <f t="shared" si="9"/>
        <v>56.69287035</v>
      </c>
      <c r="W26" s="180">
        <f t="shared" si="10"/>
        <v>176.0614001</v>
      </c>
      <c r="X26" s="236">
        <f t="shared" si="11"/>
        <v>176.0614001</v>
      </c>
    </row>
    <row r="27" ht="15.75" customHeight="1">
      <c r="A27" s="172">
        <v>8.0</v>
      </c>
      <c r="B27" s="173" t="s">
        <v>252</v>
      </c>
      <c r="C27" s="174" t="s">
        <v>104</v>
      </c>
      <c r="D27" s="174">
        <v>2007.0</v>
      </c>
      <c r="E27" s="175"/>
      <c r="F27" s="167">
        <f t="shared" si="1"/>
        <v>0</v>
      </c>
      <c r="G27" s="237">
        <v>26.0</v>
      </c>
      <c r="H27" s="167">
        <f t="shared" si="2"/>
        <v>33.52102669</v>
      </c>
      <c r="I27" s="178">
        <v>25.0</v>
      </c>
      <c r="J27" s="251">
        <f t="shared" si="3"/>
        <v>27.95527797</v>
      </c>
      <c r="K27" s="178"/>
      <c r="L27" s="251">
        <f t="shared" si="4"/>
        <v>0</v>
      </c>
      <c r="M27" s="177"/>
      <c r="N27" s="167">
        <f t="shared" si="5"/>
        <v>0</v>
      </c>
      <c r="O27" s="178"/>
      <c r="P27" s="208">
        <f t="shared" si="6"/>
        <v>0</v>
      </c>
      <c r="Q27" s="178"/>
      <c r="R27" s="208">
        <f t="shared" si="7"/>
        <v>0</v>
      </c>
      <c r="S27" s="178"/>
      <c r="T27" s="167">
        <f t="shared" si="8"/>
        <v>0</v>
      </c>
      <c r="U27" s="178">
        <v>17.0</v>
      </c>
      <c r="V27" s="167">
        <f t="shared" si="9"/>
        <v>79.73984838</v>
      </c>
      <c r="W27" s="180">
        <f t="shared" si="10"/>
        <v>141.216153</v>
      </c>
      <c r="X27" s="236">
        <f t="shared" si="11"/>
        <v>141.216153</v>
      </c>
    </row>
    <row r="28" ht="15.75" customHeight="1">
      <c r="A28" s="172">
        <v>9.0</v>
      </c>
      <c r="B28" s="173" t="s">
        <v>222</v>
      </c>
      <c r="C28" s="174" t="s">
        <v>104</v>
      </c>
      <c r="D28" s="174">
        <v>2009.0</v>
      </c>
      <c r="E28" s="175">
        <v>57.0</v>
      </c>
      <c r="F28" s="176">
        <f t="shared" si="1"/>
        <v>18.19813066</v>
      </c>
      <c r="G28" s="237">
        <v>85.0</v>
      </c>
      <c r="H28" s="167">
        <f t="shared" si="2"/>
        <v>8.987519076</v>
      </c>
      <c r="I28" s="178">
        <v>56.0</v>
      </c>
      <c r="J28" s="251">
        <f t="shared" si="3"/>
        <v>9.65422858</v>
      </c>
      <c r="K28" s="178"/>
      <c r="L28" s="251">
        <f t="shared" si="4"/>
        <v>0</v>
      </c>
      <c r="M28" s="177">
        <v>9.0</v>
      </c>
      <c r="N28" s="167">
        <f t="shared" si="5"/>
        <v>11.7238065</v>
      </c>
      <c r="O28" s="178"/>
      <c r="P28" s="208">
        <f t="shared" si="6"/>
        <v>0</v>
      </c>
      <c r="Q28" s="178"/>
      <c r="R28" s="208">
        <f t="shared" si="7"/>
        <v>0</v>
      </c>
      <c r="S28" s="178"/>
      <c r="T28" s="167">
        <f t="shared" si="8"/>
        <v>0</v>
      </c>
      <c r="U28" s="178">
        <v>18.0</v>
      </c>
      <c r="V28" s="167">
        <f t="shared" si="9"/>
        <v>77.27332169</v>
      </c>
      <c r="W28" s="180">
        <f t="shared" si="10"/>
        <v>125.8370065</v>
      </c>
      <c r="X28" s="236">
        <f t="shared" si="11"/>
        <v>125.8370065</v>
      </c>
    </row>
    <row r="29" ht="15.75" customHeight="1">
      <c r="A29" s="172">
        <v>10.0</v>
      </c>
      <c r="B29" s="173" t="s">
        <v>224</v>
      </c>
      <c r="C29" s="174" t="s">
        <v>104</v>
      </c>
      <c r="D29" s="174">
        <v>2010.0</v>
      </c>
      <c r="E29" s="175">
        <v>43.0</v>
      </c>
      <c r="F29" s="176">
        <f t="shared" si="1"/>
        <v>23.97045477</v>
      </c>
      <c r="G29" s="237">
        <v>57.0</v>
      </c>
      <c r="H29" s="167">
        <f t="shared" si="2"/>
        <v>17.26370017</v>
      </c>
      <c r="I29" s="178">
        <v>45.0</v>
      </c>
      <c r="J29" s="251">
        <f t="shared" si="3"/>
        <v>14.61685925</v>
      </c>
      <c r="K29" s="178"/>
      <c r="L29" s="251">
        <f t="shared" si="4"/>
        <v>0</v>
      </c>
      <c r="M29" s="177">
        <v>8.0</v>
      </c>
      <c r="N29" s="167">
        <f t="shared" si="5"/>
        <v>13.80241868</v>
      </c>
      <c r="O29" s="178"/>
      <c r="P29" s="208">
        <f t="shared" si="6"/>
        <v>0</v>
      </c>
      <c r="Q29" s="178"/>
      <c r="R29" s="208">
        <f t="shared" si="7"/>
        <v>0</v>
      </c>
      <c r="S29" s="178"/>
      <c r="T29" s="167">
        <f t="shared" si="8"/>
        <v>0</v>
      </c>
      <c r="U29" s="178">
        <v>38.0</v>
      </c>
      <c r="V29" s="167">
        <f t="shared" si="9"/>
        <v>45.02917521</v>
      </c>
      <c r="W29" s="180">
        <f t="shared" si="10"/>
        <v>114.6826081</v>
      </c>
      <c r="X29" s="236">
        <f t="shared" si="11"/>
        <v>114.6826081</v>
      </c>
    </row>
    <row r="30" ht="15.75" customHeight="1">
      <c r="A30" s="172">
        <v>11.0</v>
      </c>
      <c r="B30" s="173" t="s">
        <v>223</v>
      </c>
      <c r="C30" s="209" t="s">
        <v>104</v>
      </c>
      <c r="D30" s="209">
        <v>2009.0</v>
      </c>
      <c r="E30" s="241">
        <v>85.0</v>
      </c>
      <c r="F30" s="208">
        <f t="shared" si="1"/>
        <v>10.01430517</v>
      </c>
      <c r="G30" s="242">
        <v>22.0</v>
      </c>
      <c r="H30" s="208">
        <f t="shared" si="2"/>
        <v>36.98091132</v>
      </c>
      <c r="I30" s="212">
        <v>41.0</v>
      </c>
      <c r="J30" s="251">
        <f t="shared" si="3"/>
        <v>16.72932473</v>
      </c>
      <c r="K30" s="212"/>
      <c r="L30" s="251">
        <f t="shared" si="4"/>
        <v>0</v>
      </c>
      <c r="M30" s="211">
        <v>5.0</v>
      </c>
      <c r="N30" s="208">
        <f t="shared" si="5"/>
        <v>22.09695164</v>
      </c>
      <c r="O30" s="212"/>
      <c r="P30" s="208">
        <f t="shared" si="6"/>
        <v>0</v>
      </c>
      <c r="Q30" s="212"/>
      <c r="R30" s="208">
        <f t="shared" si="7"/>
        <v>0</v>
      </c>
      <c r="S30" s="212"/>
      <c r="T30" s="208">
        <f t="shared" si="8"/>
        <v>0</v>
      </c>
      <c r="U30" s="212"/>
      <c r="V30" s="208">
        <f t="shared" si="9"/>
        <v>0</v>
      </c>
      <c r="W30" s="180">
        <f t="shared" si="10"/>
        <v>85.82149286</v>
      </c>
      <c r="X30" s="236">
        <f t="shared" si="11"/>
        <v>85.82149286</v>
      </c>
    </row>
    <row r="31" ht="15.75" customHeight="1">
      <c r="A31" s="172">
        <v>12.0</v>
      </c>
      <c r="B31" s="173" t="s">
        <v>253</v>
      </c>
      <c r="C31" s="174" t="s">
        <v>104</v>
      </c>
      <c r="D31" s="174">
        <v>2006.0</v>
      </c>
      <c r="E31" s="175">
        <v>18.0</v>
      </c>
      <c r="F31" s="167">
        <f t="shared" si="1"/>
        <v>41.80505817</v>
      </c>
      <c r="G31" s="237">
        <v>18.0</v>
      </c>
      <c r="H31" s="167">
        <f t="shared" si="2"/>
        <v>41.1370351</v>
      </c>
      <c r="I31" s="178"/>
      <c r="J31" s="251">
        <f t="shared" si="3"/>
        <v>0</v>
      </c>
      <c r="K31" s="178"/>
      <c r="L31" s="251">
        <f t="shared" si="4"/>
        <v>0</v>
      </c>
      <c r="M31" s="177"/>
      <c r="N31" s="167">
        <f t="shared" si="5"/>
        <v>0</v>
      </c>
      <c r="O31" s="178"/>
      <c r="P31" s="208">
        <f t="shared" si="6"/>
        <v>0</v>
      </c>
      <c r="Q31" s="178"/>
      <c r="R31" s="208">
        <f t="shared" si="7"/>
        <v>0</v>
      </c>
      <c r="S31" s="178"/>
      <c r="T31" s="167">
        <f t="shared" si="8"/>
        <v>0</v>
      </c>
      <c r="U31" s="178"/>
      <c r="V31" s="167">
        <f t="shared" si="9"/>
        <v>0</v>
      </c>
      <c r="W31" s="180">
        <f t="shared" si="10"/>
        <v>82.94209327</v>
      </c>
      <c r="X31" s="236">
        <f t="shared" si="11"/>
        <v>82.94209327</v>
      </c>
    </row>
    <row r="32" ht="15.75" customHeight="1">
      <c r="A32" s="172">
        <v>13.0</v>
      </c>
      <c r="B32" s="173" t="s">
        <v>227</v>
      </c>
      <c r="C32" s="174" t="s">
        <v>104</v>
      </c>
      <c r="D32" s="174">
        <v>2010.0</v>
      </c>
      <c r="E32" s="175">
        <v>80.0</v>
      </c>
      <c r="F32" s="239">
        <f t="shared" si="1"/>
        <v>11.25590011</v>
      </c>
      <c r="G32" s="237">
        <v>101.0</v>
      </c>
      <c r="H32" s="167">
        <f t="shared" si="2"/>
        <v>5.415479856</v>
      </c>
      <c r="I32" s="178">
        <v>37.0</v>
      </c>
      <c r="J32" s="251">
        <f t="shared" si="3"/>
        <v>19.05881632</v>
      </c>
      <c r="K32" s="178"/>
      <c r="L32" s="251">
        <f t="shared" si="4"/>
        <v>0</v>
      </c>
      <c r="M32" s="177">
        <v>10.0</v>
      </c>
      <c r="N32" s="167">
        <f t="shared" si="5"/>
        <v>9.864424535</v>
      </c>
      <c r="O32" s="178"/>
      <c r="P32" s="208">
        <f t="shared" si="6"/>
        <v>0</v>
      </c>
      <c r="Q32" s="178"/>
      <c r="R32" s="208">
        <f t="shared" si="7"/>
        <v>0</v>
      </c>
      <c r="S32" s="178"/>
      <c r="T32" s="167">
        <f t="shared" si="8"/>
        <v>0</v>
      </c>
      <c r="U32" s="178">
        <v>48.0</v>
      </c>
      <c r="V32" s="167">
        <f t="shared" si="9"/>
        <v>34.94811754</v>
      </c>
      <c r="W32" s="180">
        <f t="shared" si="10"/>
        <v>80.54273836</v>
      </c>
      <c r="X32" s="236">
        <f t="shared" si="11"/>
        <v>80.54273836</v>
      </c>
    </row>
    <row r="33" ht="15.75" customHeight="1">
      <c r="A33" s="172">
        <v>14.0</v>
      </c>
      <c r="B33" s="173" t="s">
        <v>254</v>
      </c>
      <c r="C33" s="174" t="s">
        <v>130</v>
      </c>
      <c r="D33" s="174">
        <v>2006.0</v>
      </c>
      <c r="E33" s="175">
        <v>108.0</v>
      </c>
      <c r="F33" s="176">
        <f t="shared" si="1"/>
        <v>5.109744746</v>
      </c>
      <c r="G33" s="237">
        <v>91.0</v>
      </c>
      <c r="H33" s="167">
        <f t="shared" si="2"/>
        <v>7.57484679</v>
      </c>
      <c r="I33" s="178"/>
      <c r="J33" s="251">
        <f t="shared" si="3"/>
        <v>0</v>
      </c>
      <c r="K33" s="178"/>
      <c r="L33" s="251">
        <f t="shared" si="4"/>
        <v>0</v>
      </c>
      <c r="M33" s="177">
        <v>6.0</v>
      </c>
      <c r="N33" s="167">
        <f t="shared" si="5"/>
        <v>18.87937614</v>
      </c>
      <c r="O33" s="178"/>
      <c r="P33" s="167">
        <f t="shared" si="6"/>
        <v>0</v>
      </c>
      <c r="Q33" s="178"/>
      <c r="R33" s="167">
        <f t="shared" si="7"/>
        <v>0</v>
      </c>
      <c r="S33" s="178"/>
      <c r="T33" s="167">
        <f t="shared" si="8"/>
        <v>0</v>
      </c>
      <c r="U33" s="178">
        <v>62.0</v>
      </c>
      <c r="V33" s="167">
        <f t="shared" si="9"/>
        <v>23.90396049</v>
      </c>
      <c r="W33" s="180">
        <f t="shared" si="10"/>
        <v>55.46792817</v>
      </c>
      <c r="X33" s="236">
        <f t="shared" si="11"/>
        <v>55.46792817</v>
      </c>
    </row>
    <row r="34" ht="15.75" customHeight="1">
      <c r="A34" s="172">
        <v>15.0</v>
      </c>
      <c r="B34" s="173" t="s">
        <v>255</v>
      </c>
      <c r="C34" s="174" t="s">
        <v>130</v>
      </c>
      <c r="D34" s="174">
        <v>2008.0</v>
      </c>
      <c r="E34" s="175">
        <v>97.0</v>
      </c>
      <c r="F34" s="167">
        <f t="shared" si="1"/>
        <v>7.309716203</v>
      </c>
      <c r="G34" s="237">
        <v>67.0</v>
      </c>
      <c r="H34" s="167">
        <f t="shared" si="2"/>
        <v>13.91591955</v>
      </c>
      <c r="I34" s="178"/>
      <c r="J34" s="251">
        <f t="shared" si="3"/>
        <v>0</v>
      </c>
      <c r="K34" s="178"/>
      <c r="L34" s="251">
        <f t="shared" si="4"/>
        <v>0</v>
      </c>
      <c r="M34" s="177">
        <v>11.0</v>
      </c>
      <c r="N34" s="167">
        <f t="shared" si="5"/>
        <v>8.182408954</v>
      </c>
      <c r="O34" s="178"/>
      <c r="P34" s="208">
        <f t="shared" si="6"/>
        <v>0</v>
      </c>
      <c r="Q34" s="178"/>
      <c r="R34" s="208">
        <f t="shared" si="7"/>
        <v>0</v>
      </c>
      <c r="S34" s="178"/>
      <c r="T34" s="167">
        <f t="shared" si="8"/>
        <v>0</v>
      </c>
      <c r="U34" s="178">
        <v>65.0</v>
      </c>
      <c r="V34" s="167">
        <f t="shared" si="9"/>
        <v>21.86488183</v>
      </c>
      <c r="W34" s="180">
        <f t="shared" si="10"/>
        <v>51.27292654</v>
      </c>
      <c r="X34" s="236">
        <f t="shared" si="11"/>
        <v>51.27292654</v>
      </c>
    </row>
    <row r="35" ht="15.75" customHeight="1">
      <c r="A35" s="172">
        <v>16.0</v>
      </c>
      <c r="B35" s="173" t="s">
        <v>256</v>
      </c>
      <c r="C35" s="174" t="s">
        <v>104</v>
      </c>
      <c r="D35" s="174">
        <v>2006.0</v>
      </c>
      <c r="E35" s="175">
        <v>53.0</v>
      </c>
      <c r="F35" s="240">
        <f t="shared" si="1"/>
        <v>19.68824547</v>
      </c>
      <c r="G35" s="237">
        <v>45.0</v>
      </c>
      <c r="H35" s="167">
        <f t="shared" si="2"/>
        <v>22.15958703</v>
      </c>
      <c r="I35" s="178">
        <v>60.0</v>
      </c>
      <c r="J35" s="251">
        <f t="shared" si="3"/>
        <v>8.088599648</v>
      </c>
      <c r="K35" s="178"/>
      <c r="L35" s="251">
        <f t="shared" si="4"/>
        <v>0</v>
      </c>
      <c r="M35" s="177"/>
      <c r="N35" s="167">
        <f t="shared" si="5"/>
        <v>0</v>
      </c>
      <c r="O35" s="178"/>
      <c r="P35" s="208">
        <f t="shared" si="6"/>
        <v>0</v>
      </c>
      <c r="Q35" s="178"/>
      <c r="R35" s="208">
        <f t="shared" si="7"/>
        <v>0</v>
      </c>
      <c r="S35" s="178"/>
      <c r="T35" s="167">
        <f t="shared" si="8"/>
        <v>0</v>
      </c>
      <c r="U35" s="178"/>
      <c r="V35" s="167">
        <f t="shared" si="9"/>
        <v>0</v>
      </c>
      <c r="W35" s="180">
        <f t="shared" si="10"/>
        <v>49.93643215</v>
      </c>
      <c r="X35" s="236">
        <f t="shared" si="11"/>
        <v>49.93643215</v>
      </c>
    </row>
    <row r="36" ht="15.75" customHeight="1">
      <c r="A36" s="172">
        <v>17.0</v>
      </c>
      <c r="B36" s="173" t="s">
        <v>257</v>
      </c>
      <c r="C36" s="174" t="s">
        <v>130</v>
      </c>
      <c r="D36" s="174">
        <v>2007.0</v>
      </c>
      <c r="E36" s="175">
        <v>50.0</v>
      </c>
      <c r="F36" s="176">
        <f t="shared" si="1"/>
        <v>20.88159529</v>
      </c>
      <c r="G36" s="237">
        <v>71.0</v>
      </c>
      <c r="H36" s="167">
        <f t="shared" si="2"/>
        <v>12.71493592</v>
      </c>
      <c r="I36" s="178"/>
      <c r="J36" s="251">
        <f t="shared" si="3"/>
        <v>0</v>
      </c>
      <c r="K36" s="178"/>
      <c r="L36" s="251">
        <f t="shared" si="4"/>
        <v>0</v>
      </c>
      <c r="M36" s="177">
        <v>7.0</v>
      </c>
      <c r="N36" s="167">
        <f t="shared" si="5"/>
        <v>16.15895482</v>
      </c>
      <c r="O36" s="178"/>
      <c r="P36" s="208">
        <f t="shared" si="6"/>
        <v>0</v>
      </c>
      <c r="Q36" s="178"/>
      <c r="R36" s="208">
        <f t="shared" si="7"/>
        <v>0</v>
      </c>
      <c r="S36" s="178"/>
      <c r="T36" s="167">
        <f t="shared" si="8"/>
        <v>0</v>
      </c>
      <c r="U36" s="178"/>
      <c r="V36" s="167">
        <f t="shared" si="9"/>
        <v>0</v>
      </c>
      <c r="W36" s="180">
        <f t="shared" si="10"/>
        <v>49.75548603</v>
      </c>
      <c r="X36" s="236">
        <f t="shared" si="11"/>
        <v>49.75548603</v>
      </c>
    </row>
    <row r="37" ht="15.75" customHeight="1">
      <c r="A37" s="172">
        <v>18.0</v>
      </c>
      <c r="B37" s="173" t="s">
        <v>225</v>
      </c>
      <c r="C37" s="174" t="s">
        <v>104</v>
      </c>
      <c r="D37" s="174">
        <v>2010.0</v>
      </c>
      <c r="E37" s="175">
        <v>77.0</v>
      </c>
      <c r="F37" s="167">
        <f t="shared" si="1"/>
        <v>12.03867225</v>
      </c>
      <c r="G37" s="237">
        <v>87.0</v>
      </c>
      <c r="H37" s="167">
        <f t="shared" si="2"/>
        <v>8.505842378</v>
      </c>
      <c r="I37" s="178">
        <v>63.0</v>
      </c>
      <c r="J37" s="251">
        <f t="shared" si="3"/>
        <v>6.981423052</v>
      </c>
      <c r="K37" s="178"/>
      <c r="L37" s="251">
        <f t="shared" si="4"/>
        <v>0</v>
      </c>
      <c r="M37" s="177"/>
      <c r="N37" s="167">
        <f t="shared" si="5"/>
        <v>0</v>
      </c>
      <c r="O37" s="178"/>
      <c r="P37" s="208">
        <f t="shared" si="6"/>
        <v>0</v>
      </c>
      <c r="Q37" s="178"/>
      <c r="R37" s="208">
        <f t="shared" si="7"/>
        <v>0</v>
      </c>
      <c r="S37" s="178"/>
      <c r="T37" s="167">
        <f t="shared" si="8"/>
        <v>0</v>
      </c>
      <c r="U37" s="178">
        <v>70.0</v>
      </c>
      <c r="V37" s="167">
        <f t="shared" si="9"/>
        <v>18.66693984</v>
      </c>
      <c r="W37" s="180">
        <f t="shared" si="10"/>
        <v>46.19287752</v>
      </c>
      <c r="X37" s="236">
        <f t="shared" si="11"/>
        <v>46.19287752</v>
      </c>
    </row>
    <row r="38" ht="15.75" customHeight="1">
      <c r="A38" s="172">
        <v>19.0</v>
      </c>
      <c r="B38" s="173" t="s">
        <v>229</v>
      </c>
      <c r="C38" s="174" t="s">
        <v>104</v>
      </c>
      <c r="D38" s="174"/>
      <c r="E38" s="175"/>
      <c r="F38" s="244">
        <f t="shared" si="1"/>
        <v>0</v>
      </c>
      <c r="G38" s="252"/>
      <c r="H38" s="167">
        <f t="shared" si="2"/>
        <v>0</v>
      </c>
      <c r="I38" s="178">
        <v>49.0</v>
      </c>
      <c r="J38" s="251">
        <f t="shared" si="3"/>
        <v>12.68440557</v>
      </c>
      <c r="K38" s="178"/>
      <c r="L38" s="251">
        <f t="shared" si="4"/>
        <v>0</v>
      </c>
      <c r="M38" s="177"/>
      <c r="N38" s="167">
        <f t="shared" si="5"/>
        <v>0</v>
      </c>
      <c r="O38" s="178"/>
      <c r="P38" s="208">
        <f t="shared" si="6"/>
        <v>0</v>
      </c>
      <c r="Q38" s="178"/>
      <c r="R38" s="208">
        <f t="shared" si="7"/>
        <v>0</v>
      </c>
      <c r="S38" s="178"/>
      <c r="T38" s="167">
        <f t="shared" si="8"/>
        <v>0</v>
      </c>
      <c r="U38" s="178">
        <v>72.0</v>
      </c>
      <c r="V38" s="167">
        <f t="shared" si="9"/>
        <v>17.45129694</v>
      </c>
      <c r="W38" s="180">
        <f t="shared" si="10"/>
        <v>30.13570251</v>
      </c>
      <c r="X38" s="236">
        <f t="shared" si="11"/>
        <v>30.13570251</v>
      </c>
    </row>
    <row r="39" ht="15.75" customHeight="1">
      <c r="A39" s="172">
        <v>20.0</v>
      </c>
      <c r="B39" s="173" t="s">
        <v>231</v>
      </c>
      <c r="C39" s="174" t="s">
        <v>104</v>
      </c>
      <c r="D39" s="174">
        <v>2010.0</v>
      </c>
      <c r="E39" s="175">
        <v>102.0</v>
      </c>
      <c r="F39" s="167">
        <f t="shared" si="1"/>
        <v>6.280351597</v>
      </c>
      <c r="G39" s="237"/>
      <c r="H39" s="167">
        <f t="shared" si="2"/>
        <v>0</v>
      </c>
      <c r="I39" s="178"/>
      <c r="J39" s="251">
        <f t="shared" si="3"/>
        <v>0</v>
      </c>
      <c r="K39" s="178"/>
      <c r="L39" s="251">
        <f t="shared" si="4"/>
        <v>0</v>
      </c>
      <c r="M39" s="177">
        <v>14.0</v>
      </c>
      <c r="N39" s="167">
        <f t="shared" si="5"/>
        <v>3.926427714</v>
      </c>
      <c r="O39" s="178"/>
      <c r="P39" s="208">
        <f t="shared" si="6"/>
        <v>0</v>
      </c>
      <c r="Q39" s="178"/>
      <c r="R39" s="208">
        <f t="shared" si="7"/>
        <v>0</v>
      </c>
      <c r="S39" s="178"/>
      <c r="T39" s="167">
        <f t="shared" si="8"/>
        <v>0</v>
      </c>
      <c r="U39" s="178">
        <v>77.0</v>
      </c>
      <c r="V39" s="167">
        <f t="shared" si="9"/>
        <v>14.55407024</v>
      </c>
      <c r="W39" s="180">
        <f t="shared" si="10"/>
        <v>24.76084955</v>
      </c>
      <c r="X39" s="236">
        <f t="shared" si="11"/>
        <v>24.76084955</v>
      </c>
    </row>
    <row r="40" ht="15.75" customHeight="1">
      <c r="A40" s="172">
        <v>21.0</v>
      </c>
      <c r="B40" s="173" t="s">
        <v>258</v>
      </c>
      <c r="C40" s="174" t="s">
        <v>109</v>
      </c>
      <c r="D40" s="174">
        <v>2008.0</v>
      </c>
      <c r="E40" s="175">
        <v>91.0</v>
      </c>
      <c r="F40" s="167">
        <f t="shared" si="1"/>
        <v>8.617397182</v>
      </c>
      <c r="G40" s="237">
        <v>89.0</v>
      </c>
      <c r="H40" s="167">
        <f t="shared" si="2"/>
        <v>8.035113832</v>
      </c>
      <c r="I40" s="178"/>
      <c r="J40" s="251">
        <f t="shared" si="3"/>
        <v>0</v>
      </c>
      <c r="K40" s="178"/>
      <c r="L40" s="251">
        <f t="shared" si="4"/>
        <v>0</v>
      </c>
      <c r="M40" s="177">
        <v>15.0</v>
      </c>
      <c r="N40" s="167">
        <f t="shared" si="5"/>
        <v>2.708854889</v>
      </c>
      <c r="O40" s="178"/>
      <c r="P40" s="208">
        <f t="shared" si="6"/>
        <v>0</v>
      </c>
      <c r="Q40" s="178"/>
      <c r="R40" s="208">
        <f t="shared" si="7"/>
        <v>0</v>
      </c>
      <c r="S40" s="178"/>
      <c r="T40" s="167">
        <f t="shared" si="8"/>
        <v>0</v>
      </c>
      <c r="U40" s="178"/>
      <c r="V40" s="167">
        <f t="shared" si="9"/>
        <v>0</v>
      </c>
      <c r="W40" s="180">
        <f t="shared" si="10"/>
        <v>19.3613659</v>
      </c>
      <c r="X40" s="236">
        <f t="shared" si="11"/>
        <v>19.3613659</v>
      </c>
    </row>
    <row r="41" ht="15.75" customHeight="1">
      <c r="A41" s="172">
        <v>22.0</v>
      </c>
      <c r="B41" s="173" t="s">
        <v>259</v>
      </c>
      <c r="C41" s="174" t="s">
        <v>109</v>
      </c>
      <c r="D41" s="174">
        <v>2006.0</v>
      </c>
      <c r="E41" s="175"/>
      <c r="F41" s="167">
        <f t="shared" si="1"/>
        <v>0</v>
      </c>
      <c r="G41" s="237">
        <v>106.0</v>
      </c>
      <c r="H41" s="167">
        <f t="shared" si="2"/>
        <v>4.414745855</v>
      </c>
      <c r="I41" s="178"/>
      <c r="J41" s="251">
        <f t="shared" si="3"/>
        <v>0</v>
      </c>
      <c r="K41" s="178"/>
      <c r="L41" s="251">
        <f t="shared" si="4"/>
        <v>0</v>
      </c>
      <c r="M41" s="177">
        <v>12.0</v>
      </c>
      <c r="N41" s="167">
        <f t="shared" si="5"/>
        <v>6.646849036</v>
      </c>
      <c r="O41" s="178"/>
      <c r="P41" s="208">
        <f t="shared" si="6"/>
        <v>0</v>
      </c>
      <c r="Q41" s="178"/>
      <c r="R41" s="208">
        <f t="shared" si="7"/>
        <v>0</v>
      </c>
      <c r="S41" s="178"/>
      <c r="T41" s="167">
        <f t="shared" si="8"/>
        <v>0</v>
      </c>
      <c r="U41" s="178"/>
      <c r="V41" s="167">
        <f t="shared" si="9"/>
        <v>0</v>
      </c>
      <c r="W41" s="180">
        <f t="shared" si="10"/>
        <v>11.06159489</v>
      </c>
      <c r="X41" s="236">
        <f t="shared" si="11"/>
        <v>11.06159489</v>
      </c>
    </row>
    <row r="42" ht="15.75" customHeight="1">
      <c r="A42" s="172">
        <v>23.0</v>
      </c>
      <c r="B42" s="173" t="s">
        <v>233</v>
      </c>
      <c r="C42" s="174" t="s">
        <v>109</v>
      </c>
      <c r="D42" s="174">
        <v>2009.0</v>
      </c>
      <c r="E42" s="175">
        <v>116.0</v>
      </c>
      <c r="F42" s="208">
        <f t="shared" si="1"/>
        <v>3.646261993</v>
      </c>
      <c r="G42" s="237">
        <v>112.0</v>
      </c>
      <c r="H42" s="167">
        <f t="shared" si="2"/>
        <v>3.274393753</v>
      </c>
      <c r="I42" s="178"/>
      <c r="J42" s="251">
        <f t="shared" si="3"/>
        <v>0</v>
      </c>
      <c r="K42" s="178"/>
      <c r="L42" s="251">
        <f t="shared" si="4"/>
        <v>0</v>
      </c>
      <c r="M42" s="177">
        <v>16.0</v>
      </c>
      <c r="N42" s="167">
        <f t="shared" si="5"/>
        <v>1.569891576</v>
      </c>
      <c r="O42" s="178"/>
      <c r="P42" s="208">
        <f t="shared" si="6"/>
        <v>0</v>
      </c>
      <c r="Q42" s="178"/>
      <c r="R42" s="208">
        <f t="shared" si="7"/>
        <v>0</v>
      </c>
      <c r="S42" s="178"/>
      <c r="T42" s="167">
        <f t="shared" si="8"/>
        <v>0</v>
      </c>
      <c r="U42" s="178"/>
      <c r="V42" s="167">
        <f t="shared" si="9"/>
        <v>0</v>
      </c>
      <c r="W42" s="180">
        <f t="shared" si="10"/>
        <v>8.490547322</v>
      </c>
      <c r="X42" s="236">
        <f t="shared" si="11"/>
        <v>8.490547322</v>
      </c>
    </row>
    <row r="43" ht="15.75" customHeight="1">
      <c r="A43" s="172">
        <v>24.0</v>
      </c>
      <c r="B43" s="173" t="s">
        <v>228</v>
      </c>
      <c r="C43" s="174" t="s">
        <v>109</v>
      </c>
      <c r="D43" s="174">
        <v>2010.0</v>
      </c>
      <c r="E43" s="175">
        <v>104.0</v>
      </c>
      <c r="F43" s="167">
        <f t="shared" si="1"/>
        <v>5.882668337</v>
      </c>
      <c r="G43" s="237">
        <v>125.0</v>
      </c>
      <c r="H43" s="167">
        <f t="shared" si="2"/>
        <v>1</v>
      </c>
      <c r="I43" s="178"/>
      <c r="J43" s="251">
        <f t="shared" si="3"/>
        <v>0</v>
      </c>
      <c r="K43" s="178"/>
      <c r="L43" s="251">
        <f t="shared" si="4"/>
        <v>0</v>
      </c>
      <c r="M43" s="177">
        <v>17.0</v>
      </c>
      <c r="N43" s="167">
        <f t="shared" si="5"/>
        <v>0.5</v>
      </c>
      <c r="O43" s="178"/>
      <c r="P43" s="208">
        <f t="shared" si="6"/>
        <v>0</v>
      </c>
      <c r="Q43" s="178"/>
      <c r="R43" s="208">
        <f t="shared" si="7"/>
        <v>0</v>
      </c>
      <c r="S43" s="178"/>
      <c r="T43" s="167">
        <f t="shared" si="8"/>
        <v>0</v>
      </c>
      <c r="U43" s="178"/>
      <c r="V43" s="167">
        <f t="shared" si="9"/>
        <v>0</v>
      </c>
      <c r="W43" s="180">
        <f t="shared" si="10"/>
        <v>7.382668337</v>
      </c>
      <c r="X43" s="236">
        <f t="shared" si="11"/>
        <v>7.382668337</v>
      </c>
    </row>
    <row r="44" ht="15.75" customHeight="1">
      <c r="A44" s="172">
        <v>25.0</v>
      </c>
      <c r="B44" s="173" t="s">
        <v>260</v>
      </c>
      <c r="C44" s="174" t="s">
        <v>81</v>
      </c>
      <c r="D44" s="174">
        <v>2008.0</v>
      </c>
      <c r="E44" s="175"/>
      <c r="F44" s="176">
        <f t="shared" si="1"/>
        <v>0</v>
      </c>
      <c r="G44" s="237">
        <v>97.0</v>
      </c>
      <c r="H44" s="167">
        <f t="shared" si="2"/>
        <v>6.252408451</v>
      </c>
      <c r="I44" s="178"/>
      <c r="J44" s="251">
        <f t="shared" si="3"/>
        <v>0</v>
      </c>
      <c r="K44" s="178"/>
      <c r="L44" s="251">
        <f t="shared" si="4"/>
        <v>0</v>
      </c>
      <c r="M44" s="177"/>
      <c r="N44" s="167">
        <f t="shared" si="5"/>
        <v>0</v>
      </c>
      <c r="O44" s="178"/>
      <c r="P44" s="208">
        <f t="shared" si="6"/>
        <v>0</v>
      </c>
      <c r="Q44" s="178"/>
      <c r="R44" s="208">
        <f t="shared" si="7"/>
        <v>0</v>
      </c>
      <c r="S44" s="178"/>
      <c r="T44" s="167">
        <f t="shared" si="8"/>
        <v>0</v>
      </c>
      <c r="U44" s="178"/>
      <c r="V44" s="167">
        <f t="shared" si="9"/>
        <v>0</v>
      </c>
      <c r="W44" s="180">
        <f t="shared" si="10"/>
        <v>6.252408451</v>
      </c>
      <c r="X44" s="236">
        <f t="shared" si="11"/>
        <v>6.252408451</v>
      </c>
    </row>
    <row r="45" ht="15.75" customHeight="1">
      <c r="A45" s="172">
        <v>26.0</v>
      </c>
      <c r="B45" s="173" t="s">
        <v>261</v>
      </c>
      <c r="C45" s="174" t="s">
        <v>138</v>
      </c>
      <c r="D45" s="174">
        <v>2007.0</v>
      </c>
      <c r="E45" s="175"/>
      <c r="F45" s="167">
        <f t="shared" si="1"/>
        <v>0</v>
      </c>
      <c r="G45" s="237"/>
      <c r="H45" s="167">
        <f t="shared" si="2"/>
        <v>0</v>
      </c>
      <c r="I45" s="178"/>
      <c r="J45" s="251">
        <f t="shared" si="3"/>
        <v>0</v>
      </c>
      <c r="K45" s="178"/>
      <c r="L45" s="251">
        <f t="shared" si="4"/>
        <v>0</v>
      </c>
      <c r="M45" s="177">
        <v>13.0</v>
      </c>
      <c r="N45" s="167">
        <f t="shared" si="5"/>
        <v>5.234270844</v>
      </c>
      <c r="O45" s="178"/>
      <c r="P45" s="208">
        <f t="shared" si="6"/>
        <v>0</v>
      </c>
      <c r="Q45" s="178"/>
      <c r="R45" s="208">
        <f t="shared" si="7"/>
        <v>0</v>
      </c>
      <c r="S45" s="178"/>
      <c r="T45" s="167">
        <f t="shared" si="8"/>
        <v>0</v>
      </c>
      <c r="U45" s="178"/>
      <c r="V45" s="167">
        <f t="shared" si="9"/>
        <v>0</v>
      </c>
      <c r="W45" s="180">
        <f t="shared" si="10"/>
        <v>5.234270844</v>
      </c>
      <c r="X45" s="236">
        <f t="shared" si="11"/>
        <v>5.234270844</v>
      </c>
    </row>
    <row r="46" ht="15.75" customHeight="1">
      <c r="A46" s="172">
        <v>27.0</v>
      </c>
      <c r="B46" s="173" t="s">
        <v>236</v>
      </c>
      <c r="C46" s="174" t="s">
        <v>104</v>
      </c>
      <c r="D46" s="174">
        <v>2010.0</v>
      </c>
      <c r="E46" s="175"/>
      <c r="F46" s="167">
        <f t="shared" si="1"/>
        <v>0</v>
      </c>
      <c r="G46" s="237">
        <v>122.0</v>
      </c>
      <c r="H46" s="167">
        <f t="shared" si="2"/>
        <v>1.503129952</v>
      </c>
      <c r="I46" s="178"/>
      <c r="J46" s="251">
        <f t="shared" si="3"/>
        <v>0</v>
      </c>
      <c r="K46" s="178"/>
      <c r="L46" s="251">
        <f t="shared" si="4"/>
        <v>0</v>
      </c>
      <c r="M46" s="177"/>
      <c r="N46" s="167">
        <f t="shared" si="5"/>
        <v>0</v>
      </c>
      <c r="O46" s="178"/>
      <c r="P46" s="208">
        <f t="shared" si="6"/>
        <v>0</v>
      </c>
      <c r="Q46" s="178"/>
      <c r="R46" s="208">
        <f t="shared" si="7"/>
        <v>0</v>
      </c>
      <c r="S46" s="178"/>
      <c r="T46" s="167">
        <f t="shared" si="8"/>
        <v>0</v>
      </c>
      <c r="U46" s="178"/>
      <c r="V46" s="167">
        <f t="shared" si="9"/>
        <v>0</v>
      </c>
      <c r="W46" s="180">
        <f t="shared" si="10"/>
        <v>1.503129952</v>
      </c>
      <c r="X46" s="236">
        <f t="shared" si="11"/>
        <v>1.503129952</v>
      </c>
    </row>
    <row r="47" ht="15.75" customHeight="1">
      <c r="A47" s="172">
        <v>28.0</v>
      </c>
      <c r="B47" s="173" t="s">
        <v>235</v>
      </c>
      <c r="C47" s="174" t="s">
        <v>81</v>
      </c>
      <c r="D47" s="174">
        <v>2010.0</v>
      </c>
      <c r="E47" s="175"/>
      <c r="F47" s="167">
        <f t="shared" si="1"/>
        <v>0</v>
      </c>
      <c r="G47" s="237">
        <v>124.0</v>
      </c>
      <c r="H47" s="167">
        <f t="shared" si="2"/>
        <v>1.166355629</v>
      </c>
      <c r="I47" s="178"/>
      <c r="J47" s="253">
        <f t="shared" si="3"/>
        <v>0</v>
      </c>
      <c r="K47" s="178"/>
      <c r="L47" s="253">
        <f t="shared" si="4"/>
        <v>0</v>
      </c>
      <c r="M47" s="177"/>
      <c r="N47" s="167">
        <f t="shared" si="5"/>
        <v>0</v>
      </c>
      <c r="O47" s="178"/>
      <c r="P47" s="208">
        <f t="shared" si="6"/>
        <v>0</v>
      </c>
      <c r="Q47" s="178"/>
      <c r="R47" s="208">
        <f t="shared" si="7"/>
        <v>0</v>
      </c>
      <c r="S47" s="178"/>
      <c r="T47" s="167">
        <f t="shared" si="8"/>
        <v>0</v>
      </c>
      <c r="U47" s="178"/>
      <c r="V47" s="167">
        <f t="shared" si="9"/>
        <v>0</v>
      </c>
      <c r="W47" s="180">
        <f t="shared" si="10"/>
        <v>1.166355629</v>
      </c>
      <c r="X47" s="236">
        <f t="shared" si="11"/>
        <v>1.166355629</v>
      </c>
    </row>
    <row r="48" ht="15.75" customHeight="1">
      <c r="A48" s="245">
        <v>29.0</v>
      </c>
      <c r="B48" s="254"/>
      <c r="C48" s="255"/>
      <c r="D48" s="255"/>
      <c r="E48" s="224"/>
      <c r="F48" s="227">
        <f t="shared" si="1"/>
        <v>0</v>
      </c>
      <c r="G48" s="256"/>
      <c r="H48" s="227">
        <f t="shared" si="2"/>
        <v>0</v>
      </c>
      <c r="I48" s="230"/>
      <c r="J48" s="257">
        <f t="shared" si="3"/>
        <v>0</v>
      </c>
      <c r="K48" s="230"/>
      <c r="L48" s="257">
        <f t="shared" si="4"/>
        <v>0</v>
      </c>
      <c r="M48" s="229"/>
      <c r="N48" s="227">
        <f t="shared" si="5"/>
        <v>0</v>
      </c>
      <c r="O48" s="230"/>
      <c r="P48" s="258">
        <f t="shared" si="6"/>
        <v>0</v>
      </c>
      <c r="Q48" s="230"/>
      <c r="R48" s="258">
        <f t="shared" si="7"/>
        <v>0</v>
      </c>
      <c r="S48" s="230"/>
      <c r="T48" s="227">
        <f t="shared" si="8"/>
        <v>0</v>
      </c>
      <c r="U48" s="230"/>
      <c r="V48" s="227">
        <f t="shared" si="9"/>
        <v>0</v>
      </c>
      <c r="W48" s="248">
        <f>IFERROR(__xludf.DUMMYFUNCTION("SUM(SORTN({F48;H48;L48;N48;T48;V48;J48;P48;R48},5,0,1,false))"),0.0)</f>
        <v>0</v>
      </c>
      <c r="X48" s="249"/>
    </row>
    <row r="49" ht="15.75" customHeight="1">
      <c r="A49" s="115"/>
      <c r="B49" s="186"/>
      <c r="C49" s="186"/>
      <c r="D49" s="186"/>
      <c r="E49" s="187"/>
      <c r="F49" s="187"/>
      <c r="G49" s="187"/>
      <c r="H49" s="187"/>
      <c r="I49" s="187"/>
      <c r="J49" s="187"/>
      <c r="K49" s="187"/>
      <c r="L49" s="187"/>
      <c r="M49" s="187"/>
      <c r="N49" s="187"/>
      <c r="O49" s="187"/>
      <c r="P49" s="187"/>
      <c r="Q49" s="187"/>
      <c r="R49" s="187"/>
      <c r="S49" s="187"/>
      <c r="T49" s="187"/>
      <c r="U49" s="187"/>
      <c r="V49" s="187"/>
      <c r="W49" s="187"/>
      <c r="X49" s="250"/>
    </row>
    <row r="50" ht="34.5" customHeight="1">
      <c r="A50" s="115"/>
      <c r="B50" s="189"/>
      <c r="C50" s="190" t="s">
        <v>165</v>
      </c>
      <c r="X50" s="250"/>
    </row>
    <row r="51">
      <c r="A51" s="115"/>
      <c r="B51" s="186"/>
      <c r="X51" s="250"/>
    </row>
    <row r="52" ht="15.75" customHeight="1">
      <c r="A52" s="115"/>
      <c r="B52" s="186"/>
      <c r="C52" s="186"/>
      <c r="D52" s="186"/>
      <c r="E52" s="187"/>
      <c r="F52" s="187"/>
      <c r="G52" s="187"/>
      <c r="H52" s="187"/>
      <c r="I52" s="187"/>
      <c r="J52" s="187"/>
      <c r="K52" s="187"/>
      <c r="L52" s="187"/>
      <c r="M52" s="187"/>
      <c r="N52" s="187"/>
      <c r="O52" s="187"/>
      <c r="P52" s="187"/>
      <c r="Q52" s="187"/>
      <c r="R52" s="187"/>
      <c r="S52" s="187"/>
      <c r="T52" s="187"/>
      <c r="U52" s="187"/>
      <c r="V52" s="187"/>
      <c r="W52" s="187"/>
      <c r="X52" s="250"/>
    </row>
    <row r="53" ht="15.75" customHeight="1">
      <c r="A53" s="115"/>
      <c r="B53" s="186"/>
      <c r="C53" s="186"/>
      <c r="D53" s="186"/>
      <c r="E53" s="187"/>
      <c r="F53" s="187"/>
      <c r="G53" s="187"/>
      <c r="H53" s="187"/>
      <c r="I53" s="187"/>
      <c r="J53" s="187"/>
      <c r="K53" s="187"/>
      <c r="L53" s="187"/>
      <c r="M53" s="187"/>
      <c r="N53" s="187"/>
      <c r="O53" s="187"/>
      <c r="P53" s="187"/>
      <c r="Q53" s="187"/>
      <c r="R53" s="187"/>
      <c r="S53" s="187"/>
      <c r="T53" s="187"/>
      <c r="U53" s="187"/>
      <c r="V53" s="187"/>
      <c r="W53" s="187"/>
      <c r="X53" s="250"/>
    </row>
    <row r="54" ht="15.75" customHeight="1">
      <c r="A54" s="115"/>
      <c r="B54" s="186"/>
      <c r="C54" s="186"/>
      <c r="D54" s="186"/>
      <c r="E54" s="187"/>
      <c r="F54" s="187"/>
      <c r="G54" s="187"/>
      <c r="H54" s="187"/>
      <c r="I54" s="187"/>
      <c r="J54" s="187"/>
      <c r="K54" s="187"/>
      <c r="L54" s="187"/>
      <c r="M54" s="187"/>
      <c r="N54" s="187"/>
      <c r="O54" s="187"/>
      <c r="P54" s="187"/>
      <c r="Q54" s="187"/>
      <c r="R54" s="187"/>
      <c r="S54" s="187"/>
      <c r="T54" s="187"/>
      <c r="U54" s="187"/>
      <c r="V54" s="187"/>
      <c r="W54" s="187"/>
      <c r="X54" s="250"/>
    </row>
    <row r="55" ht="15.75" customHeight="1">
      <c r="A55" s="115"/>
      <c r="B55" s="186"/>
      <c r="C55" s="186"/>
      <c r="D55" s="186"/>
      <c r="E55" s="187"/>
      <c r="F55" s="187"/>
      <c r="G55" s="187"/>
      <c r="H55" s="187"/>
      <c r="I55" s="187"/>
      <c r="J55" s="187"/>
      <c r="K55" s="187"/>
      <c r="L55" s="187"/>
      <c r="M55" s="187"/>
      <c r="N55" s="187"/>
      <c r="O55" s="187"/>
      <c r="P55" s="187"/>
      <c r="Q55" s="187"/>
      <c r="R55" s="187"/>
      <c r="S55" s="187"/>
      <c r="T55" s="187"/>
      <c r="U55" s="187"/>
      <c r="V55" s="187"/>
      <c r="W55" s="187"/>
      <c r="X55" s="250"/>
    </row>
    <row r="56" ht="15.75" customHeight="1">
      <c r="A56" s="115"/>
      <c r="B56" s="186"/>
      <c r="C56" s="186"/>
      <c r="D56" s="186"/>
      <c r="E56" s="187"/>
      <c r="F56" s="187"/>
      <c r="G56" s="187"/>
      <c r="H56" s="187"/>
      <c r="I56" s="187"/>
      <c r="J56" s="187"/>
      <c r="K56" s="187"/>
      <c r="L56" s="187"/>
      <c r="M56" s="187"/>
      <c r="N56" s="187"/>
      <c r="O56" s="187"/>
      <c r="P56" s="187"/>
      <c r="Q56" s="187"/>
      <c r="R56" s="187"/>
      <c r="S56" s="187"/>
      <c r="T56" s="187"/>
      <c r="U56" s="187"/>
      <c r="V56" s="187"/>
      <c r="W56" s="187"/>
      <c r="X56" s="250"/>
    </row>
    <row r="57" ht="15.75" customHeight="1">
      <c r="A57" s="115"/>
      <c r="B57" s="186"/>
      <c r="C57" s="186"/>
      <c r="D57" s="186"/>
      <c r="E57" s="187"/>
      <c r="F57" s="187"/>
      <c r="G57" s="187"/>
      <c r="H57" s="187"/>
      <c r="I57" s="187"/>
      <c r="J57" s="187"/>
      <c r="K57" s="187"/>
      <c r="L57" s="187"/>
      <c r="M57" s="187"/>
      <c r="N57" s="187"/>
      <c r="O57" s="187"/>
      <c r="P57" s="187"/>
      <c r="Q57" s="187"/>
      <c r="R57" s="187"/>
      <c r="S57" s="187"/>
      <c r="T57" s="187"/>
      <c r="U57" s="187"/>
      <c r="V57" s="187"/>
      <c r="W57" s="187"/>
      <c r="X57" s="250"/>
    </row>
    <row r="58" ht="15.75" customHeight="1">
      <c r="A58" s="115"/>
      <c r="B58" s="186"/>
      <c r="C58" s="186"/>
      <c r="D58" s="186"/>
      <c r="E58" s="187"/>
      <c r="F58" s="187"/>
      <c r="G58" s="187"/>
      <c r="H58" s="187"/>
      <c r="I58" s="187"/>
      <c r="J58" s="187"/>
      <c r="K58" s="187"/>
      <c r="L58" s="187"/>
      <c r="M58" s="187"/>
      <c r="N58" s="187"/>
      <c r="O58" s="187"/>
      <c r="P58" s="187"/>
      <c r="Q58" s="187"/>
      <c r="R58" s="187"/>
      <c r="S58" s="187"/>
      <c r="T58" s="187"/>
      <c r="U58" s="187"/>
      <c r="V58" s="187"/>
      <c r="W58" s="187"/>
      <c r="X58" s="250"/>
    </row>
    <row r="59" ht="15.75" customHeight="1">
      <c r="A59" s="115"/>
      <c r="B59" s="186"/>
      <c r="C59" s="186"/>
      <c r="D59" s="186"/>
      <c r="E59" s="187"/>
      <c r="F59" s="187"/>
      <c r="G59" s="187"/>
      <c r="H59" s="187"/>
      <c r="I59" s="187"/>
      <c r="J59" s="187"/>
      <c r="K59" s="187"/>
      <c r="L59" s="187"/>
      <c r="M59" s="187"/>
      <c r="N59" s="187"/>
      <c r="O59" s="187"/>
      <c r="P59" s="187"/>
      <c r="Q59" s="187"/>
      <c r="R59" s="187"/>
      <c r="S59" s="187"/>
      <c r="T59" s="187"/>
      <c r="U59" s="187"/>
      <c r="V59" s="187"/>
      <c r="W59" s="187"/>
      <c r="X59" s="250"/>
    </row>
    <row r="60" ht="15.75" customHeight="1">
      <c r="A60" s="115"/>
      <c r="B60" s="186"/>
      <c r="C60" s="186"/>
      <c r="D60" s="186"/>
      <c r="E60" s="187"/>
      <c r="F60" s="187"/>
      <c r="G60" s="187"/>
      <c r="H60" s="187"/>
      <c r="I60" s="187"/>
      <c r="J60" s="187"/>
      <c r="K60" s="187"/>
      <c r="L60" s="187"/>
      <c r="M60" s="187"/>
      <c r="N60" s="187"/>
      <c r="O60" s="187"/>
      <c r="P60" s="187"/>
      <c r="Q60" s="187"/>
      <c r="R60" s="187"/>
      <c r="S60" s="187"/>
      <c r="T60" s="187"/>
      <c r="U60" s="187"/>
      <c r="V60" s="187"/>
      <c r="W60" s="187"/>
      <c r="X60" s="250"/>
    </row>
    <row r="61" ht="15.75" customHeight="1">
      <c r="A61" s="115"/>
      <c r="B61" s="186"/>
      <c r="C61" s="186"/>
      <c r="D61" s="186"/>
      <c r="E61" s="187"/>
      <c r="F61" s="187"/>
      <c r="G61" s="187"/>
      <c r="H61" s="187"/>
      <c r="I61" s="187"/>
      <c r="J61" s="187"/>
      <c r="K61" s="187"/>
      <c r="L61" s="187"/>
      <c r="M61" s="187"/>
      <c r="N61" s="187"/>
      <c r="O61" s="187"/>
      <c r="P61" s="187"/>
      <c r="Q61" s="187"/>
      <c r="R61" s="187"/>
      <c r="S61" s="187"/>
      <c r="T61" s="187"/>
      <c r="U61" s="187"/>
      <c r="V61" s="187"/>
      <c r="W61" s="187"/>
      <c r="X61" s="250"/>
    </row>
    <row r="62" ht="15.75" customHeight="1">
      <c r="A62" s="115"/>
      <c r="B62" s="186"/>
      <c r="C62" s="186"/>
      <c r="D62" s="186"/>
      <c r="E62" s="187"/>
      <c r="F62" s="187"/>
      <c r="G62" s="187"/>
      <c r="H62" s="187"/>
      <c r="I62" s="187"/>
      <c r="J62" s="187"/>
      <c r="K62" s="187"/>
      <c r="L62" s="187"/>
      <c r="M62" s="187"/>
      <c r="N62" s="187"/>
      <c r="O62" s="187"/>
      <c r="P62" s="187"/>
      <c r="Q62" s="187"/>
      <c r="R62" s="187"/>
      <c r="S62" s="187"/>
      <c r="T62" s="187"/>
      <c r="U62" s="187"/>
      <c r="V62" s="187"/>
      <c r="W62" s="187"/>
      <c r="X62" s="250"/>
    </row>
    <row r="63" ht="15.75" customHeight="1">
      <c r="A63" s="115"/>
      <c r="B63" s="186"/>
      <c r="C63" s="186"/>
      <c r="D63" s="186"/>
      <c r="E63" s="187"/>
      <c r="F63" s="187"/>
      <c r="G63" s="187"/>
      <c r="H63" s="187"/>
      <c r="I63" s="187"/>
      <c r="J63" s="187"/>
      <c r="K63" s="187"/>
      <c r="L63" s="187"/>
      <c r="M63" s="187"/>
      <c r="N63" s="187"/>
      <c r="O63" s="187"/>
      <c r="P63" s="187"/>
      <c r="Q63" s="187"/>
      <c r="R63" s="187"/>
      <c r="S63" s="187"/>
      <c r="T63" s="187"/>
      <c r="U63" s="187"/>
      <c r="V63" s="187"/>
      <c r="W63" s="187"/>
      <c r="X63" s="250"/>
    </row>
    <row r="64" ht="15.75" customHeight="1">
      <c r="A64" s="115"/>
      <c r="B64" s="186"/>
      <c r="C64" s="186"/>
      <c r="D64" s="186"/>
      <c r="E64" s="187"/>
      <c r="F64" s="187"/>
      <c r="G64" s="187"/>
      <c r="H64" s="187"/>
      <c r="I64" s="187"/>
      <c r="J64" s="187"/>
      <c r="K64" s="187"/>
      <c r="L64" s="187"/>
      <c r="M64" s="187"/>
      <c r="N64" s="187"/>
      <c r="O64" s="187"/>
      <c r="P64" s="187"/>
      <c r="Q64" s="187"/>
      <c r="R64" s="187"/>
      <c r="S64" s="187"/>
      <c r="T64" s="187"/>
      <c r="U64" s="187"/>
      <c r="V64" s="187"/>
      <c r="W64" s="187"/>
      <c r="X64" s="250"/>
    </row>
    <row r="65" ht="15.75" customHeight="1">
      <c r="A65" s="115"/>
      <c r="B65" s="186"/>
      <c r="C65" s="186"/>
      <c r="D65" s="186"/>
      <c r="E65" s="187"/>
      <c r="F65" s="187"/>
      <c r="G65" s="187"/>
      <c r="H65" s="187"/>
      <c r="I65" s="187"/>
      <c r="J65" s="187"/>
      <c r="K65" s="187"/>
      <c r="L65" s="187"/>
      <c r="M65" s="187"/>
      <c r="N65" s="187"/>
      <c r="O65" s="187"/>
      <c r="P65" s="187"/>
      <c r="Q65" s="187"/>
      <c r="R65" s="187"/>
      <c r="S65" s="187"/>
      <c r="T65" s="187"/>
      <c r="U65" s="187"/>
      <c r="V65" s="187"/>
      <c r="W65" s="187"/>
      <c r="X65" s="250"/>
    </row>
    <row r="66" ht="15.75" customHeight="1">
      <c r="A66" s="115"/>
      <c r="B66" s="186"/>
      <c r="C66" s="186"/>
      <c r="D66" s="186"/>
      <c r="E66" s="187"/>
      <c r="F66" s="187"/>
      <c r="G66" s="187"/>
      <c r="H66" s="187"/>
      <c r="I66" s="187"/>
      <c r="J66" s="187"/>
      <c r="K66" s="187"/>
      <c r="L66" s="187"/>
      <c r="M66" s="187"/>
      <c r="N66" s="187"/>
      <c r="O66" s="187"/>
      <c r="P66" s="187"/>
      <c r="Q66" s="187"/>
      <c r="R66" s="187"/>
      <c r="S66" s="187"/>
      <c r="T66" s="187"/>
      <c r="U66" s="187"/>
      <c r="V66" s="187"/>
      <c r="W66" s="187"/>
      <c r="X66" s="250"/>
    </row>
    <row r="67" ht="15.75" customHeight="1">
      <c r="A67" s="115"/>
      <c r="B67" s="186"/>
      <c r="C67" s="186"/>
      <c r="D67" s="186"/>
      <c r="E67" s="187"/>
      <c r="F67" s="187"/>
      <c r="G67" s="187"/>
      <c r="H67" s="187"/>
      <c r="I67" s="187"/>
      <c r="J67" s="187"/>
      <c r="K67" s="187"/>
      <c r="L67" s="187"/>
      <c r="M67" s="187"/>
      <c r="N67" s="187"/>
      <c r="O67" s="187"/>
      <c r="P67" s="187"/>
      <c r="Q67" s="187"/>
      <c r="R67" s="187"/>
      <c r="S67" s="187"/>
      <c r="T67" s="187"/>
      <c r="U67" s="187"/>
      <c r="V67" s="187"/>
      <c r="W67" s="187"/>
      <c r="X67" s="250"/>
    </row>
    <row r="68" ht="15.75" customHeight="1">
      <c r="A68" s="115"/>
      <c r="B68" s="186"/>
      <c r="C68" s="186"/>
      <c r="D68" s="186"/>
      <c r="E68" s="187"/>
      <c r="F68" s="187"/>
      <c r="G68" s="187"/>
      <c r="H68" s="187"/>
      <c r="I68" s="187"/>
      <c r="J68" s="187"/>
      <c r="K68" s="187"/>
      <c r="L68" s="187"/>
      <c r="M68" s="187"/>
      <c r="N68" s="187"/>
      <c r="O68" s="187"/>
      <c r="P68" s="187"/>
      <c r="Q68" s="187"/>
      <c r="R68" s="187"/>
      <c r="S68" s="187"/>
      <c r="T68" s="187"/>
      <c r="U68" s="187"/>
      <c r="V68" s="187"/>
      <c r="W68" s="187"/>
      <c r="X68" s="250"/>
    </row>
    <row r="69" ht="15.75" customHeight="1">
      <c r="A69" s="115"/>
      <c r="B69" s="186"/>
      <c r="C69" s="186"/>
      <c r="D69" s="186"/>
      <c r="E69" s="187"/>
      <c r="F69" s="187"/>
      <c r="G69" s="187"/>
      <c r="H69" s="187"/>
      <c r="I69" s="187"/>
      <c r="J69" s="187"/>
      <c r="K69" s="187"/>
      <c r="L69" s="187"/>
      <c r="M69" s="187"/>
      <c r="N69" s="187"/>
      <c r="O69" s="187"/>
      <c r="P69" s="187"/>
      <c r="Q69" s="187"/>
      <c r="R69" s="187"/>
      <c r="S69" s="187"/>
      <c r="T69" s="187"/>
      <c r="U69" s="187"/>
      <c r="V69" s="187"/>
      <c r="W69" s="187"/>
      <c r="X69" s="250"/>
    </row>
    <row r="70" ht="15.75" customHeight="1">
      <c r="A70" s="115"/>
      <c r="B70" s="186"/>
      <c r="C70" s="186"/>
      <c r="D70" s="186"/>
      <c r="E70" s="187"/>
      <c r="F70" s="187"/>
      <c r="G70" s="187"/>
      <c r="H70" s="187"/>
      <c r="I70" s="187"/>
      <c r="J70" s="187"/>
      <c r="K70" s="187"/>
      <c r="L70" s="187"/>
      <c r="M70" s="187"/>
      <c r="N70" s="187"/>
      <c r="O70" s="187"/>
      <c r="P70" s="187"/>
      <c r="Q70" s="187"/>
      <c r="R70" s="187"/>
      <c r="S70" s="187"/>
      <c r="T70" s="187"/>
      <c r="U70" s="187"/>
      <c r="V70" s="187"/>
      <c r="W70" s="187"/>
      <c r="X70" s="250"/>
    </row>
    <row r="71" ht="15.75" customHeight="1">
      <c r="A71" s="115"/>
      <c r="B71" s="186"/>
      <c r="C71" s="186"/>
      <c r="D71" s="186"/>
      <c r="E71" s="187"/>
      <c r="F71" s="187"/>
      <c r="G71" s="187"/>
      <c r="H71" s="187"/>
      <c r="I71" s="187"/>
      <c r="J71" s="187"/>
      <c r="K71" s="187"/>
      <c r="L71" s="187"/>
      <c r="M71" s="187"/>
      <c r="N71" s="187"/>
      <c r="O71" s="187"/>
      <c r="P71" s="187"/>
      <c r="Q71" s="187"/>
      <c r="R71" s="187"/>
      <c r="S71" s="187"/>
      <c r="T71" s="187"/>
      <c r="U71" s="187"/>
      <c r="V71" s="187"/>
      <c r="W71" s="187"/>
      <c r="X71" s="250"/>
    </row>
    <row r="72" ht="15.75" customHeight="1">
      <c r="A72" s="115"/>
      <c r="B72" s="186"/>
      <c r="C72" s="186"/>
      <c r="D72" s="186"/>
      <c r="E72" s="187"/>
      <c r="F72" s="187"/>
      <c r="G72" s="187"/>
      <c r="H72" s="187"/>
      <c r="I72" s="187"/>
      <c r="J72" s="187"/>
      <c r="K72" s="187"/>
      <c r="L72" s="187"/>
      <c r="M72" s="187"/>
      <c r="N72" s="187"/>
      <c r="O72" s="187"/>
      <c r="P72" s="187"/>
      <c r="Q72" s="187"/>
      <c r="R72" s="187"/>
      <c r="S72" s="187"/>
      <c r="T72" s="187"/>
      <c r="U72" s="187"/>
      <c r="V72" s="187"/>
      <c r="W72" s="187"/>
      <c r="X72" s="250"/>
    </row>
    <row r="73" ht="15.75" customHeight="1">
      <c r="A73" s="115"/>
      <c r="B73" s="186"/>
      <c r="C73" s="186"/>
      <c r="D73" s="186"/>
      <c r="E73" s="187"/>
      <c r="F73" s="187"/>
      <c r="G73" s="187"/>
      <c r="H73" s="187"/>
      <c r="I73" s="187"/>
      <c r="J73" s="187"/>
      <c r="K73" s="187"/>
      <c r="L73" s="187"/>
      <c r="M73" s="187"/>
      <c r="N73" s="187"/>
      <c r="O73" s="187"/>
      <c r="P73" s="187"/>
      <c r="Q73" s="187"/>
      <c r="R73" s="187"/>
      <c r="S73" s="187"/>
      <c r="T73" s="187"/>
      <c r="U73" s="187"/>
      <c r="V73" s="187"/>
      <c r="W73" s="187"/>
      <c r="X73" s="250"/>
    </row>
    <row r="74" ht="15.75" customHeight="1">
      <c r="A74" s="115"/>
      <c r="B74" s="186"/>
      <c r="C74" s="186"/>
      <c r="D74" s="186"/>
      <c r="E74" s="187"/>
      <c r="F74" s="187"/>
      <c r="G74" s="187"/>
      <c r="H74" s="187"/>
      <c r="I74" s="187"/>
      <c r="J74" s="187"/>
      <c r="K74" s="187"/>
      <c r="L74" s="187"/>
      <c r="M74" s="187"/>
      <c r="N74" s="187"/>
      <c r="O74" s="187"/>
      <c r="P74" s="187"/>
      <c r="Q74" s="187"/>
      <c r="R74" s="187"/>
      <c r="S74" s="187"/>
      <c r="T74" s="187"/>
      <c r="U74" s="187"/>
      <c r="V74" s="187"/>
      <c r="W74" s="187"/>
      <c r="X74" s="250"/>
    </row>
    <row r="75" ht="15.75" customHeight="1">
      <c r="A75" s="115"/>
      <c r="B75" s="186"/>
      <c r="C75" s="186"/>
      <c r="D75" s="186"/>
      <c r="E75" s="187"/>
      <c r="F75" s="187"/>
      <c r="G75" s="187"/>
      <c r="H75" s="187"/>
      <c r="I75" s="187"/>
      <c r="J75" s="187"/>
      <c r="K75" s="187"/>
      <c r="L75" s="187"/>
      <c r="M75" s="187"/>
      <c r="N75" s="187"/>
      <c r="O75" s="187"/>
      <c r="P75" s="187"/>
      <c r="Q75" s="187"/>
      <c r="R75" s="187"/>
      <c r="S75" s="187"/>
      <c r="T75" s="187"/>
      <c r="U75" s="187"/>
      <c r="V75" s="187"/>
      <c r="W75" s="187"/>
      <c r="X75" s="250"/>
    </row>
    <row r="76" ht="15.75" customHeight="1">
      <c r="A76" s="115"/>
      <c r="B76" s="186"/>
      <c r="C76" s="186"/>
      <c r="D76" s="186"/>
      <c r="E76" s="187"/>
      <c r="F76" s="187"/>
      <c r="G76" s="187"/>
      <c r="H76" s="187"/>
      <c r="I76" s="187"/>
      <c r="J76" s="187"/>
      <c r="K76" s="187"/>
      <c r="L76" s="187"/>
      <c r="M76" s="187"/>
      <c r="N76" s="187"/>
      <c r="O76" s="187"/>
      <c r="P76" s="187"/>
      <c r="Q76" s="187"/>
      <c r="R76" s="187"/>
      <c r="S76" s="187"/>
      <c r="T76" s="187"/>
      <c r="U76" s="187"/>
      <c r="V76" s="187"/>
      <c r="W76" s="187"/>
      <c r="X76" s="250"/>
    </row>
    <row r="77" ht="15.75" customHeight="1">
      <c r="A77" s="115"/>
      <c r="B77" s="186"/>
      <c r="C77" s="186"/>
      <c r="D77" s="186"/>
      <c r="E77" s="187"/>
      <c r="F77" s="187"/>
      <c r="G77" s="187"/>
      <c r="H77" s="187"/>
      <c r="I77" s="187"/>
      <c r="J77" s="187"/>
      <c r="K77" s="187"/>
      <c r="L77" s="187"/>
      <c r="M77" s="187"/>
      <c r="N77" s="187"/>
      <c r="O77" s="187"/>
      <c r="P77" s="187"/>
      <c r="Q77" s="187"/>
      <c r="R77" s="187"/>
      <c r="S77" s="187"/>
      <c r="T77" s="187"/>
      <c r="U77" s="187"/>
      <c r="V77" s="187"/>
      <c r="W77" s="187"/>
      <c r="X77" s="250"/>
    </row>
    <row r="78" ht="15.75" customHeight="1">
      <c r="A78" s="115"/>
      <c r="B78" s="186"/>
      <c r="C78" s="186"/>
      <c r="D78" s="186"/>
      <c r="E78" s="187"/>
      <c r="F78" s="187"/>
      <c r="G78" s="187"/>
      <c r="H78" s="187"/>
      <c r="I78" s="187"/>
      <c r="J78" s="187"/>
      <c r="K78" s="187"/>
      <c r="L78" s="187"/>
      <c r="M78" s="187"/>
      <c r="N78" s="187"/>
      <c r="O78" s="187"/>
      <c r="P78" s="187"/>
      <c r="Q78" s="187"/>
      <c r="R78" s="187"/>
      <c r="S78" s="187"/>
      <c r="T78" s="187"/>
      <c r="U78" s="187"/>
      <c r="V78" s="187"/>
      <c r="W78" s="187"/>
      <c r="X78" s="250"/>
    </row>
    <row r="79" ht="15.75" customHeight="1">
      <c r="A79" s="115"/>
      <c r="B79" s="186"/>
      <c r="C79" s="186"/>
      <c r="D79" s="186"/>
      <c r="E79" s="187"/>
      <c r="F79" s="187"/>
      <c r="G79" s="187"/>
      <c r="H79" s="187"/>
      <c r="I79" s="187"/>
      <c r="J79" s="187"/>
      <c r="K79" s="187"/>
      <c r="L79" s="187"/>
      <c r="M79" s="187"/>
      <c r="N79" s="187"/>
      <c r="O79" s="187"/>
      <c r="P79" s="187"/>
      <c r="Q79" s="187"/>
      <c r="R79" s="187"/>
      <c r="S79" s="187"/>
      <c r="T79" s="187"/>
      <c r="U79" s="187"/>
      <c r="V79" s="187"/>
      <c r="W79" s="187"/>
      <c r="X79" s="250"/>
    </row>
    <row r="80" ht="15.75" customHeight="1">
      <c r="A80" s="115"/>
      <c r="B80" s="186"/>
      <c r="C80" s="186"/>
      <c r="D80" s="186"/>
      <c r="E80" s="187"/>
      <c r="F80" s="187"/>
      <c r="G80" s="187"/>
      <c r="H80" s="187"/>
      <c r="I80" s="187"/>
      <c r="J80" s="187"/>
      <c r="K80" s="187"/>
      <c r="L80" s="187"/>
      <c r="M80" s="187"/>
      <c r="N80" s="187"/>
      <c r="O80" s="187"/>
      <c r="P80" s="187"/>
      <c r="Q80" s="187"/>
      <c r="R80" s="187"/>
      <c r="S80" s="187"/>
      <c r="T80" s="187"/>
      <c r="U80" s="187"/>
      <c r="V80" s="187"/>
      <c r="W80" s="187"/>
      <c r="X80" s="250"/>
    </row>
    <row r="81" ht="15.75" customHeight="1">
      <c r="A81" s="115"/>
      <c r="B81" s="186"/>
      <c r="C81" s="186"/>
      <c r="D81" s="186"/>
      <c r="E81" s="187"/>
      <c r="F81" s="187"/>
      <c r="G81" s="187"/>
      <c r="H81" s="187"/>
      <c r="I81" s="187"/>
      <c r="J81" s="187"/>
      <c r="K81" s="187"/>
      <c r="L81" s="187"/>
      <c r="M81" s="187"/>
      <c r="N81" s="187"/>
      <c r="O81" s="187"/>
      <c r="P81" s="187"/>
      <c r="Q81" s="187"/>
      <c r="R81" s="187"/>
      <c r="S81" s="187"/>
      <c r="T81" s="187"/>
      <c r="U81" s="187"/>
      <c r="V81" s="187"/>
      <c r="W81" s="187"/>
      <c r="X81" s="250"/>
    </row>
    <row r="82" ht="15.75" customHeight="1">
      <c r="A82" s="115"/>
      <c r="B82" s="186"/>
      <c r="C82" s="186"/>
      <c r="D82" s="186"/>
      <c r="E82" s="187"/>
      <c r="F82" s="187"/>
      <c r="G82" s="187"/>
      <c r="H82" s="187"/>
      <c r="I82" s="187"/>
      <c r="J82" s="187"/>
      <c r="K82" s="187"/>
      <c r="L82" s="187"/>
      <c r="M82" s="187"/>
      <c r="N82" s="187"/>
      <c r="O82" s="187"/>
      <c r="P82" s="187"/>
      <c r="Q82" s="187"/>
      <c r="R82" s="187"/>
      <c r="S82" s="187"/>
      <c r="T82" s="187"/>
      <c r="U82" s="187"/>
      <c r="V82" s="187"/>
      <c r="W82" s="187"/>
      <c r="X82" s="250"/>
    </row>
    <row r="83" ht="15.75" customHeight="1">
      <c r="A83" s="115"/>
      <c r="B83" s="186"/>
      <c r="C83" s="186"/>
      <c r="D83" s="186"/>
      <c r="E83" s="187"/>
      <c r="F83" s="187"/>
      <c r="G83" s="187"/>
      <c r="H83" s="187"/>
      <c r="I83" s="187"/>
      <c r="J83" s="187"/>
      <c r="K83" s="187"/>
      <c r="L83" s="187"/>
      <c r="M83" s="187"/>
      <c r="N83" s="187"/>
      <c r="O83" s="187"/>
      <c r="P83" s="187"/>
      <c r="Q83" s="187"/>
      <c r="R83" s="187"/>
      <c r="S83" s="187"/>
      <c r="T83" s="187"/>
      <c r="U83" s="187"/>
      <c r="V83" s="187"/>
      <c r="W83" s="187"/>
      <c r="X83" s="250"/>
    </row>
    <row r="84" ht="15.75" customHeight="1">
      <c r="A84" s="115"/>
      <c r="B84" s="186"/>
      <c r="C84" s="186"/>
      <c r="D84" s="186"/>
      <c r="E84" s="187"/>
      <c r="F84" s="187"/>
      <c r="G84" s="187"/>
      <c r="H84" s="187"/>
      <c r="I84" s="187"/>
      <c r="J84" s="187"/>
      <c r="K84" s="187"/>
      <c r="L84" s="187"/>
      <c r="M84" s="187"/>
      <c r="N84" s="187"/>
      <c r="O84" s="187"/>
      <c r="P84" s="187"/>
      <c r="Q84" s="187"/>
      <c r="R84" s="187"/>
      <c r="S84" s="187"/>
      <c r="T84" s="187"/>
      <c r="U84" s="187"/>
      <c r="V84" s="187"/>
      <c r="W84" s="187"/>
      <c r="X84" s="250"/>
    </row>
    <row r="85" ht="15.75" customHeight="1">
      <c r="A85" s="115"/>
      <c r="B85" s="186"/>
      <c r="C85" s="186"/>
      <c r="D85" s="186"/>
      <c r="E85" s="187"/>
      <c r="F85" s="187"/>
      <c r="G85" s="187"/>
      <c r="H85" s="187"/>
      <c r="I85" s="187"/>
      <c r="J85" s="187"/>
      <c r="K85" s="187"/>
      <c r="L85" s="187"/>
      <c r="M85" s="187"/>
      <c r="N85" s="187"/>
      <c r="O85" s="187"/>
      <c r="P85" s="187"/>
      <c r="Q85" s="187"/>
      <c r="R85" s="187"/>
      <c r="S85" s="187"/>
      <c r="T85" s="187"/>
      <c r="U85" s="187"/>
      <c r="V85" s="187"/>
      <c r="W85" s="187"/>
      <c r="X85" s="250"/>
    </row>
    <row r="86" ht="15.75" customHeight="1">
      <c r="A86" s="115"/>
      <c r="B86" s="186"/>
      <c r="C86" s="186"/>
      <c r="D86" s="186"/>
      <c r="E86" s="187"/>
      <c r="F86" s="187"/>
      <c r="G86" s="187"/>
      <c r="H86" s="187"/>
      <c r="I86" s="187"/>
      <c r="J86" s="187"/>
      <c r="K86" s="187"/>
      <c r="L86" s="187"/>
      <c r="M86" s="187"/>
      <c r="N86" s="187"/>
      <c r="O86" s="187"/>
      <c r="P86" s="187"/>
      <c r="Q86" s="187"/>
      <c r="R86" s="187"/>
      <c r="S86" s="187"/>
      <c r="T86" s="187"/>
      <c r="U86" s="187"/>
      <c r="V86" s="187"/>
      <c r="W86" s="187"/>
      <c r="X86" s="250"/>
    </row>
    <row r="87" ht="15.75" customHeight="1">
      <c r="A87" s="115"/>
      <c r="B87" s="186"/>
      <c r="C87" s="186"/>
      <c r="D87" s="186"/>
      <c r="E87" s="187"/>
      <c r="F87" s="187"/>
      <c r="G87" s="187"/>
      <c r="H87" s="187"/>
      <c r="I87" s="187"/>
      <c r="J87" s="187"/>
      <c r="K87" s="187"/>
      <c r="L87" s="187"/>
      <c r="M87" s="187"/>
      <c r="N87" s="187"/>
      <c r="O87" s="187"/>
      <c r="P87" s="187"/>
      <c r="Q87" s="187"/>
      <c r="R87" s="187"/>
      <c r="S87" s="187"/>
      <c r="T87" s="187"/>
      <c r="U87" s="187"/>
      <c r="V87" s="187"/>
      <c r="W87" s="187"/>
      <c r="X87" s="250"/>
    </row>
    <row r="88" ht="15.75" customHeight="1">
      <c r="A88" s="115"/>
      <c r="B88" s="186"/>
      <c r="C88" s="186"/>
      <c r="D88" s="186"/>
      <c r="E88" s="187"/>
      <c r="F88" s="187"/>
      <c r="G88" s="187"/>
      <c r="H88" s="187"/>
      <c r="I88" s="187"/>
      <c r="J88" s="187"/>
      <c r="K88" s="187"/>
      <c r="L88" s="187"/>
      <c r="M88" s="187"/>
      <c r="N88" s="187"/>
      <c r="O88" s="187"/>
      <c r="P88" s="187"/>
      <c r="Q88" s="187"/>
      <c r="R88" s="187"/>
      <c r="S88" s="187"/>
      <c r="T88" s="187"/>
      <c r="U88" s="187"/>
      <c r="V88" s="187"/>
      <c r="W88" s="187"/>
      <c r="X88" s="250"/>
    </row>
    <row r="89" ht="15.75" customHeight="1">
      <c r="A89" s="115"/>
      <c r="B89" s="186"/>
      <c r="C89" s="186"/>
      <c r="D89" s="186"/>
      <c r="E89" s="187"/>
      <c r="F89" s="187"/>
      <c r="G89" s="187"/>
      <c r="H89" s="187"/>
      <c r="I89" s="187"/>
      <c r="J89" s="187"/>
      <c r="K89" s="187"/>
      <c r="L89" s="187"/>
      <c r="M89" s="187"/>
      <c r="N89" s="187"/>
      <c r="O89" s="187"/>
      <c r="P89" s="187"/>
      <c r="Q89" s="187"/>
      <c r="R89" s="187"/>
      <c r="S89" s="187"/>
      <c r="T89" s="187"/>
      <c r="U89" s="187"/>
      <c r="V89" s="187"/>
      <c r="W89" s="187"/>
      <c r="X89" s="250"/>
    </row>
    <row r="90" ht="15.75" customHeight="1">
      <c r="A90" s="115"/>
      <c r="B90" s="186"/>
      <c r="C90" s="186"/>
      <c r="D90" s="186"/>
      <c r="E90" s="187"/>
      <c r="F90" s="187"/>
      <c r="G90" s="187"/>
      <c r="H90" s="187"/>
      <c r="I90" s="187"/>
      <c r="J90" s="187"/>
      <c r="K90" s="187"/>
      <c r="L90" s="187"/>
      <c r="M90" s="187"/>
      <c r="N90" s="187"/>
      <c r="O90" s="187"/>
      <c r="P90" s="187"/>
      <c r="Q90" s="187"/>
      <c r="R90" s="187"/>
      <c r="S90" s="187"/>
      <c r="T90" s="187"/>
      <c r="U90" s="187"/>
      <c r="V90" s="187"/>
      <c r="W90" s="187"/>
      <c r="X90" s="250"/>
    </row>
    <row r="91" ht="15.75" customHeight="1">
      <c r="A91" s="115"/>
      <c r="B91" s="186"/>
      <c r="C91" s="186"/>
      <c r="D91" s="186"/>
      <c r="E91" s="187"/>
      <c r="F91" s="187"/>
      <c r="G91" s="187"/>
      <c r="H91" s="187"/>
      <c r="I91" s="187"/>
      <c r="J91" s="187"/>
      <c r="K91" s="187"/>
      <c r="L91" s="187"/>
      <c r="M91" s="187"/>
      <c r="N91" s="187"/>
      <c r="O91" s="187"/>
      <c r="P91" s="187"/>
      <c r="Q91" s="187"/>
      <c r="R91" s="187"/>
      <c r="S91" s="187"/>
      <c r="T91" s="187"/>
      <c r="U91" s="187"/>
      <c r="V91" s="187"/>
      <c r="W91" s="187"/>
      <c r="X91" s="250"/>
    </row>
    <row r="92" ht="15.75" customHeight="1">
      <c r="A92" s="115"/>
      <c r="B92" s="186"/>
      <c r="C92" s="186"/>
      <c r="D92" s="186"/>
      <c r="E92" s="187"/>
      <c r="F92" s="187"/>
      <c r="G92" s="187"/>
      <c r="H92" s="187"/>
      <c r="I92" s="187"/>
      <c r="J92" s="187"/>
      <c r="K92" s="187"/>
      <c r="L92" s="187"/>
      <c r="M92" s="187"/>
      <c r="N92" s="187"/>
      <c r="O92" s="187"/>
      <c r="P92" s="187"/>
      <c r="Q92" s="187"/>
      <c r="R92" s="187"/>
      <c r="S92" s="187"/>
      <c r="T92" s="187"/>
      <c r="U92" s="187"/>
      <c r="V92" s="187"/>
      <c r="W92" s="187"/>
      <c r="X92" s="250"/>
    </row>
    <row r="93" ht="15.75" customHeight="1">
      <c r="A93" s="115"/>
      <c r="B93" s="186"/>
      <c r="C93" s="186"/>
      <c r="D93" s="186"/>
      <c r="E93" s="187"/>
      <c r="F93" s="187"/>
      <c r="G93" s="187"/>
      <c r="H93" s="187"/>
      <c r="I93" s="187"/>
      <c r="J93" s="187"/>
      <c r="K93" s="187"/>
      <c r="L93" s="187"/>
      <c r="M93" s="187"/>
      <c r="N93" s="187"/>
      <c r="O93" s="187"/>
      <c r="P93" s="187"/>
      <c r="Q93" s="187"/>
      <c r="R93" s="187"/>
      <c r="S93" s="187"/>
      <c r="T93" s="187"/>
      <c r="U93" s="187"/>
      <c r="V93" s="187"/>
      <c r="W93" s="187"/>
      <c r="X93" s="250"/>
    </row>
    <row r="94" ht="15.75" customHeight="1">
      <c r="A94" s="115"/>
      <c r="B94" s="186"/>
      <c r="C94" s="186"/>
      <c r="D94" s="186"/>
      <c r="E94" s="187"/>
      <c r="F94" s="187"/>
      <c r="G94" s="187"/>
      <c r="H94" s="187"/>
      <c r="I94" s="187"/>
      <c r="J94" s="187"/>
      <c r="K94" s="187"/>
      <c r="L94" s="187"/>
      <c r="M94" s="187"/>
      <c r="N94" s="187"/>
      <c r="O94" s="187"/>
      <c r="P94" s="187"/>
      <c r="Q94" s="187"/>
      <c r="R94" s="187"/>
      <c r="S94" s="187"/>
      <c r="T94" s="187"/>
      <c r="U94" s="187"/>
      <c r="V94" s="187"/>
      <c r="W94" s="187"/>
      <c r="X94" s="250"/>
    </row>
    <row r="95" ht="15.75" customHeight="1">
      <c r="A95" s="115"/>
      <c r="B95" s="186"/>
      <c r="C95" s="186"/>
      <c r="D95" s="186"/>
      <c r="E95" s="187"/>
      <c r="F95" s="187"/>
      <c r="G95" s="187"/>
      <c r="H95" s="187"/>
      <c r="I95" s="187"/>
      <c r="J95" s="187"/>
      <c r="K95" s="187"/>
      <c r="L95" s="187"/>
      <c r="M95" s="187"/>
      <c r="N95" s="187"/>
      <c r="O95" s="187"/>
      <c r="P95" s="187"/>
      <c r="Q95" s="187"/>
      <c r="R95" s="187"/>
      <c r="S95" s="187"/>
      <c r="T95" s="187"/>
      <c r="U95" s="187"/>
      <c r="V95" s="187"/>
      <c r="W95" s="187"/>
      <c r="X95" s="250"/>
    </row>
    <row r="96" ht="15.75" customHeight="1">
      <c r="A96" s="115"/>
      <c r="B96" s="186"/>
      <c r="C96" s="186"/>
      <c r="D96" s="186"/>
      <c r="E96" s="187"/>
      <c r="F96" s="187"/>
      <c r="G96" s="187"/>
      <c r="H96" s="187"/>
      <c r="I96" s="187"/>
      <c r="J96" s="187"/>
      <c r="K96" s="187"/>
      <c r="L96" s="187"/>
      <c r="M96" s="187"/>
      <c r="N96" s="187"/>
      <c r="O96" s="187"/>
      <c r="P96" s="187"/>
      <c r="Q96" s="187"/>
      <c r="R96" s="187"/>
      <c r="S96" s="187"/>
      <c r="T96" s="187"/>
      <c r="U96" s="187"/>
      <c r="V96" s="187"/>
      <c r="W96" s="187"/>
      <c r="X96" s="250"/>
    </row>
    <row r="97" ht="15.75" customHeight="1">
      <c r="A97" s="115"/>
      <c r="B97" s="186"/>
      <c r="C97" s="186"/>
      <c r="D97" s="186"/>
      <c r="E97" s="187"/>
      <c r="F97" s="187"/>
      <c r="G97" s="187"/>
      <c r="H97" s="187"/>
      <c r="I97" s="187"/>
      <c r="J97" s="187"/>
      <c r="K97" s="187"/>
      <c r="L97" s="187"/>
      <c r="M97" s="187"/>
      <c r="N97" s="187"/>
      <c r="O97" s="187"/>
      <c r="P97" s="187"/>
      <c r="Q97" s="187"/>
      <c r="R97" s="187"/>
      <c r="S97" s="187"/>
      <c r="T97" s="187"/>
      <c r="U97" s="187"/>
      <c r="V97" s="187"/>
      <c r="W97" s="187"/>
      <c r="X97" s="250"/>
    </row>
    <row r="98" ht="15.75" customHeight="1">
      <c r="A98" s="115"/>
      <c r="B98" s="186"/>
      <c r="C98" s="186"/>
      <c r="D98" s="186"/>
      <c r="E98" s="187"/>
      <c r="F98" s="187"/>
      <c r="G98" s="187"/>
      <c r="H98" s="187"/>
      <c r="I98" s="187"/>
      <c r="J98" s="187"/>
      <c r="K98" s="187"/>
      <c r="L98" s="187"/>
      <c r="M98" s="187"/>
      <c r="N98" s="187"/>
      <c r="O98" s="187"/>
      <c r="P98" s="187"/>
      <c r="Q98" s="187"/>
      <c r="R98" s="187"/>
      <c r="S98" s="187"/>
      <c r="T98" s="187"/>
      <c r="U98" s="187"/>
      <c r="V98" s="187"/>
      <c r="W98" s="187"/>
      <c r="X98" s="250"/>
    </row>
    <row r="99" ht="15.75" customHeight="1">
      <c r="A99" s="115"/>
      <c r="B99" s="186"/>
      <c r="C99" s="186"/>
      <c r="D99" s="186"/>
      <c r="E99" s="187"/>
      <c r="F99" s="187"/>
      <c r="G99" s="187"/>
      <c r="H99" s="187"/>
      <c r="I99" s="187"/>
      <c r="J99" s="187"/>
      <c r="K99" s="187"/>
      <c r="L99" s="187"/>
      <c r="M99" s="187"/>
      <c r="N99" s="187"/>
      <c r="O99" s="187"/>
      <c r="P99" s="187"/>
      <c r="Q99" s="187"/>
      <c r="R99" s="187"/>
      <c r="S99" s="187"/>
      <c r="T99" s="187"/>
      <c r="U99" s="187"/>
      <c r="V99" s="187"/>
      <c r="W99" s="187"/>
      <c r="X99" s="250"/>
    </row>
    <row r="100" ht="15.75" customHeight="1">
      <c r="A100" s="115"/>
      <c r="B100" s="186"/>
      <c r="C100" s="186"/>
      <c r="D100" s="186"/>
      <c r="E100" s="187"/>
      <c r="F100" s="187"/>
      <c r="G100" s="187"/>
      <c r="H100" s="187"/>
      <c r="I100" s="187"/>
      <c r="J100" s="187"/>
      <c r="K100" s="187"/>
      <c r="L100" s="187"/>
      <c r="M100" s="187"/>
      <c r="N100" s="187"/>
      <c r="O100" s="187"/>
      <c r="P100" s="187"/>
      <c r="Q100" s="187"/>
      <c r="R100" s="187"/>
      <c r="S100" s="187"/>
      <c r="T100" s="187"/>
      <c r="U100" s="187"/>
      <c r="V100" s="187"/>
      <c r="W100" s="187"/>
      <c r="X100" s="250"/>
    </row>
    <row r="101" ht="15.75" customHeight="1">
      <c r="A101" s="115"/>
      <c r="B101" s="186"/>
      <c r="C101" s="186"/>
      <c r="D101" s="186"/>
      <c r="E101" s="187"/>
      <c r="F101" s="187"/>
      <c r="G101" s="187"/>
      <c r="H101" s="187"/>
      <c r="I101" s="187"/>
      <c r="J101" s="187"/>
      <c r="K101" s="187"/>
      <c r="L101" s="187"/>
      <c r="M101" s="187"/>
      <c r="N101" s="187"/>
      <c r="O101" s="187"/>
      <c r="P101" s="187"/>
      <c r="Q101" s="187"/>
      <c r="R101" s="187"/>
      <c r="S101" s="187"/>
      <c r="T101" s="187"/>
      <c r="U101" s="187"/>
      <c r="V101" s="187"/>
      <c r="W101" s="187"/>
      <c r="X101" s="250"/>
    </row>
    <row r="102" ht="15.75" customHeight="1">
      <c r="A102" s="115"/>
      <c r="B102" s="186"/>
      <c r="C102" s="186"/>
      <c r="D102" s="186"/>
      <c r="E102" s="187"/>
      <c r="F102" s="187"/>
      <c r="G102" s="187"/>
      <c r="H102" s="187"/>
      <c r="I102" s="187"/>
      <c r="J102" s="187"/>
      <c r="K102" s="187"/>
      <c r="L102" s="187"/>
      <c r="M102" s="187"/>
      <c r="N102" s="187"/>
      <c r="O102" s="187"/>
      <c r="P102" s="187"/>
      <c r="Q102" s="187"/>
      <c r="R102" s="187"/>
      <c r="S102" s="187"/>
      <c r="T102" s="187"/>
      <c r="U102" s="187"/>
      <c r="V102" s="187"/>
      <c r="W102" s="187"/>
      <c r="X102" s="250"/>
    </row>
    <row r="103" ht="15.75" customHeight="1">
      <c r="A103" s="115"/>
      <c r="B103" s="186"/>
      <c r="C103" s="186"/>
      <c r="D103" s="186"/>
      <c r="E103" s="187"/>
      <c r="F103" s="187"/>
      <c r="G103" s="187"/>
      <c r="H103" s="187"/>
      <c r="I103" s="187"/>
      <c r="J103" s="187"/>
      <c r="K103" s="187"/>
      <c r="L103" s="187"/>
      <c r="M103" s="187"/>
      <c r="N103" s="187"/>
      <c r="O103" s="187"/>
      <c r="P103" s="187"/>
      <c r="Q103" s="187"/>
      <c r="R103" s="187"/>
      <c r="S103" s="187"/>
      <c r="T103" s="187"/>
      <c r="U103" s="187"/>
      <c r="V103" s="187"/>
      <c r="W103" s="187"/>
      <c r="X103" s="250"/>
    </row>
    <row r="104" ht="15.75" customHeight="1">
      <c r="A104" s="115"/>
      <c r="B104" s="186"/>
      <c r="C104" s="186"/>
      <c r="D104" s="186"/>
      <c r="E104" s="187"/>
      <c r="F104" s="187"/>
      <c r="G104" s="187"/>
      <c r="H104" s="187"/>
      <c r="I104" s="187"/>
      <c r="J104" s="187"/>
      <c r="K104" s="187"/>
      <c r="L104" s="187"/>
      <c r="M104" s="187"/>
      <c r="N104" s="187"/>
      <c r="O104" s="187"/>
      <c r="P104" s="187"/>
      <c r="Q104" s="187"/>
      <c r="R104" s="187"/>
      <c r="S104" s="187"/>
      <c r="T104" s="187"/>
      <c r="U104" s="187"/>
      <c r="V104" s="187"/>
      <c r="W104" s="187"/>
      <c r="X104" s="250"/>
    </row>
    <row r="105" ht="15.75" customHeight="1">
      <c r="A105" s="115"/>
      <c r="B105" s="186"/>
      <c r="C105" s="186"/>
      <c r="D105" s="186"/>
      <c r="E105" s="187"/>
      <c r="F105" s="187"/>
      <c r="G105" s="187"/>
      <c r="H105" s="187"/>
      <c r="I105" s="187"/>
      <c r="J105" s="187"/>
      <c r="K105" s="187"/>
      <c r="L105" s="187"/>
      <c r="M105" s="187"/>
      <c r="N105" s="187"/>
      <c r="O105" s="187"/>
      <c r="P105" s="187"/>
      <c r="Q105" s="187"/>
      <c r="R105" s="187"/>
      <c r="S105" s="187"/>
      <c r="T105" s="187"/>
      <c r="U105" s="187"/>
      <c r="V105" s="187"/>
      <c r="W105" s="187"/>
      <c r="X105" s="250"/>
    </row>
    <row r="106" ht="15.75" customHeight="1">
      <c r="A106" s="115"/>
      <c r="B106" s="186"/>
      <c r="C106" s="186"/>
      <c r="D106" s="186"/>
      <c r="E106" s="187"/>
      <c r="F106" s="187"/>
      <c r="G106" s="187"/>
      <c r="H106" s="187"/>
      <c r="I106" s="187"/>
      <c r="J106" s="187"/>
      <c r="K106" s="187"/>
      <c r="L106" s="187"/>
      <c r="M106" s="187"/>
      <c r="N106" s="187"/>
      <c r="O106" s="187"/>
      <c r="P106" s="187"/>
      <c r="Q106" s="187"/>
      <c r="R106" s="187"/>
      <c r="S106" s="187"/>
      <c r="T106" s="187"/>
      <c r="U106" s="187"/>
      <c r="V106" s="187"/>
      <c r="W106" s="187"/>
      <c r="X106" s="250"/>
    </row>
    <row r="107" ht="15.75" customHeight="1">
      <c r="A107" s="115"/>
      <c r="B107" s="186"/>
      <c r="C107" s="186"/>
      <c r="D107" s="186"/>
      <c r="E107" s="187"/>
      <c r="F107" s="187"/>
      <c r="G107" s="187"/>
      <c r="H107" s="187"/>
      <c r="I107" s="187"/>
      <c r="J107" s="187"/>
      <c r="K107" s="187"/>
      <c r="L107" s="187"/>
      <c r="M107" s="187"/>
      <c r="N107" s="187"/>
      <c r="O107" s="187"/>
      <c r="P107" s="187"/>
      <c r="Q107" s="187"/>
      <c r="R107" s="187"/>
      <c r="S107" s="187"/>
      <c r="T107" s="187"/>
      <c r="U107" s="187"/>
      <c r="V107" s="187"/>
      <c r="W107" s="187"/>
      <c r="X107" s="250"/>
    </row>
    <row r="108" ht="15.75" customHeight="1">
      <c r="A108" s="115"/>
      <c r="B108" s="186"/>
      <c r="C108" s="186"/>
      <c r="D108" s="186"/>
      <c r="E108" s="187"/>
      <c r="F108" s="187"/>
      <c r="G108" s="187"/>
      <c r="H108" s="187"/>
      <c r="I108" s="187"/>
      <c r="J108" s="187"/>
      <c r="K108" s="187"/>
      <c r="L108" s="187"/>
      <c r="M108" s="187"/>
      <c r="N108" s="187"/>
      <c r="O108" s="187"/>
      <c r="P108" s="187"/>
      <c r="Q108" s="187"/>
      <c r="R108" s="187"/>
      <c r="S108" s="187"/>
      <c r="T108" s="187"/>
      <c r="U108" s="187"/>
      <c r="V108" s="187"/>
      <c r="W108" s="187"/>
      <c r="X108" s="250"/>
    </row>
    <row r="109" ht="15.75" customHeight="1">
      <c r="A109" s="115"/>
      <c r="B109" s="186"/>
      <c r="C109" s="186"/>
      <c r="D109" s="186"/>
      <c r="E109" s="187"/>
      <c r="F109" s="187"/>
      <c r="G109" s="187"/>
      <c r="H109" s="187"/>
      <c r="I109" s="187"/>
      <c r="J109" s="187"/>
      <c r="K109" s="187"/>
      <c r="L109" s="187"/>
      <c r="M109" s="187"/>
      <c r="N109" s="187"/>
      <c r="O109" s="187"/>
      <c r="P109" s="187"/>
      <c r="Q109" s="187"/>
      <c r="R109" s="187"/>
      <c r="S109" s="187"/>
      <c r="T109" s="187"/>
      <c r="U109" s="187"/>
      <c r="V109" s="187"/>
      <c r="W109" s="187"/>
      <c r="X109" s="250"/>
    </row>
    <row r="110" ht="15.75" customHeight="1">
      <c r="A110" s="115"/>
      <c r="B110" s="186"/>
      <c r="C110" s="186"/>
      <c r="D110" s="186"/>
      <c r="E110" s="187"/>
      <c r="F110" s="187"/>
      <c r="G110" s="187"/>
      <c r="H110" s="187"/>
      <c r="I110" s="187"/>
      <c r="J110" s="187"/>
      <c r="K110" s="187"/>
      <c r="L110" s="187"/>
      <c r="M110" s="187"/>
      <c r="N110" s="187"/>
      <c r="O110" s="187"/>
      <c r="P110" s="187"/>
      <c r="Q110" s="187"/>
      <c r="R110" s="187"/>
      <c r="S110" s="187"/>
      <c r="T110" s="187"/>
      <c r="U110" s="187"/>
      <c r="V110" s="187"/>
      <c r="W110" s="187"/>
      <c r="X110" s="250"/>
    </row>
    <row r="111" ht="15.75" customHeight="1">
      <c r="A111" s="115"/>
      <c r="B111" s="186"/>
      <c r="C111" s="186"/>
      <c r="D111" s="186"/>
      <c r="E111" s="187"/>
      <c r="F111" s="187"/>
      <c r="G111" s="187"/>
      <c r="H111" s="187"/>
      <c r="I111" s="187"/>
      <c r="J111" s="187"/>
      <c r="K111" s="187"/>
      <c r="L111" s="187"/>
      <c r="M111" s="187"/>
      <c r="N111" s="187"/>
      <c r="O111" s="187"/>
      <c r="P111" s="187"/>
      <c r="Q111" s="187"/>
      <c r="R111" s="187"/>
      <c r="S111" s="187"/>
      <c r="T111" s="187"/>
      <c r="U111" s="187"/>
      <c r="V111" s="187"/>
      <c r="W111" s="187"/>
      <c r="X111" s="250"/>
    </row>
    <row r="112" ht="15.75" customHeight="1">
      <c r="A112" s="115"/>
      <c r="B112" s="186"/>
      <c r="C112" s="186"/>
      <c r="D112" s="186"/>
      <c r="E112" s="187"/>
      <c r="F112" s="187"/>
      <c r="G112" s="187"/>
      <c r="H112" s="187"/>
      <c r="I112" s="187"/>
      <c r="J112" s="187"/>
      <c r="K112" s="187"/>
      <c r="L112" s="187"/>
      <c r="M112" s="187"/>
      <c r="N112" s="187"/>
      <c r="O112" s="187"/>
      <c r="P112" s="187"/>
      <c r="Q112" s="187"/>
      <c r="R112" s="187"/>
      <c r="S112" s="187"/>
      <c r="T112" s="187"/>
      <c r="U112" s="187"/>
      <c r="V112" s="187"/>
      <c r="W112" s="187"/>
      <c r="X112" s="250"/>
    </row>
    <row r="113" ht="15.75" customHeight="1">
      <c r="A113" s="115"/>
      <c r="B113" s="186"/>
      <c r="C113" s="186"/>
      <c r="D113" s="186"/>
      <c r="E113" s="187"/>
      <c r="F113" s="187"/>
      <c r="G113" s="187"/>
      <c r="H113" s="187"/>
      <c r="I113" s="187"/>
      <c r="J113" s="187"/>
      <c r="K113" s="187"/>
      <c r="L113" s="187"/>
      <c r="M113" s="187"/>
      <c r="N113" s="187"/>
      <c r="O113" s="187"/>
      <c r="P113" s="187"/>
      <c r="Q113" s="187"/>
      <c r="R113" s="187"/>
      <c r="S113" s="187"/>
      <c r="T113" s="187"/>
      <c r="U113" s="187"/>
      <c r="V113" s="187"/>
      <c r="W113" s="187"/>
      <c r="X113" s="250"/>
    </row>
    <row r="114" ht="15.75" customHeight="1">
      <c r="A114" s="115"/>
      <c r="B114" s="186"/>
      <c r="C114" s="186"/>
      <c r="D114" s="186"/>
      <c r="E114" s="187"/>
      <c r="F114" s="187"/>
      <c r="G114" s="187"/>
      <c r="H114" s="187"/>
      <c r="I114" s="187"/>
      <c r="J114" s="187"/>
      <c r="K114" s="187"/>
      <c r="L114" s="187"/>
      <c r="M114" s="187"/>
      <c r="N114" s="187"/>
      <c r="O114" s="187"/>
      <c r="P114" s="187"/>
      <c r="Q114" s="187"/>
      <c r="R114" s="187"/>
      <c r="S114" s="187"/>
      <c r="T114" s="187"/>
      <c r="U114" s="187"/>
      <c r="V114" s="187"/>
      <c r="W114" s="187"/>
      <c r="X114" s="250"/>
    </row>
    <row r="115" ht="15.75" customHeight="1">
      <c r="A115" s="115"/>
      <c r="B115" s="186"/>
      <c r="C115" s="186"/>
      <c r="D115" s="186"/>
      <c r="E115" s="187"/>
      <c r="F115" s="187"/>
      <c r="G115" s="187"/>
      <c r="H115" s="187"/>
      <c r="I115" s="187"/>
      <c r="J115" s="187"/>
      <c r="K115" s="187"/>
      <c r="L115" s="187"/>
      <c r="M115" s="187"/>
      <c r="N115" s="187"/>
      <c r="O115" s="187"/>
      <c r="P115" s="187"/>
      <c r="Q115" s="187"/>
      <c r="R115" s="187"/>
      <c r="S115" s="187"/>
      <c r="T115" s="187"/>
      <c r="U115" s="187"/>
      <c r="V115" s="187"/>
      <c r="W115" s="187"/>
      <c r="X115" s="250"/>
    </row>
    <row r="116" ht="15.75" customHeight="1">
      <c r="A116" s="115"/>
      <c r="B116" s="186"/>
      <c r="C116" s="186"/>
      <c r="D116" s="186"/>
      <c r="E116" s="187"/>
      <c r="F116" s="187"/>
      <c r="G116" s="187"/>
      <c r="H116" s="187"/>
      <c r="I116" s="187"/>
      <c r="J116" s="187"/>
      <c r="K116" s="187"/>
      <c r="L116" s="187"/>
      <c r="M116" s="187"/>
      <c r="N116" s="187"/>
      <c r="O116" s="187"/>
      <c r="P116" s="187"/>
      <c r="Q116" s="187"/>
      <c r="R116" s="187"/>
      <c r="S116" s="187"/>
      <c r="T116" s="187"/>
      <c r="U116" s="187"/>
      <c r="V116" s="187"/>
      <c r="W116" s="187"/>
      <c r="X116" s="250"/>
    </row>
    <row r="117" ht="15.75" customHeight="1">
      <c r="A117" s="115"/>
      <c r="B117" s="186"/>
      <c r="C117" s="186"/>
      <c r="D117" s="186"/>
      <c r="E117" s="187"/>
      <c r="F117" s="187"/>
      <c r="G117" s="187"/>
      <c r="H117" s="187"/>
      <c r="I117" s="187"/>
      <c r="J117" s="187"/>
      <c r="K117" s="187"/>
      <c r="L117" s="187"/>
      <c r="M117" s="187"/>
      <c r="N117" s="187"/>
      <c r="O117" s="187"/>
      <c r="P117" s="187"/>
      <c r="Q117" s="187"/>
      <c r="R117" s="187"/>
      <c r="S117" s="187"/>
      <c r="T117" s="187"/>
      <c r="U117" s="187"/>
      <c r="V117" s="187"/>
      <c r="W117" s="187"/>
      <c r="X117" s="250"/>
    </row>
    <row r="118" ht="15.75" customHeight="1">
      <c r="A118" s="115"/>
      <c r="B118" s="186"/>
      <c r="C118" s="186"/>
      <c r="D118" s="186"/>
      <c r="E118" s="187"/>
      <c r="F118" s="187"/>
      <c r="G118" s="187"/>
      <c r="H118" s="187"/>
      <c r="I118" s="187"/>
      <c r="J118" s="187"/>
      <c r="K118" s="187"/>
      <c r="L118" s="187"/>
      <c r="M118" s="187"/>
      <c r="N118" s="187"/>
      <c r="O118" s="187"/>
      <c r="P118" s="187"/>
      <c r="Q118" s="187"/>
      <c r="R118" s="187"/>
      <c r="S118" s="187"/>
      <c r="T118" s="187"/>
      <c r="U118" s="187"/>
      <c r="V118" s="187"/>
      <c r="W118" s="187"/>
      <c r="X118" s="250"/>
    </row>
    <row r="119" ht="15.75" customHeight="1">
      <c r="A119" s="115"/>
      <c r="B119" s="186"/>
      <c r="C119" s="186"/>
      <c r="D119" s="186"/>
      <c r="E119" s="187"/>
      <c r="F119" s="187"/>
      <c r="G119" s="187"/>
      <c r="H119" s="187"/>
      <c r="I119" s="187"/>
      <c r="J119" s="187"/>
      <c r="K119" s="187"/>
      <c r="L119" s="187"/>
      <c r="M119" s="187"/>
      <c r="N119" s="187"/>
      <c r="O119" s="187"/>
      <c r="P119" s="187"/>
      <c r="Q119" s="187"/>
      <c r="R119" s="187"/>
      <c r="S119" s="187"/>
      <c r="T119" s="187"/>
      <c r="U119" s="187"/>
      <c r="V119" s="187"/>
      <c r="W119" s="187"/>
      <c r="X119" s="250"/>
    </row>
    <row r="120" ht="15.75" customHeight="1">
      <c r="A120" s="115"/>
      <c r="B120" s="186"/>
      <c r="C120" s="186"/>
      <c r="D120" s="186"/>
      <c r="E120" s="187"/>
      <c r="F120" s="187"/>
      <c r="G120" s="187"/>
      <c r="H120" s="187"/>
      <c r="I120" s="187"/>
      <c r="J120" s="187"/>
      <c r="K120" s="187"/>
      <c r="L120" s="187"/>
      <c r="M120" s="187"/>
      <c r="N120" s="187"/>
      <c r="O120" s="187"/>
      <c r="P120" s="187"/>
      <c r="Q120" s="187"/>
      <c r="R120" s="187"/>
      <c r="S120" s="187"/>
      <c r="T120" s="187"/>
      <c r="U120" s="187"/>
      <c r="V120" s="187"/>
      <c r="W120" s="187"/>
      <c r="X120" s="250"/>
    </row>
    <row r="121" ht="15.75" customHeight="1">
      <c r="A121" s="115"/>
      <c r="B121" s="186"/>
      <c r="C121" s="186"/>
      <c r="D121" s="186"/>
      <c r="E121" s="187"/>
      <c r="F121" s="187"/>
      <c r="G121" s="187"/>
      <c r="H121" s="187"/>
      <c r="I121" s="187"/>
      <c r="J121" s="187"/>
      <c r="K121" s="187"/>
      <c r="L121" s="187"/>
      <c r="M121" s="187"/>
      <c r="N121" s="187"/>
      <c r="O121" s="187"/>
      <c r="P121" s="187"/>
      <c r="Q121" s="187"/>
      <c r="R121" s="187"/>
      <c r="S121" s="187"/>
      <c r="T121" s="187"/>
      <c r="U121" s="187"/>
      <c r="V121" s="187"/>
      <c r="W121" s="187"/>
      <c r="X121" s="250"/>
    </row>
    <row r="122" ht="15.75" customHeight="1">
      <c r="A122" s="115"/>
      <c r="B122" s="186"/>
      <c r="C122" s="186"/>
      <c r="D122" s="186"/>
      <c r="E122" s="187"/>
      <c r="F122" s="187"/>
      <c r="G122" s="187"/>
      <c r="H122" s="187"/>
      <c r="I122" s="187"/>
      <c r="J122" s="187"/>
      <c r="K122" s="187"/>
      <c r="L122" s="187"/>
      <c r="M122" s="187"/>
      <c r="N122" s="187"/>
      <c r="O122" s="187"/>
      <c r="P122" s="187"/>
      <c r="Q122" s="187"/>
      <c r="R122" s="187"/>
      <c r="S122" s="187"/>
      <c r="T122" s="187"/>
      <c r="U122" s="187"/>
      <c r="V122" s="187"/>
      <c r="W122" s="187"/>
      <c r="X122" s="250"/>
    </row>
    <row r="123" ht="15.75" customHeight="1">
      <c r="A123" s="115"/>
      <c r="B123" s="186"/>
      <c r="C123" s="186"/>
      <c r="D123" s="186"/>
      <c r="E123" s="187"/>
      <c r="F123" s="187"/>
      <c r="G123" s="187"/>
      <c r="H123" s="187"/>
      <c r="I123" s="187"/>
      <c r="J123" s="187"/>
      <c r="K123" s="187"/>
      <c r="L123" s="187"/>
      <c r="M123" s="187"/>
      <c r="N123" s="187"/>
      <c r="O123" s="187"/>
      <c r="P123" s="187"/>
      <c r="Q123" s="187"/>
      <c r="R123" s="187"/>
      <c r="S123" s="187"/>
      <c r="T123" s="187"/>
      <c r="U123" s="187"/>
      <c r="V123" s="187"/>
      <c r="W123" s="187"/>
      <c r="X123" s="250"/>
    </row>
    <row r="124" ht="15.75" customHeight="1">
      <c r="A124" s="115"/>
      <c r="B124" s="186"/>
      <c r="C124" s="186"/>
      <c r="D124" s="186"/>
      <c r="E124" s="187"/>
      <c r="F124" s="187"/>
      <c r="G124" s="187"/>
      <c r="H124" s="187"/>
      <c r="I124" s="187"/>
      <c r="J124" s="187"/>
      <c r="K124" s="187"/>
      <c r="L124" s="187"/>
      <c r="M124" s="187"/>
      <c r="N124" s="187"/>
      <c r="O124" s="187"/>
      <c r="P124" s="187"/>
      <c r="Q124" s="187"/>
      <c r="R124" s="187"/>
      <c r="S124" s="187"/>
      <c r="T124" s="187"/>
      <c r="U124" s="187"/>
      <c r="V124" s="187"/>
      <c r="W124" s="187"/>
      <c r="X124" s="250"/>
    </row>
    <row r="125" ht="15.75" customHeight="1">
      <c r="A125" s="115"/>
      <c r="B125" s="186"/>
      <c r="C125" s="186"/>
      <c r="D125" s="186"/>
      <c r="E125" s="187"/>
      <c r="F125" s="187"/>
      <c r="G125" s="187"/>
      <c r="H125" s="187"/>
      <c r="I125" s="187"/>
      <c r="J125" s="187"/>
      <c r="K125" s="187"/>
      <c r="L125" s="187"/>
      <c r="M125" s="187"/>
      <c r="N125" s="187"/>
      <c r="O125" s="187"/>
      <c r="P125" s="187"/>
      <c r="Q125" s="187"/>
      <c r="R125" s="187"/>
      <c r="S125" s="187"/>
      <c r="T125" s="187"/>
      <c r="U125" s="187"/>
      <c r="V125" s="187"/>
      <c r="W125" s="187"/>
      <c r="X125" s="250"/>
    </row>
    <row r="126" ht="15.75" customHeight="1">
      <c r="A126" s="115"/>
      <c r="B126" s="186"/>
      <c r="C126" s="186"/>
      <c r="D126" s="186"/>
      <c r="E126" s="187"/>
      <c r="F126" s="187"/>
      <c r="G126" s="187"/>
      <c r="H126" s="187"/>
      <c r="I126" s="187"/>
      <c r="J126" s="187"/>
      <c r="K126" s="187"/>
      <c r="L126" s="187"/>
      <c r="M126" s="187"/>
      <c r="N126" s="187"/>
      <c r="O126" s="187"/>
      <c r="P126" s="187"/>
      <c r="Q126" s="187"/>
      <c r="R126" s="187"/>
      <c r="S126" s="187"/>
      <c r="T126" s="187"/>
      <c r="U126" s="187"/>
      <c r="V126" s="187"/>
      <c r="W126" s="187"/>
      <c r="X126" s="250"/>
    </row>
    <row r="127" ht="15.75" customHeight="1">
      <c r="A127" s="115"/>
      <c r="B127" s="186"/>
      <c r="C127" s="186"/>
      <c r="D127" s="186"/>
      <c r="E127" s="187"/>
      <c r="F127" s="187"/>
      <c r="G127" s="187"/>
      <c r="H127" s="187"/>
      <c r="I127" s="187"/>
      <c r="J127" s="187"/>
      <c r="K127" s="187"/>
      <c r="L127" s="187"/>
      <c r="M127" s="187"/>
      <c r="N127" s="187"/>
      <c r="O127" s="187"/>
      <c r="P127" s="187"/>
      <c r="Q127" s="187"/>
      <c r="R127" s="187"/>
      <c r="S127" s="187"/>
      <c r="T127" s="187"/>
      <c r="U127" s="187"/>
      <c r="V127" s="187"/>
      <c r="W127" s="187"/>
      <c r="X127" s="250"/>
    </row>
    <row r="128" ht="15.75" customHeight="1">
      <c r="A128" s="115"/>
      <c r="B128" s="186"/>
      <c r="C128" s="186"/>
      <c r="D128" s="186"/>
      <c r="E128" s="187"/>
      <c r="F128" s="187"/>
      <c r="G128" s="187"/>
      <c r="H128" s="187"/>
      <c r="I128" s="187"/>
      <c r="J128" s="187"/>
      <c r="K128" s="187"/>
      <c r="L128" s="187"/>
      <c r="M128" s="187"/>
      <c r="N128" s="187"/>
      <c r="O128" s="187"/>
      <c r="P128" s="187"/>
      <c r="Q128" s="187"/>
      <c r="R128" s="187"/>
      <c r="S128" s="187"/>
      <c r="T128" s="187"/>
      <c r="U128" s="187"/>
      <c r="V128" s="187"/>
      <c r="W128" s="187"/>
      <c r="X128" s="250"/>
    </row>
    <row r="129" ht="15.75" customHeight="1">
      <c r="A129" s="115"/>
      <c r="B129" s="186"/>
      <c r="C129" s="186"/>
      <c r="D129" s="186"/>
      <c r="E129" s="187"/>
      <c r="F129" s="187"/>
      <c r="G129" s="187"/>
      <c r="H129" s="187"/>
      <c r="I129" s="187"/>
      <c r="J129" s="187"/>
      <c r="K129" s="187"/>
      <c r="L129" s="187"/>
      <c r="M129" s="187"/>
      <c r="N129" s="187"/>
      <c r="O129" s="187"/>
      <c r="P129" s="187"/>
      <c r="Q129" s="187"/>
      <c r="R129" s="187"/>
      <c r="S129" s="187"/>
      <c r="T129" s="187"/>
      <c r="U129" s="187"/>
      <c r="V129" s="187"/>
      <c r="W129" s="187"/>
      <c r="X129" s="250"/>
    </row>
    <row r="130" ht="15.75" customHeight="1">
      <c r="A130" s="115"/>
      <c r="B130" s="186"/>
      <c r="C130" s="186"/>
      <c r="D130" s="186"/>
      <c r="E130" s="187"/>
      <c r="F130" s="187"/>
      <c r="G130" s="187"/>
      <c r="H130" s="187"/>
      <c r="I130" s="187"/>
      <c r="J130" s="187"/>
      <c r="K130" s="187"/>
      <c r="L130" s="187"/>
      <c r="M130" s="187"/>
      <c r="N130" s="187"/>
      <c r="O130" s="187"/>
      <c r="P130" s="187"/>
      <c r="Q130" s="187"/>
      <c r="R130" s="187"/>
      <c r="S130" s="187"/>
      <c r="T130" s="187"/>
      <c r="U130" s="187"/>
      <c r="V130" s="187"/>
      <c r="W130" s="187"/>
      <c r="X130" s="250"/>
    </row>
    <row r="131" ht="15.75" customHeight="1">
      <c r="A131" s="115"/>
      <c r="B131" s="186"/>
      <c r="C131" s="186"/>
      <c r="D131" s="186"/>
      <c r="E131" s="187"/>
      <c r="F131" s="187"/>
      <c r="G131" s="187"/>
      <c r="H131" s="187"/>
      <c r="I131" s="187"/>
      <c r="J131" s="187"/>
      <c r="K131" s="187"/>
      <c r="L131" s="187"/>
      <c r="M131" s="187"/>
      <c r="N131" s="187"/>
      <c r="O131" s="187"/>
      <c r="P131" s="187"/>
      <c r="Q131" s="187"/>
      <c r="R131" s="187"/>
      <c r="S131" s="187"/>
      <c r="T131" s="187"/>
      <c r="U131" s="187"/>
      <c r="V131" s="187"/>
      <c r="W131" s="187"/>
      <c r="X131" s="250"/>
    </row>
    <row r="132" ht="15.75" customHeight="1">
      <c r="A132" s="115"/>
      <c r="B132" s="186"/>
      <c r="C132" s="186"/>
      <c r="D132" s="186"/>
      <c r="E132" s="187"/>
      <c r="F132" s="187"/>
      <c r="G132" s="187"/>
      <c r="H132" s="187"/>
      <c r="I132" s="187"/>
      <c r="J132" s="187"/>
      <c r="K132" s="187"/>
      <c r="L132" s="187"/>
      <c r="M132" s="187"/>
      <c r="N132" s="187"/>
      <c r="O132" s="187"/>
      <c r="P132" s="187"/>
      <c r="Q132" s="187"/>
      <c r="R132" s="187"/>
      <c r="S132" s="187"/>
      <c r="T132" s="187"/>
      <c r="U132" s="187"/>
      <c r="V132" s="187"/>
      <c r="W132" s="187"/>
      <c r="X132" s="250"/>
    </row>
    <row r="133" ht="15.75" customHeight="1">
      <c r="A133" s="115"/>
      <c r="B133" s="186"/>
      <c r="C133" s="186"/>
      <c r="D133" s="186"/>
      <c r="E133" s="187"/>
      <c r="F133" s="187"/>
      <c r="G133" s="187"/>
      <c r="H133" s="187"/>
      <c r="I133" s="187"/>
      <c r="J133" s="187"/>
      <c r="K133" s="187"/>
      <c r="L133" s="187"/>
      <c r="M133" s="187"/>
      <c r="N133" s="187"/>
      <c r="O133" s="187"/>
      <c r="P133" s="187"/>
      <c r="Q133" s="187"/>
      <c r="R133" s="187"/>
      <c r="S133" s="187"/>
      <c r="T133" s="187"/>
      <c r="U133" s="187"/>
      <c r="V133" s="187"/>
      <c r="W133" s="187"/>
      <c r="X133" s="250"/>
    </row>
    <row r="134" ht="15.75" customHeight="1">
      <c r="A134" s="115"/>
      <c r="B134" s="186"/>
      <c r="C134" s="186"/>
      <c r="D134" s="186"/>
      <c r="E134" s="187"/>
      <c r="F134" s="187"/>
      <c r="G134" s="187"/>
      <c r="H134" s="187"/>
      <c r="I134" s="187"/>
      <c r="J134" s="187"/>
      <c r="K134" s="187"/>
      <c r="L134" s="187"/>
      <c r="M134" s="187"/>
      <c r="N134" s="187"/>
      <c r="O134" s="187"/>
      <c r="P134" s="187"/>
      <c r="Q134" s="187"/>
      <c r="R134" s="187"/>
      <c r="S134" s="187"/>
      <c r="T134" s="187"/>
      <c r="U134" s="187"/>
      <c r="V134" s="187"/>
      <c r="W134" s="187"/>
      <c r="X134" s="250"/>
    </row>
    <row r="135" ht="15.75" customHeight="1">
      <c r="A135" s="115"/>
      <c r="B135" s="186"/>
      <c r="C135" s="186"/>
      <c r="D135" s="186"/>
      <c r="E135" s="187"/>
      <c r="F135" s="187"/>
      <c r="G135" s="187"/>
      <c r="H135" s="187"/>
      <c r="I135" s="187"/>
      <c r="J135" s="187"/>
      <c r="K135" s="187"/>
      <c r="L135" s="187"/>
      <c r="M135" s="187"/>
      <c r="N135" s="187"/>
      <c r="O135" s="187"/>
      <c r="P135" s="187"/>
      <c r="Q135" s="187"/>
      <c r="R135" s="187"/>
      <c r="S135" s="187"/>
      <c r="T135" s="187"/>
      <c r="U135" s="187"/>
      <c r="V135" s="187"/>
      <c r="W135" s="187"/>
      <c r="X135" s="250"/>
    </row>
    <row r="136" ht="15.75" customHeight="1">
      <c r="A136" s="115"/>
      <c r="B136" s="186"/>
      <c r="C136" s="186"/>
      <c r="D136" s="186"/>
      <c r="E136" s="187"/>
      <c r="F136" s="187"/>
      <c r="G136" s="187"/>
      <c r="H136" s="187"/>
      <c r="I136" s="187"/>
      <c r="J136" s="187"/>
      <c r="K136" s="187"/>
      <c r="L136" s="187"/>
      <c r="M136" s="187"/>
      <c r="N136" s="187"/>
      <c r="O136" s="187"/>
      <c r="P136" s="187"/>
      <c r="Q136" s="187"/>
      <c r="R136" s="187"/>
      <c r="S136" s="187"/>
      <c r="T136" s="187"/>
      <c r="U136" s="187"/>
      <c r="V136" s="187"/>
      <c r="W136" s="187"/>
      <c r="X136" s="250"/>
    </row>
    <row r="137" ht="15.75" customHeight="1">
      <c r="A137" s="115"/>
      <c r="B137" s="186"/>
      <c r="C137" s="186"/>
      <c r="D137" s="186"/>
      <c r="E137" s="187"/>
      <c r="F137" s="187"/>
      <c r="G137" s="187"/>
      <c r="H137" s="187"/>
      <c r="I137" s="187"/>
      <c r="J137" s="187"/>
      <c r="K137" s="187"/>
      <c r="L137" s="187"/>
      <c r="M137" s="187"/>
      <c r="N137" s="187"/>
      <c r="O137" s="187"/>
      <c r="P137" s="187"/>
      <c r="Q137" s="187"/>
      <c r="R137" s="187"/>
      <c r="S137" s="187"/>
      <c r="T137" s="187"/>
      <c r="U137" s="187"/>
      <c r="V137" s="187"/>
      <c r="W137" s="187"/>
      <c r="X137" s="250"/>
    </row>
    <row r="138" ht="15.75" customHeight="1">
      <c r="A138" s="115"/>
      <c r="B138" s="186"/>
      <c r="C138" s="186"/>
      <c r="D138" s="186"/>
      <c r="E138" s="187"/>
      <c r="F138" s="187"/>
      <c r="G138" s="187"/>
      <c r="H138" s="187"/>
      <c r="I138" s="187"/>
      <c r="J138" s="187"/>
      <c r="K138" s="187"/>
      <c r="L138" s="187"/>
      <c r="M138" s="187"/>
      <c r="N138" s="187"/>
      <c r="O138" s="187"/>
      <c r="P138" s="187"/>
      <c r="Q138" s="187"/>
      <c r="R138" s="187"/>
      <c r="S138" s="187"/>
      <c r="T138" s="187"/>
      <c r="U138" s="187"/>
      <c r="V138" s="187"/>
      <c r="W138" s="187"/>
      <c r="X138" s="250"/>
    </row>
    <row r="139" ht="15.75" customHeight="1">
      <c r="A139" s="115"/>
      <c r="B139" s="186"/>
      <c r="C139" s="186"/>
      <c r="D139" s="186"/>
      <c r="E139" s="187"/>
      <c r="F139" s="187"/>
      <c r="G139" s="187"/>
      <c r="H139" s="187"/>
      <c r="I139" s="187"/>
      <c r="J139" s="187"/>
      <c r="K139" s="187"/>
      <c r="L139" s="187"/>
      <c r="M139" s="187"/>
      <c r="N139" s="187"/>
      <c r="O139" s="187"/>
      <c r="P139" s="187"/>
      <c r="Q139" s="187"/>
      <c r="R139" s="187"/>
      <c r="S139" s="187"/>
      <c r="T139" s="187"/>
      <c r="U139" s="187"/>
      <c r="V139" s="187"/>
      <c r="W139" s="187"/>
      <c r="X139" s="250"/>
    </row>
    <row r="140" ht="15.75" customHeight="1">
      <c r="A140" s="115"/>
      <c r="B140" s="186"/>
      <c r="C140" s="186"/>
      <c r="D140" s="186"/>
      <c r="E140" s="187"/>
      <c r="F140" s="187"/>
      <c r="G140" s="187"/>
      <c r="H140" s="187"/>
      <c r="I140" s="187"/>
      <c r="J140" s="187"/>
      <c r="K140" s="187"/>
      <c r="L140" s="187"/>
      <c r="M140" s="187"/>
      <c r="N140" s="187"/>
      <c r="O140" s="187"/>
      <c r="P140" s="187"/>
      <c r="Q140" s="187"/>
      <c r="R140" s="187"/>
      <c r="S140" s="187"/>
      <c r="T140" s="187"/>
      <c r="U140" s="187"/>
      <c r="V140" s="187"/>
      <c r="W140" s="187"/>
      <c r="X140" s="250"/>
    </row>
    <row r="141" ht="15.75" customHeight="1">
      <c r="A141" s="115"/>
      <c r="B141" s="186"/>
      <c r="C141" s="186"/>
      <c r="D141" s="186"/>
      <c r="E141" s="187"/>
      <c r="F141" s="187"/>
      <c r="G141" s="187"/>
      <c r="H141" s="187"/>
      <c r="I141" s="187"/>
      <c r="J141" s="187"/>
      <c r="K141" s="187"/>
      <c r="L141" s="187"/>
      <c r="M141" s="187"/>
      <c r="N141" s="187"/>
      <c r="O141" s="187"/>
      <c r="P141" s="187"/>
      <c r="Q141" s="187"/>
      <c r="R141" s="187"/>
      <c r="S141" s="187"/>
      <c r="T141" s="187"/>
      <c r="U141" s="187"/>
      <c r="V141" s="187"/>
      <c r="W141" s="187"/>
      <c r="X141" s="250"/>
    </row>
    <row r="142" ht="15.75" customHeight="1">
      <c r="A142" s="115"/>
      <c r="B142" s="186"/>
      <c r="C142" s="186"/>
      <c r="D142" s="186"/>
      <c r="E142" s="187"/>
      <c r="F142" s="187"/>
      <c r="G142" s="187"/>
      <c r="H142" s="187"/>
      <c r="I142" s="187"/>
      <c r="J142" s="187"/>
      <c r="K142" s="187"/>
      <c r="L142" s="187"/>
      <c r="M142" s="187"/>
      <c r="N142" s="187"/>
      <c r="O142" s="187"/>
      <c r="P142" s="187"/>
      <c r="Q142" s="187"/>
      <c r="R142" s="187"/>
      <c r="S142" s="187"/>
      <c r="T142" s="187"/>
      <c r="U142" s="187"/>
      <c r="V142" s="187"/>
      <c r="W142" s="187"/>
      <c r="X142" s="250"/>
    </row>
    <row r="143" ht="15.75" customHeight="1">
      <c r="A143" s="115"/>
      <c r="B143" s="186"/>
      <c r="C143" s="186"/>
      <c r="D143" s="186"/>
      <c r="E143" s="187"/>
      <c r="F143" s="187"/>
      <c r="G143" s="187"/>
      <c r="H143" s="187"/>
      <c r="I143" s="187"/>
      <c r="J143" s="187"/>
      <c r="K143" s="187"/>
      <c r="L143" s="187"/>
      <c r="M143" s="187"/>
      <c r="N143" s="187"/>
      <c r="O143" s="187"/>
      <c r="P143" s="187"/>
      <c r="Q143" s="187"/>
      <c r="R143" s="187"/>
      <c r="S143" s="187"/>
      <c r="T143" s="187"/>
      <c r="U143" s="187"/>
      <c r="V143" s="187"/>
      <c r="W143" s="187"/>
      <c r="X143" s="250"/>
    </row>
    <row r="144" ht="15.75" customHeight="1">
      <c r="A144" s="115"/>
      <c r="B144" s="186"/>
      <c r="C144" s="186"/>
      <c r="D144" s="186"/>
      <c r="E144" s="187"/>
      <c r="F144" s="187"/>
      <c r="G144" s="187"/>
      <c r="H144" s="187"/>
      <c r="I144" s="187"/>
      <c r="J144" s="187"/>
      <c r="K144" s="187"/>
      <c r="L144" s="187"/>
      <c r="M144" s="187"/>
      <c r="N144" s="187"/>
      <c r="O144" s="187"/>
      <c r="P144" s="187"/>
      <c r="Q144" s="187"/>
      <c r="R144" s="187"/>
      <c r="S144" s="187"/>
      <c r="T144" s="187"/>
      <c r="U144" s="187"/>
      <c r="V144" s="187"/>
      <c r="W144" s="187"/>
      <c r="X144" s="250"/>
    </row>
    <row r="145" ht="15.75" customHeight="1">
      <c r="A145" s="115"/>
      <c r="B145" s="186"/>
      <c r="C145" s="186"/>
      <c r="D145" s="186"/>
      <c r="E145" s="187"/>
      <c r="F145" s="187"/>
      <c r="G145" s="187"/>
      <c r="H145" s="187"/>
      <c r="I145" s="187"/>
      <c r="J145" s="187"/>
      <c r="K145" s="187"/>
      <c r="L145" s="187"/>
      <c r="M145" s="187"/>
      <c r="N145" s="187"/>
      <c r="O145" s="187"/>
      <c r="P145" s="187"/>
      <c r="Q145" s="187"/>
      <c r="R145" s="187"/>
      <c r="S145" s="187"/>
      <c r="T145" s="187"/>
      <c r="U145" s="187"/>
      <c r="V145" s="187"/>
      <c r="W145" s="187"/>
      <c r="X145" s="250"/>
    </row>
    <row r="146" ht="15.75" customHeight="1">
      <c r="A146" s="115"/>
      <c r="B146" s="186"/>
      <c r="C146" s="186"/>
      <c r="D146" s="186"/>
      <c r="E146" s="187"/>
      <c r="F146" s="187"/>
      <c r="G146" s="187"/>
      <c r="H146" s="187"/>
      <c r="I146" s="187"/>
      <c r="J146" s="187"/>
      <c r="K146" s="187"/>
      <c r="L146" s="187"/>
      <c r="M146" s="187"/>
      <c r="N146" s="187"/>
      <c r="O146" s="187"/>
      <c r="P146" s="187"/>
      <c r="Q146" s="187"/>
      <c r="R146" s="187"/>
      <c r="S146" s="187"/>
      <c r="T146" s="187"/>
      <c r="U146" s="187"/>
      <c r="V146" s="187"/>
      <c r="W146" s="187"/>
      <c r="X146" s="250"/>
    </row>
    <row r="147" ht="15.75" customHeight="1">
      <c r="A147" s="115"/>
      <c r="B147" s="186"/>
      <c r="C147" s="186"/>
      <c r="D147" s="186"/>
      <c r="E147" s="187"/>
      <c r="F147" s="187"/>
      <c r="G147" s="187"/>
      <c r="H147" s="187"/>
      <c r="I147" s="187"/>
      <c r="J147" s="187"/>
      <c r="K147" s="187"/>
      <c r="L147" s="187"/>
      <c r="M147" s="187"/>
      <c r="N147" s="187"/>
      <c r="O147" s="187"/>
      <c r="P147" s="187"/>
      <c r="Q147" s="187"/>
      <c r="R147" s="187"/>
      <c r="S147" s="187"/>
      <c r="T147" s="187"/>
      <c r="U147" s="187"/>
      <c r="V147" s="187"/>
      <c r="W147" s="187"/>
      <c r="X147" s="250"/>
    </row>
    <row r="148" ht="15.75" customHeight="1">
      <c r="A148" s="115"/>
      <c r="B148" s="186"/>
      <c r="C148" s="186"/>
      <c r="D148" s="186"/>
      <c r="E148" s="187"/>
      <c r="F148" s="187"/>
      <c r="G148" s="187"/>
      <c r="H148" s="187"/>
      <c r="I148" s="187"/>
      <c r="J148" s="187"/>
      <c r="K148" s="187"/>
      <c r="L148" s="187"/>
      <c r="M148" s="187"/>
      <c r="N148" s="187"/>
      <c r="O148" s="187"/>
      <c r="P148" s="187"/>
      <c r="Q148" s="187"/>
      <c r="R148" s="187"/>
      <c r="S148" s="187"/>
      <c r="T148" s="187"/>
      <c r="U148" s="187"/>
      <c r="V148" s="187"/>
      <c r="W148" s="187"/>
      <c r="X148" s="250"/>
    </row>
    <row r="149" ht="15.75" customHeight="1">
      <c r="A149" s="115"/>
      <c r="B149" s="186"/>
      <c r="C149" s="186"/>
      <c r="D149" s="186"/>
      <c r="E149" s="187"/>
      <c r="F149" s="187"/>
      <c r="G149" s="187"/>
      <c r="H149" s="187"/>
      <c r="I149" s="187"/>
      <c r="J149" s="187"/>
      <c r="K149" s="187"/>
      <c r="L149" s="187"/>
      <c r="M149" s="187"/>
      <c r="N149" s="187"/>
      <c r="O149" s="187"/>
      <c r="P149" s="187"/>
      <c r="Q149" s="187"/>
      <c r="R149" s="187"/>
      <c r="S149" s="187"/>
      <c r="T149" s="187"/>
      <c r="U149" s="187"/>
      <c r="V149" s="187"/>
      <c r="W149" s="187"/>
      <c r="X149" s="250"/>
    </row>
    <row r="150" ht="15.75" customHeight="1">
      <c r="A150" s="115"/>
      <c r="B150" s="186"/>
      <c r="C150" s="186"/>
      <c r="D150" s="186"/>
      <c r="E150" s="187"/>
      <c r="F150" s="187"/>
      <c r="G150" s="187"/>
      <c r="H150" s="187"/>
      <c r="I150" s="187"/>
      <c r="J150" s="187"/>
      <c r="K150" s="187"/>
      <c r="L150" s="187"/>
      <c r="M150" s="187"/>
      <c r="N150" s="187"/>
      <c r="O150" s="187"/>
      <c r="P150" s="187"/>
      <c r="Q150" s="187"/>
      <c r="R150" s="187"/>
      <c r="S150" s="187"/>
      <c r="T150" s="187"/>
      <c r="U150" s="187"/>
      <c r="V150" s="187"/>
      <c r="W150" s="187"/>
      <c r="X150" s="250"/>
    </row>
    <row r="151" ht="15.75" customHeight="1">
      <c r="A151" s="115"/>
      <c r="B151" s="186"/>
      <c r="C151" s="186"/>
      <c r="D151" s="186"/>
      <c r="E151" s="187"/>
      <c r="F151" s="187"/>
      <c r="G151" s="187"/>
      <c r="H151" s="187"/>
      <c r="I151" s="187"/>
      <c r="J151" s="187"/>
      <c r="K151" s="187"/>
      <c r="L151" s="187"/>
      <c r="M151" s="187"/>
      <c r="N151" s="187"/>
      <c r="O151" s="187"/>
      <c r="P151" s="187"/>
      <c r="Q151" s="187"/>
      <c r="R151" s="187"/>
      <c r="S151" s="187"/>
      <c r="T151" s="187"/>
      <c r="U151" s="187"/>
      <c r="V151" s="187"/>
      <c r="W151" s="187"/>
      <c r="X151" s="250"/>
    </row>
    <row r="152" ht="15.75" customHeight="1">
      <c r="A152" s="115"/>
      <c r="B152" s="186"/>
      <c r="C152" s="186"/>
      <c r="D152" s="186"/>
      <c r="E152" s="187"/>
      <c r="F152" s="187"/>
      <c r="G152" s="187"/>
      <c r="H152" s="187"/>
      <c r="I152" s="187"/>
      <c r="J152" s="187"/>
      <c r="K152" s="187"/>
      <c r="L152" s="187"/>
      <c r="M152" s="187"/>
      <c r="N152" s="187"/>
      <c r="O152" s="187"/>
      <c r="P152" s="187"/>
      <c r="Q152" s="187"/>
      <c r="R152" s="187"/>
      <c r="S152" s="187"/>
      <c r="T152" s="187"/>
      <c r="U152" s="187"/>
      <c r="V152" s="187"/>
      <c r="W152" s="187"/>
      <c r="X152" s="250"/>
    </row>
    <row r="153" ht="15.75" customHeight="1">
      <c r="A153" s="115"/>
      <c r="B153" s="186"/>
      <c r="C153" s="186"/>
      <c r="D153" s="186"/>
      <c r="E153" s="187"/>
      <c r="F153" s="187"/>
      <c r="G153" s="187"/>
      <c r="H153" s="187"/>
      <c r="I153" s="187"/>
      <c r="J153" s="187"/>
      <c r="K153" s="187"/>
      <c r="L153" s="187"/>
      <c r="M153" s="187"/>
      <c r="N153" s="187"/>
      <c r="O153" s="187"/>
      <c r="P153" s="187"/>
      <c r="Q153" s="187"/>
      <c r="R153" s="187"/>
      <c r="S153" s="187"/>
      <c r="T153" s="187"/>
      <c r="U153" s="187"/>
      <c r="V153" s="187"/>
      <c r="W153" s="187"/>
      <c r="X153" s="250"/>
    </row>
    <row r="154" ht="15.75" customHeight="1">
      <c r="A154" s="115"/>
      <c r="B154" s="186"/>
      <c r="C154" s="186"/>
      <c r="D154" s="186"/>
      <c r="E154" s="187"/>
      <c r="F154" s="187"/>
      <c r="G154" s="187"/>
      <c r="H154" s="187"/>
      <c r="I154" s="187"/>
      <c r="J154" s="187"/>
      <c r="K154" s="187"/>
      <c r="L154" s="187"/>
      <c r="M154" s="187"/>
      <c r="N154" s="187"/>
      <c r="O154" s="187"/>
      <c r="P154" s="187"/>
      <c r="Q154" s="187"/>
      <c r="R154" s="187"/>
      <c r="S154" s="187"/>
      <c r="T154" s="187"/>
      <c r="U154" s="187"/>
      <c r="V154" s="187"/>
      <c r="W154" s="187"/>
      <c r="X154" s="250"/>
    </row>
    <row r="155" ht="15.75" customHeight="1">
      <c r="A155" s="115"/>
      <c r="B155" s="186"/>
      <c r="C155" s="186"/>
      <c r="D155" s="186"/>
      <c r="E155" s="187"/>
      <c r="F155" s="187"/>
      <c r="G155" s="187"/>
      <c r="H155" s="187"/>
      <c r="I155" s="187"/>
      <c r="J155" s="187"/>
      <c r="K155" s="187"/>
      <c r="L155" s="187"/>
      <c r="M155" s="187"/>
      <c r="N155" s="187"/>
      <c r="O155" s="187"/>
      <c r="P155" s="187"/>
      <c r="Q155" s="187"/>
      <c r="R155" s="187"/>
      <c r="S155" s="187"/>
      <c r="T155" s="187"/>
      <c r="U155" s="187"/>
      <c r="V155" s="187"/>
      <c r="W155" s="187"/>
      <c r="X155" s="250"/>
    </row>
    <row r="156" ht="15.75" customHeight="1">
      <c r="A156" s="115"/>
      <c r="B156" s="186"/>
      <c r="C156" s="186"/>
      <c r="D156" s="186"/>
      <c r="E156" s="187"/>
      <c r="F156" s="187"/>
      <c r="G156" s="187"/>
      <c r="H156" s="187"/>
      <c r="I156" s="187"/>
      <c r="J156" s="187"/>
      <c r="K156" s="187"/>
      <c r="L156" s="187"/>
      <c r="M156" s="187"/>
      <c r="N156" s="187"/>
      <c r="O156" s="187"/>
      <c r="P156" s="187"/>
      <c r="Q156" s="187"/>
      <c r="R156" s="187"/>
      <c r="S156" s="187"/>
      <c r="T156" s="187"/>
      <c r="U156" s="187"/>
      <c r="V156" s="187"/>
      <c r="W156" s="187"/>
      <c r="X156" s="250"/>
    </row>
    <row r="157" ht="15.75" customHeight="1">
      <c r="A157" s="115"/>
      <c r="B157" s="186"/>
      <c r="C157" s="186"/>
      <c r="D157" s="186"/>
      <c r="E157" s="187"/>
      <c r="F157" s="187"/>
      <c r="G157" s="187"/>
      <c r="H157" s="187"/>
      <c r="I157" s="187"/>
      <c r="J157" s="187"/>
      <c r="K157" s="187"/>
      <c r="L157" s="187"/>
      <c r="M157" s="187"/>
      <c r="N157" s="187"/>
      <c r="O157" s="187"/>
      <c r="P157" s="187"/>
      <c r="Q157" s="187"/>
      <c r="R157" s="187"/>
      <c r="S157" s="187"/>
      <c r="T157" s="187"/>
      <c r="U157" s="187"/>
      <c r="V157" s="187"/>
      <c r="W157" s="187"/>
      <c r="X157" s="250"/>
    </row>
    <row r="158" ht="15.75" customHeight="1">
      <c r="A158" s="115"/>
      <c r="B158" s="186"/>
      <c r="C158" s="186"/>
      <c r="D158" s="186"/>
      <c r="E158" s="187"/>
      <c r="F158" s="187"/>
      <c r="G158" s="187"/>
      <c r="H158" s="187"/>
      <c r="I158" s="187"/>
      <c r="J158" s="187"/>
      <c r="K158" s="187"/>
      <c r="L158" s="187"/>
      <c r="M158" s="187"/>
      <c r="N158" s="187"/>
      <c r="O158" s="187"/>
      <c r="P158" s="187"/>
      <c r="Q158" s="187"/>
      <c r="R158" s="187"/>
      <c r="S158" s="187"/>
      <c r="T158" s="187"/>
      <c r="U158" s="187"/>
      <c r="V158" s="187"/>
      <c r="W158" s="187"/>
      <c r="X158" s="250"/>
    </row>
    <row r="159" ht="15.75" customHeight="1">
      <c r="A159" s="115"/>
      <c r="B159" s="186"/>
      <c r="C159" s="186"/>
      <c r="D159" s="186"/>
      <c r="E159" s="187"/>
      <c r="F159" s="187"/>
      <c r="G159" s="187"/>
      <c r="H159" s="187"/>
      <c r="I159" s="187"/>
      <c r="J159" s="187"/>
      <c r="K159" s="187"/>
      <c r="L159" s="187"/>
      <c r="M159" s="187"/>
      <c r="N159" s="187"/>
      <c r="O159" s="187"/>
      <c r="P159" s="187"/>
      <c r="Q159" s="187"/>
      <c r="R159" s="187"/>
      <c r="S159" s="187"/>
      <c r="T159" s="187"/>
      <c r="U159" s="187"/>
      <c r="V159" s="187"/>
      <c r="W159" s="187"/>
      <c r="X159" s="250"/>
    </row>
    <row r="160" ht="15.75" customHeight="1">
      <c r="A160" s="115"/>
      <c r="B160" s="186"/>
      <c r="C160" s="186"/>
      <c r="D160" s="186"/>
      <c r="E160" s="187"/>
      <c r="F160" s="187"/>
      <c r="G160" s="187"/>
      <c r="H160" s="187"/>
      <c r="I160" s="187"/>
      <c r="J160" s="187"/>
      <c r="K160" s="187"/>
      <c r="L160" s="187"/>
      <c r="M160" s="187"/>
      <c r="N160" s="187"/>
      <c r="O160" s="187"/>
      <c r="P160" s="187"/>
      <c r="Q160" s="187"/>
      <c r="R160" s="187"/>
      <c r="S160" s="187"/>
      <c r="T160" s="187"/>
      <c r="U160" s="187"/>
      <c r="V160" s="187"/>
      <c r="W160" s="187"/>
      <c r="X160" s="250"/>
    </row>
    <row r="161" ht="15.75" customHeight="1">
      <c r="A161" s="115"/>
      <c r="B161" s="186"/>
      <c r="C161" s="186"/>
      <c r="D161" s="186"/>
      <c r="E161" s="187"/>
      <c r="F161" s="187"/>
      <c r="G161" s="187"/>
      <c r="H161" s="187"/>
      <c r="I161" s="187"/>
      <c r="J161" s="187"/>
      <c r="K161" s="187"/>
      <c r="L161" s="187"/>
      <c r="M161" s="187"/>
      <c r="N161" s="187"/>
      <c r="O161" s="187"/>
      <c r="P161" s="187"/>
      <c r="Q161" s="187"/>
      <c r="R161" s="187"/>
      <c r="S161" s="187"/>
      <c r="T161" s="187"/>
      <c r="U161" s="187"/>
      <c r="V161" s="187"/>
      <c r="W161" s="187"/>
      <c r="X161" s="250"/>
    </row>
    <row r="162" ht="15.75" customHeight="1">
      <c r="A162" s="115"/>
      <c r="B162" s="186"/>
      <c r="C162" s="186"/>
      <c r="D162" s="186"/>
      <c r="E162" s="187"/>
      <c r="F162" s="187"/>
      <c r="G162" s="187"/>
      <c r="H162" s="187"/>
      <c r="I162" s="187"/>
      <c r="J162" s="187"/>
      <c r="K162" s="187"/>
      <c r="L162" s="187"/>
      <c r="M162" s="187"/>
      <c r="N162" s="187"/>
      <c r="O162" s="187"/>
      <c r="P162" s="187"/>
      <c r="Q162" s="187"/>
      <c r="R162" s="187"/>
      <c r="S162" s="187"/>
      <c r="T162" s="187"/>
      <c r="U162" s="187"/>
      <c r="V162" s="187"/>
      <c r="W162" s="187"/>
      <c r="X162" s="250"/>
    </row>
    <row r="163" ht="15.75" customHeight="1">
      <c r="A163" s="115"/>
      <c r="B163" s="186"/>
      <c r="C163" s="186"/>
      <c r="D163" s="186"/>
      <c r="E163" s="187"/>
      <c r="F163" s="187"/>
      <c r="G163" s="187"/>
      <c r="H163" s="187"/>
      <c r="I163" s="187"/>
      <c r="J163" s="187"/>
      <c r="K163" s="187"/>
      <c r="L163" s="187"/>
      <c r="M163" s="187"/>
      <c r="N163" s="187"/>
      <c r="O163" s="187"/>
      <c r="P163" s="187"/>
      <c r="Q163" s="187"/>
      <c r="R163" s="187"/>
      <c r="S163" s="187"/>
      <c r="T163" s="187"/>
      <c r="U163" s="187"/>
      <c r="V163" s="187"/>
      <c r="W163" s="187"/>
      <c r="X163" s="250"/>
    </row>
    <row r="164" ht="15.75" customHeight="1">
      <c r="A164" s="115"/>
      <c r="B164" s="186"/>
      <c r="C164" s="186"/>
      <c r="D164" s="186"/>
      <c r="E164" s="187"/>
      <c r="F164" s="187"/>
      <c r="G164" s="187"/>
      <c r="H164" s="187"/>
      <c r="I164" s="187"/>
      <c r="J164" s="187"/>
      <c r="K164" s="187"/>
      <c r="L164" s="187"/>
      <c r="M164" s="187"/>
      <c r="N164" s="187"/>
      <c r="O164" s="187"/>
      <c r="P164" s="187"/>
      <c r="Q164" s="187"/>
      <c r="R164" s="187"/>
      <c r="S164" s="187"/>
      <c r="T164" s="187"/>
      <c r="U164" s="187"/>
      <c r="V164" s="187"/>
      <c r="W164" s="187"/>
      <c r="X164" s="250"/>
    </row>
    <row r="165" ht="15.75" customHeight="1">
      <c r="A165" s="115"/>
      <c r="B165" s="186"/>
      <c r="C165" s="186"/>
      <c r="D165" s="186"/>
      <c r="E165" s="187"/>
      <c r="F165" s="187"/>
      <c r="G165" s="187"/>
      <c r="H165" s="187"/>
      <c r="I165" s="187"/>
      <c r="J165" s="187"/>
      <c r="K165" s="187"/>
      <c r="L165" s="187"/>
      <c r="M165" s="187"/>
      <c r="N165" s="187"/>
      <c r="O165" s="187"/>
      <c r="P165" s="187"/>
      <c r="Q165" s="187"/>
      <c r="R165" s="187"/>
      <c r="S165" s="187"/>
      <c r="T165" s="187"/>
      <c r="U165" s="187"/>
      <c r="V165" s="187"/>
      <c r="W165" s="187"/>
      <c r="X165" s="250"/>
    </row>
    <row r="166" ht="15.75" customHeight="1">
      <c r="A166" s="115"/>
      <c r="B166" s="186"/>
      <c r="C166" s="186"/>
      <c r="D166" s="186"/>
      <c r="E166" s="187"/>
      <c r="F166" s="187"/>
      <c r="G166" s="187"/>
      <c r="H166" s="187"/>
      <c r="I166" s="187"/>
      <c r="J166" s="187"/>
      <c r="K166" s="187"/>
      <c r="L166" s="187"/>
      <c r="M166" s="187"/>
      <c r="N166" s="187"/>
      <c r="O166" s="187"/>
      <c r="P166" s="187"/>
      <c r="Q166" s="187"/>
      <c r="R166" s="187"/>
      <c r="S166" s="187"/>
      <c r="T166" s="187"/>
      <c r="U166" s="187"/>
      <c r="V166" s="187"/>
      <c r="W166" s="187"/>
      <c r="X166" s="250"/>
    </row>
    <row r="167" ht="15.75" customHeight="1">
      <c r="A167" s="115"/>
      <c r="B167" s="186"/>
      <c r="C167" s="186"/>
      <c r="D167" s="186"/>
      <c r="E167" s="187"/>
      <c r="F167" s="187"/>
      <c r="G167" s="187"/>
      <c r="H167" s="187"/>
      <c r="I167" s="187"/>
      <c r="J167" s="187"/>
      <c r="K167" s="187"/>
      <c r="L167" s="187"/>
      <c r="M167" s="187"/>
      <c r="N167" s="187"/>
      <c r="O167" s="187"/>
      <c r="P167" s="187"/>
      <c r="Q167" s="187"/>
      <c r="R167" s="187"/>
      <c r="S167" s="187"/>
      <c r="T167" s="187"/>
      <c r="U167" s="187"/>
      <c r="V167" s="187"/>
      <c r="W167" s="187"/>
      <c r="X167" s="250"/>
    </row>
    <row r="168" ht="15.75" customHeight="1">
      <c r="A168" s="115"/>
      <c r="B168" s="186"/>
      <c r="C168" s="186"/>
      <c r="D168" s="186"/>
      <c r="E168" s="187"/>
      <c r="F168" s="187"/>
      <c r="G168" s="187"/>
      <c r="H168" s="187"/>
      <c r="I168" s="187"/>
      <c r="J168" s="187"/>
      <c r="K168" s="187"/>
      <c r="L168" s="187"/>
      <c r="M168" s="187"/>
      <c r="N168" s="187"/>
      <c r="O168" s="187"/>
      <c r="P168" s="187"/>
      <c r="Q168" s="187"/>
      <c r="R168" s="187"/>
      <c r="S168" s="187"/>
      <c r="T168" s="187"/>
      <c r="U168" s="187"/>
      <c r="V168" s="187"/>
      <c r="W168" s="187"/>
      <c r="X168" s="250"/>
    </row>
    <row r="169" ht="15.75" customHeight="1">
      <c r="A169" s="115"/>
      <c r="B169" s="186"/>
      <c r="C169" s="186"/>
      <c r="D169" s="186"/>
      <c r="E169" s="187"/>
      <c r="F169" s="187"/>
      <c r="G169" s="187"/>
      <c r="H169" s="187"/>
      <c r="I169" s="187"/>
      <c r="J169" s="187"/>
      <c r="K169" s="187"/>
      <c r="L169" s="187"/>
      <c r="M169" s="187"/>
      <c r="N169" s="187"/>
      <c r="O169" s="187"/>
      <c r="P169" s="187"/>
      <c r="Q169" s="187"/>
      <c r="R169" s="187"/>
      <c r="S169" s="187"/>
      <c r="T169" s="187"/>
      <c r="U169" s="187"/>
      <c r="V169" s="187"/>
      <c r="W169" s="187"/>
      <c r="X169" s="250"/>
    </row>
    <row r="170" ht="15.75" customHeight="1">
      <c r="A170" s="115"/>
      <c r="B170" s="186"/>
      <c r="C170" s="186"/>
      <c r="D170" s="186"/>
      <c r="E170" s="187"/>
      <c r="F170" s="187"/>
      <c r="G170" s="187"/>
      <c r="H170" s="187"/>
      <c r="I170" s="187"/>
      <c r="J170" s="187"/>
      <c r="K170" s="187"/>
      <c r="L170" s="187"/>
      <c r="M170" s="187"/>
      <c r="N170" s="187"/>
      <c r="O170" s="187"/>
      <c r="P170" s="187"/>
      <c r="Q170" s="187"/>
      <c r="R170" s="187"/>
      <c r="S170" s="187"/>
      <c r="T170" s="187"/>
      <c r="U170" s="187"/>
      <c r="V170" s="187"/>
      <c r="W170" s="187"/>
      <c r="X170" s="250"/>
    </row>
    <row r="171" ht="15.75" customHeight="1">
      <c r="A171" s="115"/>
      <c r="B171" s="186"/>
      <c r="C171" s="186"/>
      <c r="D171" s="186"/>
      <c r="E171" s="187"/>
      <c r="F171" s="187"/>
      <c r="G171" s="187"/>
      <c r="H171" s="187"/>
      <c r="I171" s="187"/>
      <c r="J171" s="187"/>
      <c r="K171" s="187"/>
      <c r="L171" s="187"/>
      <c r="M171" s="187"/>
      <c r="N171" s="187"/>
      <c r="O171" s="187"/>
      <c r="P171" s="187"/>
      <c r="Q171" s="187"/>
      <c r="R171" s="187"/>
      <c r="S171" s="187"/>
      <c r="T171" s="187"/>
      <c r="U171" s="187"/>
      <c r="V171" s="187"/>
      <c r="W171" s="187"/>
      <c r="X171" s="250"/>
    </row>
    <row r="172" ht="15.75" customHeight="1">
      <c r="A172" s="115"/>
      <c r="B172" s="186"/>
      <c r="C172" s="186"/>
      <c r="D172" s="186"/>
      <c r="E172" s="187"/>
      <c r="F172" s="187"/>
      <c r="G172" s="187"/>
      <c r="H172" s="187"/>
      <c r="I172" s="187"/>
      <c r="J172" s="187"/>
      <c r="K172" s="187"/>
      <c r="L172" s="187"/>
      <c r="M172" s="187"/>
      <c r="N172" s="187"/>
      <c r="O172" s="187"/>
      <c r="P172" s="187"/>
      <c r="Q172" s="187"/>
      <c r="R172" s="187"/>
      <c r="S172" s="187"/>
      <c r="T172" s="187"/>
      <c r="U172" s="187"/>
      <c r="V172" s="187"/>
      <c r="W172" s="187"/>
      <c r="X172" s="250"/>
    </row>
    <row r="173" ht="15.75" customHeight="1">
      <c r="A173" s="115"/>
      <c r="B173" s="186"/>
      <c r="C173" s="186"/>
      <c r="D173" s="186"/>
      <c r="E173" s="187"/>
      <c r="F173" s="187"/>
      <c r="G173" s="187"/>
      <c r="H173" s="187"/>
      <c r="I173" s="187"/>
      <c r="J173" s="187"/>
      <c r="K173" s="187"/>
      <c r="L173" s="187"/>
      <c r="M173" s="187"/>
      <c r="N173" s="187"/>
      <c r="O173" s="187"/>
      <c r="P173" s="187"/>
      <c r="Q173" s="187"/>
      <c r="R173" s="187"/>
      <c r="S173" s="187"/>
      <c r="T173" s="187"/>
      <c r="U173" s="187"/>
      <c r="V173" s="187"/>
      <c r="W173" s="187"/>
      <c r="X173" s="250"/>
    </row>
    <row r="174" ht="15.75" customHeight="1">
      <c r="A174" s="115"/>
      <c r="B174" s="186"/>
      <c r="C174" s="186"/>
      <c r="D174" s="186"/>
      <c r="E174" s="187"/>
      <c r="F174" s="187"/>
      <c r="G174" s="187"/>
      <c r="H174" s="187"/>
      <c r="I174" s="187"/>
      <c r="J174" s="187"/>
      <c r="K174" s="187"/>
      <c r="L174" s="187"/>
      <c r="M174" s="187"/>
      <c r="N174" s="187"/>
      <c r="O174" s="187"/>
      <c r="P174" s="187"/>
      <c r="Q174" s="187"/>
      <c r="R174" s="187"/>
      <c r="S174" s="187"/>
      <c r="T174" s="187"/>
      <c r="U174" s="187"/>
      <c r="V174" s="187"/>
      <c r="W174" s="187"/>
      <c r="X174" s="250"/>
    </row>
    <row r="175" ht="15.75" customHeight="1">
      <c r="A175" s="115"/>
      <c r="B175" s="186"/>
      <c r="C175" s="186"/>
      <c r="D175" s="186"/>
      <c r="E175" s="187"/>
      <c r="F175" s="187"/>
      <c r="G175" s="187"/>
      <c r="H175" s="187"/>
      <c r="I175" s="187"/>
      <c r="J175" s="187"/>
      <c r="K175" s="187"/>
      <c r="L175" s="187"/>
      <c r="M175" s="187"/>
      <c r="N175" s="187"/>
      <c r="O175" s="187"/>
      <c r="P175" s="187"/>
      <c r="Q175" s="187"/>
      <c r="R175" s="187"/>
      <c r="S175" s="187"/>
      <c r="T175" s="187"/>
      <c r="U175" s="187"/>
      <c r="V175" s="187"/>
      <c r="W175" s="187"/>
      <c r="X175" s="250"/>
    </row>
    <row r="176" ht="15.75" customHeight="1">
      <c r="A176" s="115"/>
      <c r="B176" s="186"/>
      <c r="C176" s="186"/>
      <c r="D176" s="186"/>
      <c r="E176" s="187"/>
      <c r="F176" s="187"/>
      <c r="G176" s="187"/>
      <c r="H176" s="187"/>
      <c r="I176" s="187"/>
      <c r="J176" s="187"/>
      <c r="K176" s="187"/>
      <c r="L176" s="187"/>
      <c r="M176" s="187"/>
      <c r="N176" s="187"/>
      <c r="O176" s="187"/>
      <c r="P176" s="187"/>
      <c r="Q176" s="187"/>
      <c r="R176" s="187"/>
      <c r="S176" s="187"/>
      <c r="T176" s="187"/>
      <c r="U176" s="187"/>
      <c r="V176" s="187"/>
      <c r="W176" s="187"/>
      <c r="X176" s="250"/>
    </row>
    <row r="177" ht="15.75" customHeight="1">
      <c r="A177" s="115"/>
      <c r="B177" s="186"/>
      <c r="C177" s="186"/>
      <c r="D177" s="186"/>
      <c r="E177" s="187"/>
      <c r="F177" s="187"/>
      <c r="G177" s="187"/>
      <c r="H177" s="187"/>
      <c r="I177" s="187"/>
      <c r="J177" s="187"/>
      <c r="K177" s="187"/>
      <c r="L177" s="187"/>
      <c r="M177" s="187"/>
      <c r="N177" s="187"/>
      <c r="O177" s="187"/>
      <c r="P177" s="187"/>
      <c r="Q177" s="187"/>
      <c r="R177" s="187"/>
      <c r="S177" s="187"/>
      <c r="T177" s="187"/>
      <c r="U177" s="187"/>
      <c r="V177" s="187"/>
      <c r="W177" s="187"/>
      <c r="X177" s="250"/>
    </row>
    <row r="178" ht="15.75" customHeight="1">
      <c r="A178" s="115"/>
      <c r="B178" s="186"/>
      <c r="C178" s="186"/>
      <c r="D178" s="186"/>
      <c r="E178" s="187"/>
      <c r="F178" s="187"/>
      <c r="G178" s="187"/>
      <c r="H178" s="187"/>
      <c r="I178" s="187"/>
      <c r="J178" s="187"/>
      <c r="K178" s="187"/>
      <c r="L178" s="187"/>
      <c r="M178" s="187"/>
      <c r="N178" s="187"/>
      <c r="O178" s="187"/>
      <c r="P178" s="187"/>
      <c r="Q178" s="187"/>
      <c r="R178" s="187"/>
      <c r="S178" s="187"/>
      <c r="T178" s="187"/>
      <c r="U178" s="187"/>
      <c r="V178" s="187"/>
      <c r="W178" s="187"/>
      <c r="X178" s="250"/>
    </row>
    <row r="179" ht="15.75" customHeight="1">
      <c r="A179" s="115"/>
      <c r="B179" s="186"/>
      <c r="C179" s="186"/>
      <c r="D179" s="186"/>
      <c r="E179" s="187"/>
      <c r="F179" s="187"/>
      <c r="G179" s="187"/>
      <c r="H179" s="187"/>
      <c r="I179" s="187"/>
      <c r="J179" s="187"/>
      <c r="K179" s="187"/>
      <c r="L179" s="187"/>
      <c r="M179" s="187"/>
      <c r="N179" s="187"/>
      <c r="O179" s="187"/>
      <c r="P179" s="187"/>
      <c r="Q179" s="187"/>
      <c r="R179" s="187"/>
      <c r="S179" s="187"/>
      <c r="T179" s="187"/>
      <c r="U179" s="187"/>
      <c r="V179" s="187"/>
      <c r="W179" s="187"/>
      <c r="X179" s="250"/>
    </row>
    <row r="180" ht="15.75" customHeight="1">
      <c r="A180" s="115"/>
      <c r="B180" s="186"/>
      <c r="C180" s="186"/>
      <c r="D180" s="186"/>
      <c r="E180" s="187"/>
      <c r="F180" s="187"/>
      <c r="G180" s="187"/>
      <c r="H180" s="187"/>
      <c r="I180" s="187"/>
      <c r="J180" s="187"/>
      <c r="K180" s="187"/>
      <c r="L180" s="187"/>
      <c r="M180" s="187"/>
      <c r="N180" s="187"/>
      <c r="O180" s="187"/>
      <c r="P180" s="187"/>
      <c r="Q180" s="187"/>
      <c r="R180" s="187"/>
      <c r="S180" s="187"/>
      <c r="T180" s="187"/>
      <c r="U180" s="187"/>
      <c r="V180" s="187"/>
      <c r="W180" s="187"/>
      <c r="X180" s="250"/>
    </row>
    <row r="181" ht="15.75" customHeight="1">
      <c r="A181" s="115"/>
      <c r="B181" s="186"/>
      <c r="C181" s="186"/>
      <c r="D181" s="186"/>
      <c r="E181" s="187"/>
      <c r="F181" s="187"/>
      <c r="G181" s="187"/>
      <c r="H181" s="187"/>
      <c r="I181" s="187"/>
      <c r="J181" s="187"/>
      <c r="K181" s="187"/>
      <c r="L181" s="187"/>
      <c r="M181" s="187"/>
      <c r="N181" s="187"/>
      <c r="O181" s="187"/>
      <c r="P181" s="187"/>
      <c r="Q181" s="187"/>
      <c r="R181" s="187"/>
      <c r="S181" s="187"/>
      <c r="T181" s="187"/>
      <c r="U181" s="187"/>
      <c r="V181" s="187"/>
      <c r="W181" s="187"/>
      <c r="X181" s="250"/>
    </row>
    <row r="182" ht="15.75" customHeight="1">
      <c r="A182" s="115"/>
      <c r="B182" s="186"/>
      <c r="C182" s="186"/>
      <c r="D182" s="186"/>
      <c r="E182" s="187"/>
      <c r="F182" s="187"/>
      <c r="G182" s="187"/>
      <c r="H182" s="187"/>
      <c r="I182" s="187"/>
      <c r="J182" s="187"/>
      <c r="K182" s="187"/>
      <c r="L182" s="187"/>
      <c r="M182" s="187"/>
      <c r="N182" s="187"/>
      <c r="O182" s="187"/>
      <c r="P182" s="187"/>
      <c r="Q182" s="187"/>
      <c r="R182" s="187"/>
      <c r="S182" s="187"/>
      <c r="T182" s="187"/>
      <c r="U182" s="187"/>
      <c r="V182" s="187"/>
      <c r="W182" s="187"/>
      <c r="X182" s="250"/>
    </row>
    <row r="183" ht="15.75" customHeight="1">
      <c r="A183" s="115"/>
      <c r="B183" s="186"/>
      <c r="C183" s="186"/>
      <c r="D183" s="186"/>
      <c r="E183" s="187"/>
      <c r="F183" s="187"/>
      <c r="G183" s="187"/>
      <c r="H183" s="187"/>
      <c r="I183" s="187"/>
      <c r="J183" s="187"/>
      <c r="K183" s="187"/>
      <c r="L183" s="187"/>
      <c r="M183" s="187"/>
      <c r="N183" s="187"/>
      <c r="O183" s="187"/>
      <c r="P183" s="187"/>
      <c r="Q183" s="187"/>
      <c r="R183" s="187"/>
      <c r="S183" s="187"/>
      <c r="T183" s="187"/>
      <c r="U183" s="187"/>
      <c r="V183" s="187"/>
      <c r="W183" s="187"/>
      <c r="X183" s="250"/>
    </row>
    <row r="184" ht="15.75" customHeight="1">
      <c r="A184" s="115"/>
      <c r="B184" s="186"/>
      <c r="C184" s="186"/>
      <c r="D184" s="186"/>
      <c r="E184" s="187"/>
      <c r="F184" s="187"/>
      <c r="G184" s="187"/>
      <c r="H184" s="187"/>
      <c r="I184" s="187"/>
      <c r="J184" s="187"/>
      <c r="K184" s="187"/>
      <c r="L184" s="187"/>
      <c r="M184" s="187"/>
      <c r="N184" s="187"/>
      <c r="O184" s="187"/>
      <c r="P184" s="187"/>
      <c r="Q184" s="187"/>
      <c r="R184" s="187"/>
      <c r="S184" s="187"/>
      <c r="T184" s="187"/>
      <c r="U184" s="187"/>
      <c r="V184" s="187"/>
      <c r="W184" s="187"/>
      <c r="X184" s="250"/>
    </row>
    <row r="185" ht="15.75" customHeight="1">
      <c r="A185" s="115"/>
      <c r="B185" s="186"/>
      <c r="C185" s="186"/>
      <c r="D185" s="186"/>
      <c r="E185" s="187"/>
      <c r="F185" s="187"/>
      <c r="G185" s="187"/>
      <c r="H185" s="187"/>
      <c r="I185" s="187"/>
      <c r="J185" s="187"/>
      <c r="K185" s="187"/>
      <c r="L185" s="187"/>
      <c r="M185" s="187"/>
      <c r="N185" s="187"/>
      <c r="O185" s="187"/>
      <c r="P185" s="187"/>
      <c r="Q185" s="187"/>
      <c r="R185" s="187"/>
      <c r="S185" s="187"/>
      <c r="T185" s="187"/>
      <c r="U185" s="187"/>
      <c r="V185" s="187"/>
      <c r="W185" s="187"/>
      <c r="X185" s="250"/>
    </row>
    <row r="186" ht="15.75" customHeight="1">
      <c r="A186" s="115"/>
      <c r="B186" s="186"/>
      <c r="C186" s="186"/>
      <c r="D186" s="186"/>
      <c r="E186" s="187"/>
      <c r="F186" s="187"/>
      <c r="G186" s="187"/>
      <c r="H186" s="187"/>
      <c r="I186" s="187"/>
      <c r="J186" s="187"/>
      <c r="K186" s="187"/>
      <c r="L186" s="187"/>
      <c r="M186" s="187"/>
      <c r="N186" s="187"/>
      <c r="O186" s="187"/>
      <c r="P186" s="187"/>
      <c r="Q186" s="187"/>
      <c r="R186" s="187"/>
      <c r="S186" s="187"/>
      <c r="T186" s="187"/>
      <c r="U186" s="187"/>
      <c r="V186" s="187"/>
      <c r="W186" s="187"/>
      <c r="X186" s="250"/>
    </row>
    <row r="187" ht="15.75" customHeight="1">
      <c r="A187" s="115"/>
      <c r="B187" s="186"/>
      <c r="C187" s="186"/>
      <c r="D187" s="186"/>
      <c r="E187" s="187"/>
      <c r="F187" s="187"/>
      <c r="G187" s="187"/>
      <c r="H187" s="187"/>
      <c r="I187" s="187"/>
      <c r="J187" s="187"/>
      <c r="K187" s="187"/>
      <c r="L187" s="187"/>
      <c r="M187" s="187"/>
      <c r="N187" s="187"/>
      <c r="O187" s="187"/>
      <c r="P187" s="187"/>
      <c r="Q187" s="187"/>
      <c r="R187" s="187"/>
      <c r="S187" s="187"/>
      <c r="T187" s="187"/>
      <c r="U187" s="187"/>
      <c r="V187" s="187"/>
      <c r="W187" s="187"/>
      <c r="X187" s="250"/>
    </row>
    <row r="188" ht="15.75" customHeight="1">
      <c r="A188" s="115"/>
      <c r="B188" s="186"/>
      <c r="C188" s="186"/>
      <c r="D188" s="186"/>
      <c r="E188" s="187"/>
      <c r="F188" s="187"/>
      <c r="G188" s="187"/>
      <c r="H188" s="187"/>
      <c r="I188" s="187"/>
      <c r="J188" s="187"/>
      <c r="K188" s="187"/>
      <c r="L188" s="187"/>
      <c r="M188" s="187"/>
      <c r="N188" s="187"/>
      <c r="O188" s="187"/>
      <c r="P188" s="187"/>
      <c r="Q188" s="187"/>
      <c r="R188" s="187"/>
      <c r="S188" s="187"/>
      <c r="T188" s="187"/>
      <c r="U188" s="187"/>
      <c r="V188" s="187"/>
      <c r="W188" s="187"/>
      <c r="X188" s="250"/>
    </row>
    <row r="189" ht="15.75" customHeight="1">
      <c r="A189" s="115"/>
      <c r="B189" s="186"/>
      <c r="C189" s="186"/>
      <c r="D189" s="186"/>
      <c r="E189" s="187"/>
      <c r="F189" s="187"/>
      <c r="G189" s="187"/>
      <c r="H189" s="187"/>
      <c r="I189" s="187"/>
      <c r="J189" s="187"/>
      <c r="K189" s="187"/>
      <c r="L189" s="187"/>
      <c r="M189" s="187"/>
      <c r="N189" s="187"/>
      <c r="O189" s="187"/>
      <c r="P189" s="187"/>
      <c r="Q189" s="187"/>
      <c r="R189" s="187"/>
      <c r="S189" s="187"/>
      <c r="T189" s="187"/>
      <c r="U189" s="187"/>
      <c r="V189" s="187"/>
      <c r="W189" s="187"/>
      <c r="X189" s="250"/>
    </row>
    <row r="190" ht="15.75" customHeight="1">
      <c r="A190" s="115"/>
      <c r="B190" s="186"/>
      <c r="C190" s="186"/>
      <c r="D190" s="186"/>
      <c r="E190" s="187"/>
      <c r="F190" s="187"/>
      <c r="G190" s="187"/>
      <c r="H190" s="187"/>
      <c r="I190" s="187"/>
      <c r="J190" s="187"/>
      <c r="K190" s="187"/>
      <c r="L190" s="187"/>
      <c r="M190" s="187"/>
      <c r="N190" s="187"/>
      <c r="O190" s="187"/>
      <c r="P190" s="187"/>
      <c r="Q190" s="187"/>
      <c r="R190" s="187"/>
      <c r="S190" s="187"/>
      <c r="T190" s="187"/>
      <c r="U190" s="187"/>
      <c r="V190" s="187"/>
      <c r="W190" s="187"/>
      <c r="X190" s="250"/>
    </row>
    <row r="191" ht="15.75" customHeight="1">
      <c r="A191" s="115"/>
      <c r="B191" s="186"/>
      <c r="C191" s="186"/>
      <c r="D191" s="186"/>
      <c r="E191" s="187"/>
      <c r="F191" s="187"/>
      <c r="G191" s="187"/>
      <c r="H191" s="187"/>
      <c r="I191" s="187"/>
      <c r="J191" s="187"/>
      <c r="K191" s="187"/>
      <c r="L191" s="187"/>
      <c r="M191" s="187"/>
      <c r="N191" s="187"/>
      <c r="O191" s="187"/>
      <c r="P191" s="187"/>
      <c r="Q191" s="187"/>
      <c r="R191" s="187"/>
      <c r="S191" s="187"/>
      <c r="T191" s="187"/>
      <c r="U191" s="187"/>
      <c r="V191" s="187"/>
      <c r="W191" s="187"/>
      <c r="X191" s="250"/>
    </row>
    <row r="192" ht="15.75" customHeight="1">
      <c r="A192" s="115"/>
      <c r="B192" s="186"/>
      <c r="C192" s="186"/>
      <c r="D192" s="186"/>
      <c r="E192" s="187"/>
      <c r="F192" s="187"/>
      <c r="G192" s="187"/>
      <c r="H192" s="187"/>
      <c r="I192" s="187"/>
      <c r="J192" s="187"/>
      <c r="K192" s="187"/>
      <c r="L192" s="187"/>
      <c r="M192" s="187"/>
      <c r="N192" s="187"/>
      <c r="O192" s="187"/>
      <c r="P192" s="187"/>
      <c r="Q192" s="187"/>
      <c r="R192" s="187"/>
      <c r="S192" s="187"/>
      <c r="T192" s="187"/>
      <c r="U192" s="187"/>
      <c r="V192" s="187"/>
      <c r="W192" s="187"/>
      <c r="X192" s="250"/>
    </row>
    <row r="193" ht="15.75" customHeight="1">
      <c r="A193" s="115"/>
      <c r="B193" s="186"/>
      <c r="C193" s="186"/>
      <c r="D193" s="186"/>
      <c r="E193" s="187"/>
      <c r="F193" s="187"/>
      <c r="G193" s="187"/>
      <c r="H193" s="187"/>
      <c r="I193" s="187"/>
      <c r="J193" s="187"/>
      <c r="K193" s="187"/>
      <c r="L193" s="187"/>
      <c r="M193" s="187"/>
      <c r="N193" s="187"/>
      <c r="O193" s="187"/>
      <c r="P193" s="187"/>
      <c r="Q193" s="187"/>
      <c r="R193" s="187"/>
      <c r="S193" s="187"/>
      <c r="T193" s="187"/>
      <c r="U193" s="187"/>
      <c r="V193" s="187"/>
      <c r="W193" s="187"/>
      <c r="X193" s="250"/>
    </row>
    <row r="194" ht="15.75" customHeight="1">
      <c r="A194" s="115"/>
      <c r="B194" s="186"/>
      <c r="C194" s="186"/>
      <c r="D194" s="186"/>
      <c r="E194" s="187"/>
      <c r="F194" s="187"/>
      <c r="G194" s="187"/>
      <c r="H194" s="187"/>
      <c r="I194" s="187"/>
      <c r="J194" s="187"/>
      <c r="K194" s="187"/>
      <c r="L194" s="187"/>
      <c r="M194" s="187"/>
      <c r="N194" s="187"/>
      <c r="O194" s="187"/>
      <c r="P194" s="187"/>
      <c r="Q194" s="187"/>
      <c r="R194" s="187"/>
      <c r="S194" s="187"/>
      <c r="T194" s="187"/>
      <c r="U194" s="187"/>
      <c r="V194" s="187"/>
      <c r="W194" s="187"/>
      <c r="X194" s="250"/>
    </row>
    <row r="195" ht="15.75" customHeight="1">
      <c r="A195" s="115"/>
      <c r="B195" s="186"/>
      <c r="C195" s="186"/>
      <c r="D195" s="186"/>
      <c r="E195" s="187"/>
      <c r="F195" s="187"/>
      <c r="G195" s="187"/>
      <c r="H195" s="187"/>
      <c r="I195" s="187"/>
      <c r="J195" s="187"/>
      <c r="K195" s="187"/>
      <c r="L195" s="187"/>
      <c r="M195" s="187"/>
      <c r="N195" s="187"/>
      <c r="O195" s="187"/>
      <c r="P195" s="187"/>
      <c r="Q195" s="187"/>
      <c r="R195" s="187"/>
      <c r="S195" s="187"/>
      <c r="T195" s="187"/>
      <c r="U195" s="187"/>
      <c r="V195" s="187"/>
      <c r="W195" s="187"/>
      <c r="X195" s="250"/>
    </row>
    <row r="196" ht="15.75" customHeight="1">
      <c r="A196" s="115"/>
      <c r="B196" s="186"/>
      <c r="C196" s="186"/>
      <c r="D196" s="186"/>
      <c r="E196" s="187"/>
      <c r="F196" s="187"/>
      <c r="G196" s="187"/>
      <c r="H196" s="187"/>
      <c r="I196" s="187"/>
      <c r="J196" s="187"/>
      <c r="K196" s="187"/>
      <c r="L196" s="187"/>
      <c r="M196" s="187"/>
      <c r="N196" s="187"/>
      <c r="O196" s="187"/>
      <c r="P196" s="187"/>
      <c r="Q196" s="187"/>
      <c r="R196" s="187"/>
      <c r="S196" s="187"/>
      <c r="T196" s="187"/>
      <c r="U196" s="187"/>
      <c r="V196" s="187"/>
      <c r="W196" s="187"/>
      <c r="X196" s="250"/>
    </row>
    <row r="197" ht="15.75" customHeight="1">
      <c r="A197" s="115"/>
      <c r="B197" s="186"/>
      <c r="C197" s="186"/>
      <c r="D197" s="186"/>
      <c r="E197" s="187"/>
      <c r="F197" s="187"/>
      <c r="G197" s="187"/>
      <c r="H197" s="187"/>
      <c r="I197" s="187"/>
      <c r="J197" s="187"/>
      <c r="K197" s="187"/>
      <c r="L197" s="187"/>
      <c r="M197" s="187"/>
      <c r="N197" s="187"/>
      <c r="O197" s="187"/>
      <c r="P197" s="187"/>
      <c r="Q197" s="187"/>
      <c r="R197" s="187"/>
      <c r="S197" s="187"/>
      <c r="T197" s="187"/>
      <c r="U197" s="187"/>
      <c r="V197" s="187"/>
      <c r="W197" s="187"/>
      <c r="X197" s="250"/>
    </row>
    <row r="198" ht="15.75" customHeight="1">
      <c r="A198" s="115"/>
      <c r="B198" s="186"/>
      <c r="C198" s="186"/>
      <c r="D198" s="186"/>
      <c r="E198" s="187"/>
      <c r="F198" s="187"/>
      <c r="G198" s="187"/>
      <c r="H198" s="187"/>
      <c r="I198" s="187"/>
      <c r="J198" s="187"/>
      <c r="K198" s="187"/>
      <c r="L198" s="187"/>
      <c r="M198" s="187"/>
      <c r="N198" s="187"/>
      <c r="O198" s="187"/>
      <c r="P198" s="187"/>
      <c r="Q198" s="187"/>
      <c r="R198" s="187"/>
      <c r="S198" s="187"/>
      <c r="T198" s="187"/>
      <c r="U198" s="187"/>
      <c r="V198" s="187"/>
      <c r="W198" s="187"/>
      <c r="X198" s="250"/>
    </row>
    <row r="199" ht="15.75" customHeight="1">
      <c r="A199" s="115"/>
      <c r="B199" s="186"/>
      <c r="C199" s="186"/>
      <c r="D199" s="186"/>
      <c r="E199" s="187"/>
      <c r="F199" s="187"/>
      <c r="G199" s="187"/>
      <c r="H199" s="187"/>
      <c r="I199" s="187"/>
      <c r="J199" s="187"/>
      <c r="K199" s="187"/>
      <c r="L199" s="187"/>
      <c r="M199" s="187"/>
      <c r="N199" s="187"/>
      <c r="O199" s="187"/>
      <c r="P199" s="187"/>
      <c r="Q199" s="187"/>
      <c r="R199" s="187"/>
      <c r="S199" s="187"/>
      <c r="T199" s="187"/>
      <c r="U199" s="187"/>
      <c r="V199" s="187"/>
      <c r="W199" s="187"/>
      <c r="X199" s="250"/>
    </row>
    <row r="200" ht="15.75" customHeight="1">
      <c r="A200" s="115"/>
      <c r="B200" s="186"/>
      <c r="C200" s="186"/>
      <c r="D200" s="186"/>
      <c r="E200" s="187"/>
      <c r="F200" s="187"/>
      <c r="G200" s="187"/>
      <c r="H200" s="187"/>
      <c r="I200" s="187"/>
      <c r="J200" s="187"/>
      <c r="K200" s="187"/>
      <c r="L200" s="187"/>
      <c r="M200" s="187"/>
      <c r="N200" s="187"/>
      <c r="O200" s="187"/>
      <c r="P200" s="187"/>
      <c r="Q200" s="187"/>
      <c r="R200" s="187"/>
      <c r="S200" s="187"/>
      <c r="T200" s="187"/>
      <c r="U200" s="187"/>
      <c r="V200" s="187"/>
      <c r="W200" s="187"/>
      <c r="X200" s="250"/>
    </row>
    <row r="201" ht="15.75" customHeight="1">
      <c r="A201" s="115"/>
      <c r="B201" s="186"/>
      <c r="C201" s="186"/>
      <c r="D201" s="186"/>
      <c r="E201" s="187"/>
      <c r="F201" s="187"/>
      <c r="G201" s="187"/>
      <c r="H201" s="187"/>
      <c r="I201" s="187"/>
      <c r="J201" s="187"/>
      <c r="K201" s="187"/>
      <c r="L201" s="187"/>
      <c r="M201" s="187"/>
      <c r="N201" s="187"/>
      <c r="O201" s="187"/>
      <c r="P201" s="187"/>
      <c r="Q201" s="187"/>
      <c r="R201" s="187"/>
      <c r="S201" s="187"/>
      <c r="T201" s="187"/>
      <c r="U201" s="187"/>
      <c r="V201" s="187"/>
      <c r="W201" s="187"/>
      <c r="X201" s="250"/>
    </row>
    <row r="202" ht="15.75" customHeight="1">
      <c r="A202" s="115"/>
      <c r="B202" s="186"/>
      <c r="C202" s="186"/>
      <c r="D202" s="186"/>
      <c r="E202" s="187"/>
      <c r="F202" s="187"/>
      <c r="G202" s="187"/>
      <c r="H202" s="187"/>
      <c r="I202" s="187"/>
      <c r="J202" s="187"/>
      <c r="K202" s="187"/>
      <c r="L202" s="187"/>
      <c r="M202" s="187"/>
      <c r="N202" s="187"/>
      <c r="O202" s="187"/>
      <c r="P202" s="187"/>
      <c r="Q202" s="187"/>
      <c r="R202" s="187"/>
      <c r="S202" s="187"/>
      <c r="T202" s="187"/>
      <c r="U202" s="187"/>
      <c r="V202" s="187"/>
      <c r="W202" s="187"/>
      <c r="X202" s="250"/>
    </row>
    <row r="203" ht="15.75" customHeight="1">
      <c r="A203" s="115"/>
      <c r="B203" s="186"/>
      <c r="C203" s="186"/>
      <c r="D203" s="186"/>
      <c r="E203" s="187"/>
      <c r="F203" s="187"/>
      <c r="G203" s="187"/>
      <c r="H203" s="187"/>
      <c r="I203" s="187"/>
      <c r="J203" s="187"/>
      <c r="K203" s="187"/>
      <c r="L203" s="187"/>
      <c r="M203" s="187"/>
      <c r="N203" s="187"/>
      <c r="O203" s="187"/>
      <c r="P203" s="187"/>
      <c r="Q203" s="187"/>
      <c r="R203" s="187"/>
      <c r="S203" s="187"/>
      <c r="T203" s="187"/>
      <c r="U203" s="187"/>
      <c r="V203" s="187"/>
      <c r="W203" s="187"/>
      <c r="X203" s="250"/>
    </row>
    <row r="204" ht="15.75" customHeight="1">
      <c r="A204" s="115"/>
      <c r="B204" s="186"/>
      <c r="C204" s="186"/>
      <c r="D204" s="186"/>
      <c r="E204" s="187"/>
      <c r="F204" s="187"/>
      <c r="G204" s="187"/>
      <c r="H204" s="187"/>
      <c r="I204" s="187"/>
      <c r="J204" s="187"/>
      <c r="K204" s="187"/>
      <c r="L204" s="187"/>
      <c r="M204" s="187"/>
      <c r="N204" s="187"/>
      <c r="O204" s="187"/>
      <c r="P204" s="187"/>
      <c r="Q204" s="187"/>
      <c r="R204" s="187"/>
      <c r="S204" s="187"/>
      <c r="T204" s="187"/>
      <c r="U204" s="187"/>
      <c r="V204" s="187"/>
      <c r="W204" s="187"/>
      <c r="X204" s="250"/>
    </row>
    <row r="205" ht="15.75" customHeight="1">
      <c r="A205" s="115"/>
      <c r="B205" s="186"/>
      <c r="C205" s="186"/>
      <c r="D205" s="186"/>
      <c r="E205" s="187"/>
      <c r="F205" s="187"/>
      <c r="G205" s="187"/>
      <c r="H205" s="187"/>
      <c r="I205" s="187"/>
      <c r="J205" s="187"/>
      <c r="K205" s="187"/>
      <c r="L205" s="187"/>
      <c r="M205" s="187"/>
      <c r="N205" s="187"/>
      <c r="O205" s="187"/>
      <c r="P205" s="187"/>
      <c r="Q205" s="187"/>
      <c r="R205" s="187"/>
      <c r="S205" s="187"/>
      <c r="T205" s="187"/>
      <c r="U205" s="187"/>
      <c r="V205" s="187"/>
      <c r="W205" s="187"/>
      <c r="X205" s="250"/>
    </row>
    <row r="206" ht="15.75" customHeight="1">
      <c r="A206" s="187"/>
      <c r="B206" s="187"/>
      <c r="C206" s="187"/>
      <c r="D206" s="187"/>
      <c r="E206" s="187"/>
      <c r="F206" s="187"/>
      <c r="G206" s="187"/>
      <c r="H206" s="187"/>
      <c r="I206" s="187"/>
      <c r="J206" s="187"/>
      <c r="K206" s="187"/>
      <c r="L206" s="187"/>
      <c r="M206" s="187"/>
      <c r="N206" s="187"/>
      <c r="O206" s="187"/>
      <c r="P206" s="187"/>
      <c r="Q206" s="187"/>
      <c r="R206" s="187"/>
      <c r="S206" s="187"/>
      <c r="T206" s="187"/>
      <c r="U206" s="187"/>
      <c r="V206" s="187"/>
      <c r="W206" s="187"/>
      <c r="X206" s="250"/>
    </row>
    <row r="207" ht="15.75" customHeight="1">
      <c r="A207" s="187"/>
      <c r="B207" s="187"/>
      <c r="C207" s="187"/>
      <c r="D207" s="187"/>
      <c r="E207" s="187"/>
      <c r="F207" s="187"/>
      <c r="G207" s="187"/>
      <c r="H207" s="187"/>
      <c r="I207" s="187"/>
      <c r="J207" s="187"/>
      <c r="K207" s="187"/>
      <c r="L207" s="187"/>
      <c r="M207" s="187"/>
      <c r="N207" s="187"/>
      <c r="O207" s="187"/>
      <c r="P207" s="187"/>
      <c r="Q207" s="187"/>
      <c r="R207" s="187"/>
      <c r="S207" s="187"/>
      <c r="T207" s="187"/>
      <c r="U207" s="187"/>
      <c r="V207" s="187"/>
      <c r="W207" s="187"/>
      <c r="X207" s="250"/>
    </row>
    <row r="208" ht="15.75" customHeight="1">
      <c r="A208" s="187"/>
      <c r="B208" s="187"/>
      <c r="C208" s="187"/>
      <c r="D208" s="187"/>
      <c r="E208" s="187"/>
      <c r="F208" s="187"/>
      <c r="G208" s="187"/>
      <c r="H208" s="187"/>
      <c r="I208" s="187"/>
      <c r="J208" s="187"/>
      <c r="K208" s="187"/>
      <c r="L208" s="187"/>
      <c r="M208" s="187"/>
      <c r="N208" s="187"/>
      <c r="O208" s="187"/>
      <c r="P208" s="187"/>
      <c r="Q208" s="187"/>
      <c r="R208" s="187"/>
      <c r="S208" s="187"/>
      <c r="T208" s="187"/>
      <c r="U208" s="187"/>
      <c r="V208" s="187"/>
      <c r="W208" s="187"/>
      <c r="X208" s="250"/>
    </row>
    <row r="209" ht="15.75" customHeight="1">
      <c r="A209" s="187"/>
      <c r="B209" s="187"/>
      <c r="C209" s="187"/>
      <c r="D209" s="187"/>
      <c r="E209" s="187"/>
      <c r="F209" s="187"/>
      <c r="G209" s="187"/>
      <c r="H209" s="187"/>
      <c r="I209" s="187"/>
      <c r="J209" s="187"/>
      <c r="K209" s="187"/>
      <c r="L209" s="187"/>
      <c r="M209" s="187"/>
      <c r="N209" s="187"/>
      <c r="O209" s="187"/>
      <c r="P209" s="187"/>
      <c r="Q209" s="187"/>
      <c r="R209" s="187"/>
      <c r="S209" s="187"/>
      <c r="T209" s="187"/>
      <c r="U209" s="187"/>
      <c r="V209" s="187"/>
      <c r="W209" s="187"/>
      <c r="X209" s="250"/>
    </row>
    <row r="210" ht="15.75" customHeight="1">
      <c r="A210" s="187"/>
      <c r="B210" s="187"/>
      <c r="C210" s="187"/>
      <c r="D210" s="187"/>
      <c r="E210" s="187"/>
      <c r="F210" s="187"/>
      <c r="G210" s="187"/>
      <c r="H210" s="187"/>
      <c r="I210" s="187"/>
      <c r="J210" s="187"/>
      <c r="K210" s="187"/>
      <c r="L210" s="187"/>
      <c r="M210" s="187"/>
      <c r="N210" s="187"/>
      <c r="O210" s="187"/>
      <c r="P210" s="187"/>
      <c r="Q210" s="187"/>
      <c r="R210" s="187"/>
      <c r="S210" s="187"/>
      <c r="T210" s="187"/>
      <c r="U210" s="187"/>
      <c r="V210" s="187"/>
      <c r="W210" s="187"/>
      <c r="X210" s="250"/>
    </row>
    <row r="211" ht="15.75" customHeight="1">
      <c r="A211" s="187"/>
      <c r="B211" s="187"/>
      <c r="C211" s="187"/>
      <c r="D211" s="187"/>
      <c r="E211" s="187"/>
      <c r="F211" s="187"/>
      <c r="G211" s="187"/>
      <c r="H211" s="187"/>
      <c r="I211" s="187"/>
      <c r="J211" s="187"/>
      <c r="K211" s="187"/>
      <c r="L211" s="187"/>
      <c r="M211" s="187"/>
      <c r="N211" s="187"/>
      <c r="O211" s="187"/>
      <c r="P211" s="187"/>
      <c r="Q211" s="187"/>
      <c r="R211" s="187"/>
      <c r="S211" s="187"/>
      <c r="T211" s="187"/>
      <c r="U211" s="187"/>
      <c r="V211" s="187"/>
      <c r="W211" s="187"/>
      <c r="X211" s="250"/>
    </row>
    <row r="212" ht="15.75" customHeight="1">
      <c r="A212" s="187"/>
      <c r="B212" s="187"/>
      <c r="C212" s="187"/>
      <c r="D212" s="187"/>
      <c r="E212" s="187"/>
      <c r="F212" s="187"/>
      <c r="G212" s="187"/>
      <c r="H212" s="187"/>
      <c r="I212" s="187"/>
      <c r="J212" s="187"/>
      <c r="K212" s="187"/>
      <c r="L212" s="187"/>
      <c r="M212" s="187"/>
      <c r="N212" s="187"/>
      <c r="O212" s="187"/>
      <c r="P212" s="187"/>
      <c r="Q212" s="187"/>
      <c r="R212" s="187"/>
      <c r="S212" s="187"/>
      <c r="T212" s="187"/>
      <c r="U212" s="187"/>
      <c r="V212" s="187"/>
      <c r="W212" s="187"/>
      <c r="X212" s="250"/>
    </row>
    <row r="213" ht="15.75" customHeight="1">
      <c r="A213" s="187"/>
      <c r="B213" s="187"/>
      <c r="C213" s="187"/>
      <c r="D213" s="187"/>
      <c r="E213" s="187"/>
      <c r="F213" s="187"/>
      <c r="G213" s="187"/>
      <c r="H213" s="187"/>
      <c r="I213" s="187"/>
      <c r="J213" s="187"/>
      <c r="K213" s="187"/>
      <c r="L213" s="187"/>
      <c r="M213" s="187"/>
      <c r="N213" s="187"/>
      <c r="O213" s="187"/>
      <c r="P213" s="187"/>
      <c r="Q213" s="187"/>
      <c r="R213" s="187"/>
      <c r="S213" s="187"/>
      <c r="T213" s="187"/>
      <c r="U213" s="187"/>
      <c r="V213" s="187"/>
      <c r="W213" s="187"/>
      <c r="X213" s="250"/>
    </row>
    <row r="214" ht="15.75" customHeight="1">
      <c r="A214" s="187"/>
      <c r="B214" s="187"/>
      <c r="C214" s="187"/>
      <c r="D214" s="187"/>
      <c r="E214" s="187"/>
      <c r="F214" s="187"/>
      <c r="G214" s="187"/>
      <c r="H214" s="187"/>
      <c r="I214" s="187"/>
      <c r="J214" s="187"/>
      <c r="K214" s="187"/>
      <c r="L214" s="187"/>
      <c r="M214" s="187"/>
      <c r="N214" s="187"/>
      <c r="O214" s="187"/>
      <c r="P214" s="187"/>
      <c r="Q214" s="187"/>
      <c r="R214" s="187"/>
      <c r="S214" s="187"/>
      <c r="T214" s="187"/>
      <c r="U214" s="187"/>
      <c r="V214" s="187"/>
      <c r="W214" s="187"/>
      <c r="X214" s="250"/>
    </row>
    <row r="215" ht="15.75" customHeight="1">
      <c r="A215" s="187"/>
      <c r="B215" s="187"/>
      <c r="C215" s="187"/>
      <c r="D215" s="187"/>
      <c r="E215" s="187"/>
      <c r="F215" s="187"/>
      <c r="G215" s="187"/>
      <c r="H215" s="187"/>
      <c r="I215" s="187"/>
      <c r="J215" s="187"/>
      <c r="K215" s="187"/>
      <c r="L215" s="187"/>
      <c r="M215" s="187"/>
      <c r="N215" s="187"/>
      <c r="O215" s="187"/>
      <c r="P215" s="187"/>
      <c r="Q215" s="187"/>
      <c r="R215" s="187"/>
      <c r="S215" s="187"/>
      <c r="T215" s="187"/>
      <c r="U215" s="187"/>
      <c r="V215" s="187"/>
      <c r="W215" s="187"/>
      <c r="X215" s="250"/>
    </row>
    <row r="216" ht="15.75" customHeight="1">
      <c r="A216" s="187"/>
      <c r="B216" s="187"/>
      <c r="C216" s="187"/>
      <c r="D216" s="187"/>
      <c r="E216" s="187"/>
      <c r="F216" s="187"/>
      <c r="G216" s="187"/>
      <c r="H216" s="187"/>
      <c r="I216" s="187"/>
      <c r="J216" s="187"/>
      <c r="K216" s="187"/>
      <c r="L216" s="187"/>
      <c r="M216" s="187"/>
      <c r="N216" s="187"/>
      <c r="O216" s="187"/>
      <c r="P216" s="187"/>
      <c r="Q216" s="187"/>
      <c r="R216" s="187"/>
      <c r="S216" s="187"/>
      <c r="T216" s="187"/>
      <c r="U216" s="187"/>
      <c r="V216" s="187"/>
      <c r="W216" s="187"/>
      <c r="X216" s="250"/>
    </row>
    <row r="217" ht="15.75" customHeight="1">
      <c r="A217" s="187"/>
      <c r="B217" s="187"/>
      <c r="C217" s="187"/>
      <c r="D217" s="187"/>
      <c r="E217" s="187"/>
      <c r="F217" s="187"/>
      <c r="G217" s="187"/>
      <c r="H217" s="187"/>
      <c r="I217" s="187"/>
      <c r="J217" s="187"/>
      <c r="K217" s="187"/>
      <c r="L217" s="187"/>
      <c r="M217" s="187"/>
      <c r="N217" s="187"/>
      <c r="O217" s="187"/>
      <c r="P217" s="187"/>
      <c r="Q217" s="187"/>
      <c r="R217" s="187"/>
      <c r="S217" s="187"/>
      <c r="T217" s="187"/>
      <c r="U217" s="187"/>
      <c r="V217" s="187"/>
      <c r="W217" s="187"/>
      <c r="X217" s="250"/>
    </row>
    <row r="218" ht="15.75" customHeight="1">
      <c r="A218" s="187"/>
      <c r="B218" s="187"/>
      <c r="C218" s="187"/>
      <c r="D218" s="187"/>
      <c r="E218" s="187"/>
      <c r="F218" s="187"/>
      <c r="G218" s="187"/>
      <c r="H218" s="187"/>
      <c r="I218" s="187"/>
      <c r="J218" s="187"/>
      <c r="K218" s="187"/>
      <c r="L218" s="187"/>
      <c r="M218" s="187"/>
      <c r="N218" s="187"/>
      <c r="O218" s="187"/>
      <c r="P218" s="187"/>
      <c r="Q218" s="187"/>
      <c r="R218" s="187"/>
      <c r="S218" s="187"/>
      <c r="T218" s="187"/>
      <c r="U218" s="187"/>
      <c r="V218" s="187"/>
      <c r="W218" s="187"/>
      <c r="X218" s="250"/>
    </row>
    <row r="219" ht="15.75" customHeight="1">
      <c r="A219" s="187"/>
      <c r="B219" s="187"/>
      <c r="C219" s="187"/>
      <c r="D219" s="187"/>
      <c r="E219" s="187"/>
      <c r="F219" s="187"/>
      <c r="G219" s="187"/>
      <c r="H219" s="187"/>
      <c r="I219" s="187"/>
      <c r="J219" s="187"/>
      <c r="K219" s="187"/>
      <c r="L219" s="187"/>
      <c r="M219" s="187"/>
      <c r="N219" s="187"/>
      <c r="O219" s="187"/>
      <c r="P219" s="187"/>
      <c r="Q219" s="187"/>
      <c r="R219" s="187"/>
      <c r="S219" s="187"/>
      <c r="T219" s="187"/>
      <c r="U219" s="187"/>
      <c r="V219" s="187"/>
      <c r="W219" s="187"/>
      <c r="X219" s="250"/>
    </row>
    <row r="220" ht="15.75" customHeight="1">
      <c r="A220" s="187"/>
      <c r="B220" s="187"/>
      <c r="C220" s="187"/>
      <c r="D220" s="187"/>
      <c r="E220" s="187"/>
      <c r="F220" s="187"/>
      <c r="G220" s="187"/>
      <c r="H220" s="187"/>
      <c r="I220" s="187"/>
      <c r="J220" s="187"/>
      <c r="K220" s="187"/>
      <c r="L220" s="187"/>
      <c r="M220" s="187"/>
      <c r="N220" s="187"/>
      <c r="O220" s="187"/>
      <c r="P220" s="187"/>
      <c r="Q220" s="187"/>
      <c r="R220" s="187"/>
      <c r="S220" s="187"/>
      <c r="T220" s="187"/>
      <c r="U220" s="187"/>
      <c r="V220" s="187"/>
      <c r="W220" s="187"/>
      <c r="X220" s="250"/>
    </row>
    <row r="221" ht="15.75" customHeight="1">
      <c r="A221" s="187"/>
      <c r="B221" s="187"/>
      <c r="C221" s="187"/>
      <c r="D221" s="187"/>
      <c r="E221" s="187"/>
      <c r="F221" s="187"/>
      <c r="G221" s="187"/>
      <c r="H221" s="187"/>
      <c r="I221" s="187"/>
      <c r="J221" s="187"/>
      <c r="K221" s="187"/>
      <c r="L221" s="187"/>
      <c r="M221" s="187"/>
      <c r="N221" s="187"/>
      <c r="O221" s="187"/>
      <c r="P221" s="187"/>
      <c r="Q221" s="187"/>
      <c r="R221" s="187"/>
      <c r="S221" s="187"/>
      <c r="T221" s="187"/>
      <c r="U221" s="187"/>
      <c r="V221" s="187"/>
      <c r="W221" s="187"/>
      <c r="X221" s="250"/>
    </row>
    <row r="222" ht="15.75" customHeight="1">
      <c r="A222" s="187"/>
      <c r="B222" s="187"/>
      <c r="C222" s="187"/>
      <c r="D222" s="187"/>
      <c r="E222" s="187"/>
      <c r="F222" s="187"/>
      <c r="G222" s="187"/>
      <c r="H222" s="187"/>
      <c r="I222" s="187"/>
      <c r="J222" s="187"/>
      <c r="K222" s="187"/>
      <c r="L222" s="187"/>
      <c r="M222" s="187"/>
      <c r="N222" s="187"/>
      <c r="O222" s="187"/>
      <c r="P222" s="187"/>
      <c r="Q222" s="187"/>
      <c r="R222" s="187"/>
      <c r="S222" s="187"/>
      <c r="T222" s="187"/>
      <c r="U222" s="187"/>
      <c r="V222" s="187"/>
      <c r="W222" s="187"/>
      <c r="X222" s="250"/>
    </row>
    <row r="223" ht="15.75" customHeight="1">
      <c r="A223" s="187"/>
      <c r="B223" s="187"/>
      <c r="C223" s="187"/>
      <c r="D223" s="187"/>
      <c r="E223" s="187"/>
      <c r="F223" s="187"/>
      <c r="G223" s="187"/>
      <c r="H223" s="187"/>
      <c r="I223" s="187"/>
      <c r="J223" s="187"/>
      <c r="K223" s="187"/>
      <c r="L223" s="187"/>
      <c r="M223" s="187"/>
      <c r="N223" s="187"/>
      <c r="O223" s="187"/>
      <c r="P223" s="187"/>
      <c r="Q223" s="187"/>
      <c r="R223" s="187"/>
      <c r="S223" s="187"/>
      <c r="T223" s="187"/>
      <c r="U223" s="187"/>
      <c r="V223" s="187"/>
      <c r="W223" s="187"/>
      <c r="X223" s="250"/>
    </row>
    <row r="224" ht="15.75" customHeight="1">
      <c r="A224" s="187"/>
      <c r="B224" s="187"/>
      <c r="C224" s="187"/>
      <c r="D224" s="187"/>
      <c r="E224" s="187"/>
      <c r="F224" s="187"/>
      <c r="G224" s="187"/>
      <c r="H224" s="187"/>
      <c r="I224" s="187"/>
      <c r="J224" s="187"/>
      <c r="K224" s="187"/>
      <c r="L224" s="187"/>
      <c r="M224" s="187"/>
      <c r="N224" s="187"/>
      <c r="O224" s="187"/>
      <c r="P224" s="187"/>
      <c r="Q224" s="187"/>
      <c r="R224" s="187"/>
      <c r="S224" s="187"/>
      <c r="T224" s="187"/>
      <c r="U224" s="187"/>
      <c r="V224" s="187"/>
      <c r="W224" s="187"/>
      <c r="X224" s="250"/>
    </row>
    <row r="225" ht="15.75" customHeight="1">
      <c r="A225" s="187"/>
      <c r="B225" s="187"/>
      <c r="C225" s="187"/>
      <c r="D225" s="187"/>
      <c r="E225" s="187"/>
      <c r="F225" s="187"/>
      <c r="G225" s="187"/>
      <c r="H225" s="187"/>
      <c r="I225" s="187"/>
      <c r="J225" s="187"/>
      <c r="K225" s="187"/>
      <c r="L225" s="187"/>
      <c r="M225" s="187"/>
      <c r="N225" s="187"/>
      <c r="O225" s="187"/>
      <c r="P225" s="187"/>
      <c r="Q225" s="187"/>
      <c r="R225" s="187"/>
      <c r="S225" s="187"/>
      <c r="T225" s="187"/>
      <c r="U225" s="187"/>
      <c r="V225" s="187"/>
      <c r="W225" s="187"/>
      <c r="X225" s="250"/>
    </row>
    <row r="226" ht="15.75" customHeight="1">
      <c r="A226" s="187"/>
      <c r="B226" s="187"/>
      <c r="C226" s="187"/>
      <c r="D226" s="187"/>
      <c r="E226" s="187"/>
      <c r="F226" s="187"/>
      <c r="G226" s="187"/>
      <c r="H226" s="187"/>
      <c r="I226" s="187"/>
      <c r="J226" s="187"/>
      <c r="K226" s="187"/>
      <c r="L226" s="187"/>
      <c r="M226" s="187"/>
      <c r="N226" s="187"/>
      <c r="O226" s="187"/>
      <c r="P226" s="187"/>
      <c r="Q226" s="187"/>
      <c r="R226" s="187"/>
      <c r="S226" s="187"/>
      <c r="T226" s="187"/>
      <c r="U226" s="187"/>
      <c r="V226" s="187"/>
      <c r="W226" s="187"/>
      <c r="X226" s="250"/>
    </row>
    <row r="227" ht="15.75" customHeight="1">
      <c r="A227" s="187"/>
      <c r="B227" s="187"/>
      <c r="C227" s="187"/>
      <c r="D227" s="187"/>
      <c r="E227" s="187"/>
      <c r="F227" s="187"/>
      <c r="G227" s="187"/>
      <c r="H227" s="187"/>
      <c r="I227" s="187"/>
      <c r="J227" s="187"/>
      <c r="K227" s="187"/>
      <c r="L227" s="187"/>
      <c r="M227" s="187"/>
      <c r="N227" s="187"/>
      <c r="O227" s="187"/>
      <c r="P227" s="187"/>
      <c r="Q227" s="187"/>
      <c r="R227" s="187"/>
      <c r="S227" s="187"/>
      <c r="T227" s="187"/>
      <c r="U227" s="187"/>
      <c r="V227" s="187"/>
      <c r="W227" s="187"/>
      <c r="X227" s="250"/>
    </row>
    <row r="228" ht="15.75" customHeight="1">
      <c r="A228" s="187"/>
      <c r="B228" s="187"/>
      <c r="C228" s="187"/>
      <c r="D228" s="187"/>
      <c r="E228" s="187"/>
      <c r="F228" s="187"/>
      <c r="G228" s="187"/>
      <c r="H228" s="187"/>
      <c r="I228" s="187"/>
      <c r="J228" s="187"/>
      <c r="K228" s="187"/>
      <c r="L228" s="187"/>
      <c r="M228" s="187"/>
      <c r="N228" s="187"/>
      <c r="O228" s="187"/>
      <c r="P228" s="187"/>
      <c r="Q228" s="187"/>
      <c r="R228" s="187"/>
      <c r="S228" s="187"/>
      <c r="T228" s="187"/>
      <c r="U228" s="187"/>
      <c r="V228" s="187"/>
      <c r="W228" s="187"/>
      <c r="X228" s="250"/>
    </row>
    <row r="229" ht="15.75" customHeight="1">
      <c r="A229" s="187"/>
      <c r="B229" s="187"/>
      <c r="C229" s="187"/>
      <c r="D229" s="187"/>
      <c r="E229" s="187"/>
      <c r="F229" s="187"/>
      <c r="G229" s="187"/>
      <c r="H229" s="187"/>
      <c r="I229" s="187"/>
      <c r="J229" s="187"/>
      <c r="K229" s="187"/>
      <c r="L229" s="187"/>
      <c r="M229" s="187"/>
      <c r="N229" s="187"/>
      <c r="O229" s="187"/>
      <c r="P229" s="187"/>
      <c r="Q229" s="187"/>
      <c r="R229" s="187"/>
      <c r="S229" s="187"/>
      <c r="T229" s="187"/>
      <c r="U229" s="187"/>
      <c r="V229" s="187"/>
      <c r="W229" s="187"/>
      <c r="X229" s="250"/>
    </row>
    <row r="230" ht="15.75" customHeight="1">
      <c r="A230" s="187"/>
      <c r="B230" s="187"/>
      <c r="C230" s="187"/>
      <c r="D230" s="187"/>
      <c r="E230" s="187"/>
      <c r="F230" s="187"/>
      <c r="G230" s="187"/>
      <c r="H230" s="187"/>
      <c r="I230" s="187"/>
      <c r="J230" s="187"/>
      <c r="K230" s="187"/>
      <c r="L230" s="187"/>
      <c r="M230" s="187"/>
      <c r="N230" s="187"/>
      <c r="O230" s="187"/>
      <c r="P230" s="187"/>
      <c r="Q230" s="187"/>
      <c r="R230" s="187"/>
      <c r="S230" s="187"/>
      <c r="T230" s="187"/>
      <c r="U230" s="187"/>
      <c r="V230" s="187"/>
      <c r="W230" s="187"/>
      <c r="X230" s="250"/>
    </row>
    <row r="231" ht="15.75" customHeight="1">
      <c r="A231" s="187"/>
      <c r="B231" s="187"/>
      <c r="C231" s="187"/>
      <c r="D231" s="187"/>
      <c r="E231" s="187"/>
      <c r="F231" s="187"/>
      <c r="G231" s="187"/>
      <c r="H231" s="187"/>
      <c r="I231" s="187"/>
      <c r="J231" s="187"/>
      <c r="K231" s="187"/>
      <c r="L231" s="187"/>
      <c r="M231" s="187"/>
      <c r="N231" s="187"/>
      <c r="O231" s="187"/>
      <c r="P231" s="187"/>
      <c r="Q231" s="187"/>
      <c r="R231" s="187"/>
      <c r="S231" s="187"/>
      <c r="T231" s="187"/>
      <c r="U231" s="187"/>
      <c r="V231" s="187"/>
      <c r="W231" s="187"/>
      <c r="X231" s="250"/>
    </row>
    <row r="232" ht="15.75" customHeight="1">
      <c r="A232" s="187"/>
      <c r="B232" s="187"/>
      <c r="C232" s="187"/>
      <c r="D232" s="187"/>
      <c r="E232" s="187"/>
      <c r="F232" s="187"/>
      <c r="G232" s="187"/>
      <c r="H232" s="187"/>
      <c r="I232" s="187"/>
      <c r="J232" s="187"/>
      <c r="K232" s="187"/>
      <c r="L232" s="187"/>
      <c r="M232" s="187"/>
      <c r="N232" s="187"/>
      <c r="O232" s="187"/>
      <c r="P232" s="187"/>
      <c r="Q232" s="187"/>
      <c r="R232" s="187"/>
      <c r="S232" s="187"/>
      <c r="T232" s="187"/>
      <c r="U232" s="187"/>
      <c r="V232" s="187"/>
      <c r="W232" s="187"/>
      <c r="X232" s="250"/>
    </row>
    <row r="233" ht="15.75" customHeight="1">
      <c r="A233" s="187"/>
      <c r="B233" s="187"/>
      <c r="C233" s="187"/>
      <c r="D233" s="187"/>
      <c r="E233" s="187"/>
      <c r="F233" s="187"/>
      <c r="G233" s="187"/>
      <c r="H233" s="187"/>
      <c r="I233" s="187"/>
      <c r="J233" s="187"/>
      <c r="K233" s="187"/>
      <c r="L233" s="187"/>
      <c r="M233" s="187"/>
      <c r="N233" s="187"/>
      <c r="O233" s="187"/>
      <c r="P233" s="187"/>
      <c r="Q233" s="187"/>
      <c r="R233" s="187"/>
      <c r="S233" s="187"/>
      <c r="T233" s="187"/>
      <c r="U233" s="187"/>
      <c r="V233" s="187"/>
      <c r="W233" s="187"/>
      <c r="X233" s="250"/>
    </row>
    <row r="234" ht="15.75" customHeight="1">
      <c r="A234" s="187"/>
      <c r="B234" s="187"/>
      <c r="C234" s="187"/>
      <c r="D234" s="187"/>
      <c r="E234" s="187"/>
      <c r="F234" s="187"/>
      <c r="G234" s="187"/>
      <c r="H234" s="187"/>
      <c r="I234" s="187"/>
      <c r="J234" s="187"/>
      <c r="K234" s="187"/>
      <c r="L234" s="187"/>
      <c r="M234" s="187"/>
      <c r="N234" s="187"/>
      <c r="O234" s="187"/>
      <c r="P234" s="187"/>
      <c r="Q234" s="187"/>
      <c r="R234" s="187"/>
      <c r="S234" s="187"/>
      <c r="T234" s="187"/>
      <c r="U234" s="187"/>
      <c r="V234" s="187"/>
      <c r="W234" s="187"/>
      <c r="X234" s="250"/>
    </row>
    <row r="235" ht="15.75" customHeight="1">
      <c r="A235" s="187"/>
      <c r="B235" s="187"/>
      <c r="C235" s="187"/>
      <c r="D235" s="187"/>
      <c r="E235" s="187"/>
      <c r="F235" s="187"/>
      <c r="G235" s="187"/>
      <c r="H235" s="187"/>
      <c r="I235" s="187"/>
      <c r="J235" s="187"/>
      <c r="K235" s="187"/>
      <c r="L235" s="187"/>
      <c r="M235" s="187"/>
      <c r="N235" s="187"/>
      <c r="O235" s="187"/>
      <c r="P235" s="187"/>
      <c r="Q235" s="187"/>
      <c r="R235" s="187"/>
      <c r="S235" s="187"/>
      <c r="T235" s="187"/>
      <c r="U235" s="187"/>
      <c r="V235" s="187"/>
      <c r="W235" s="187"/>
      <c r="X235" s="250"/>
    </row>
    <row r="236" ht="15.75" customHeight="1">
      <c r="A236" s="187"/>
      <c r="B236" s="187"/>
      <c r="C236" s="187"/>
      <c r="D236" s="187"/>
      <c r="E236" s="187"/>
      <c r="F236" s="187"/>
      <c r="G236" s="187"/>
      <c r="H236" s="187"/>
      <c r="I236" s="187"/>
      <c r="J236" s="187"/>
      <c r="K236" s="187"/>
      <c r="L236" s="187"/>
      <c r="M236" s="187"/>
      <c r="N236" s="187"/>
      <c r="O236" s="187"/>
      <c r="P236" s="187"/>
      <c r="Q236" s="187"/>
      <c r="R236" s="187"/>
      <c r="S236" s="187"/>
      <c r="T236" s="187"/>
      <c r="U236" s="187"/>
      <c r="V236" s="187"/>
      <c r="W236" s="187"/>
      <c r="X236" s="250"/>
    </row>
    <row r="237" ht="15.75" customHeight="1">
      <c r="A237" s="187"/>
      <c r="B237" s="187"/>
      <c r="C237" s="187"/>
      <c r="D237" s="187"/>
      <c r="E237" s="187"/>
      <c r="F237" s="187"/>
      <c r="G237" s="187"/>
      <c r="H237" s="187"/>
      <c r="I237" s="187"/>
      <c r="J237" s="187"/>
      <c r="K237" s="187"/>
      <c r="L237" s="187"/>
      <c r="M237" s="187"/>
      <c r="N237" s="187"/>
      <c r="O237" s="187"/>
      <c r="P237" s="187"/>
      <c r="Q237" s="187"/>
      <c r="R237" s="187"/>
      <c r="S237" s="187"/>
      <c r="T237" s="187"/>
      <c r="U237" s="187"/>
      <c r="V237" s="187"/>
      <c r="W237" s="187"/>
      <c r="X237" s="250"/>
    </row>
    <row r="238" ht="15.75" customHeight="1">
      <c r="A238" s="187"/>
      <c r="B238" s="187"/>
      <c r="C238" s="187"/>
      <c r="D238" s="187"/>
      <c r="E238" s="187"/>
      <c r="F238" s="187"/>
      <c r="G238" s="187"/>
      <c r="H238" s="187"/>
      <c r="I238" s="187"/>
      <c r="J238" s="187"/>
      <c r="K238" s="187"/>
      <c r="L238" s="187"/>
      <c r="M238" s="187"/>
      <c r="N238" s="187"/>
      <c r="O238" s="187"/>
      <c r="P238" s="187"/>
      <c r="Q238" s="187"/>
      <c r="R238" s="187"/>
      <c r="S238" s="187"/>
      <c r="T238" s="187"/>
      <c r="U238" s="187"/>
      <c r="V238" s="187"/>
      <c r="W238" s="187"/>
      <c r="X238" s="250"/>
    </row>
    <row r="239" ht="15.75" customHeight="1">
      <c r="A239" s="187"/>
      <c r="B239" s="187"/>
      <c r="C239" s="187"/>
      <c r="D239" s="187"/>
      <c r="E239" s="187"/>
      <c r="F239" s="187"/>
      <c r="G239" s="187"/>
      <c r="H239" s="187"/>
      <c r="I239" s="187"/>
      <c r="J239" s="187"/>
      <c r="K239" s="187"/>
      <c r="L239" s="187"/>
      <c r="M239" s="187"/>
      <c r="N239" s="187"/>
      <c r="O239" s="187"/>
      <c r="P239" s="187"/>
      <c r="Q239" s="187"/>
      <c r="R239" s="187"/>
      <c r="S239" s="187"/>
      <c r="T239" s="187"/>
      <c r="U239" s="187"/>
      <c r="V239" s="187"/>
      <c r="W239" s="187"/>
      <c r="X239" s="250"/>
    </row>
    <row r="240" ht="15.75" customHeight="1">
      <c r="A240" s="187"/>
      <c r="B240" s="187"/>
      <c r="C240" s="187"/>
      <c r="D240" s="187"/>
      <c r="E240" s="187"/>
      <c r="F240" s="187"/>
      <c r="G240" s="187"/>
      <c r="H240" s="187"/>
      <c r="I240" s="187"/>
      <c r="J240" s="187"/>
      <c r="K240" s="187"/>
      <c r="L240" s="187"/>
      <c r="M240" s="187"/>
      <c r="N240" s="187"/>
      <c r="O240" s="187"/>
      <c r="P240" s="187"/>
      <c r="Q240" s="187"/>
      <c r="R240" s="187"/>
      <c r="S240" s="187"/>
      <c r="T240" s="187"/>
      <c r="U240" s="187"/>
      <c r="V240" s="187"/>
      <c r="W240" s="187"/>
      <c r="X240" s="250"/>
    </row>
    <row r="241" ht="15.75" customHeight="1">
      <c r="A241" s="187"/>
      <c r="B241" s="187"/>
      <c r="C241" s="187"/>
      <c r="D241" s="187"/>
      <c r="E241" s="187"/>
      <c r="F241" s="187"/>
      <c r="G241" s="187"/>
      <c r="H241" s="187"/>
      <c r="I241" s="187"/>
      <c r="J241" s="187"/>
      <c r="K241" s="187"/>
      <c r="L241" s="187"/>
      <c r="M241" s="187"/>
      <c r="N241" s="187"/>
      <c r="O241" s="187"/>
      <c r="P241" s="187"/>
      <c r="Q241" s="187"/>
      <c r="R241" s="187"/>
      <c r="S241" s="187"/>
      <c r="T241" s="187"/>
      <c r="U241" s="187"/>
      <c r="V241" s="187"/>
      <c r="W241" s="187"/>
      <c r="X241" s="250"/>
    </row>
    <row r="242" ht="15.75" customHeight="1">
      <c r="A242" s="187"/>
      <c r="B242" s="187"/>
      <c r="C242" s="187"/>
      <c r="D242" s="187"/>
      <c r="E242" s="187"/>
      <c r="F242" s="187"/>
      <c r="G242" s="187"/>
      <c r="H242" s="187"/>
      <c r="I242" s="187"/>
      <c r="J242" s="187"/>
      <c r="K242" s="187"/>
      <c r="L242" s="187"/>
      <c r="M242" s="187"/>
      <c r="N242" s="187"/>
      <c r="O242" s="187"/>
      <c r="P242" s="187"/>
      <c r="Q242" s="187"/>
      <c r="R242" s="187"/>
      <c r="S242" s="187"/>
      <c r="T242" s="187"/>
      <c r="U242" s="187"/>
      <c r="V242" s="187"/>
      <c r="W242" s="187"/>
      <c r="X242" s="250"/>
    </row>
    <row r="243" ht="15.75" customHeight="1">
      <c r="A243" s="187"/>
      <c r="B243" s="187"/>
      <c r="C243" s="187"/>
      <c r="D243" s="187"/>
      <c r="E243" s="187"/>
      <c r="F243" s="187"/>
      <c r="G243" s="187"/>
      <c r="H243" s="187"/>
      <c r="I243" s="187"/>
      <c r="J243" s="187"/>
      <c r="K243" s="187"/>
      <c r="L243" s="187"/>
      <c r="M243" s="187"/>
      <c r="N243" s="187"/>
      <c r="O243" s="187"/>
      <c r="P243" s="187"/>
      <c r="Q243" s="187"/>
      <c r="R243" s="187"/>
      <c r="S243" s="187"/>
      <c r="T243" s="187"/>
      <c r="U243" s="187"/>
      <c r="V243" s="187"/>
      <c r="W243" s="187"/>
      <c r="X243" s="250"/>
    </row>
    <row r="244" ht="15.75" customHeight="1">
      <c r="A244" s="187"/>
      <c r="B244" s="187"/>
      <c r="C244" s="187"/>
      <c r="D244" s="187"/>
      <c r="E244" s="187"/>
      <c r="F244" s="187"/>
      <c r="G244" s="187"/>
      <c r="H244" s="187"/>
      <c r="I244" s="187"/>
      <c r="J244" s="187"/>
      <c r="K244" s="187"/>
      <c r="L244" s="187"/>
      <c r="M244" s="187"/>
      <c r="N244" s="187"/>
      <c r="O244" s="187"/>
      <c r="P244" s="187"/>
      <c r="Q244" s="187"/>
      <c r="R244" s="187"/>
      <c r="S244" s="187"/>
      <c r="T244" s="187"/>
      <c r="U244" s="187"/>
      <c r="V244" s="187"/>
      <c r="W244" s="187"/>
      <c r="X244" s="250"/>
    </row>
    <row r="245" ht="15.75" customHeight="1">
      <c r="A245" s="187"/>
      <c r="B245" s="187"/>
      <c r="C245" s="187"/>
      <c r="D245" s="187"/>
      <c r="E245" s="187"/>
      <c r="F245" s="187"/>
      <c r="G245" s="187"/>
      <c r="H245" s="187"/>
      <c r="I245" s="187"/>
      <c r="J245" s="187"/>
      <c r="K245" s="187"/>
      <c r="L245" s="187"/>
      <c r="M245" s="187"/>
      <c r="N245" s="187"/>
      <c r="O245" s="187"/>
      <c r="P245" s="187"/>
      <c r="Q245" s="187"/>
      <c r="R245" s="187"/>
      <c r="S245" s="187"/>
      <c r="T245" s="187"/>
      <c r="U245" s="187"/>
      <c r="V245" s="187"/>
      <c r="W245" s="187"/>
      <c r="X245" s="250"/>
    </row>
    <row r="246" ht="15.75" customHeight="1">
      <c r="A246" s="187"/>
      <c r="B246" s="187"/>
      <c r="C246" s="187"/>
      <c r="D246" s="187"/>
      <c r="E246" s="187"/>
      <c r="F246" s="187"/>
      <c r="G246" s="187"/>
      <c r="H246" s="187"/>
      <c r="I246" s="187"/>
      <c r="J246" s="187"/>
      <c r="K246" s="187"/>
      <c r="L246" s="187"/>
      <c r="M246" s="187"/>
      <c r="N246" s="187"/>
      <c r="O246" s="187"/>
      <c r="P246" s="187"/>
      <c r="Q246" s="187"/>
      <c r="R246" s="187"/>
      <c r="S246" s="187"/>
      <c r="T246" s="187"/>
      <c r="U246" s="187"/>
      <c r="V246" s="187"/>
      <c r="W246" s="187"/>
      <c r="X246" s="250"/>
    </row>
    <row r="247" ht="15.75" customHeight="1">
      <c r="A247" s="187"/>
      <c r="B247" s="187"/>
      <c r="C247" s="187"/>
      <c r="D247" s="187"/>
      <c r="E247" s="187"/>
      <c r="F247" s="187"/>
      <c r="G247" s="187"/>
      <c r="H247" s="187"/>
      <c r="I247" s="187"/>
      <c r="J247" s="187"/>
      <c r="K247" s="187"/>
      <c r="L247" s="187"/>
      <c r="M247" s="187"/>
      <c r="N247" s="187"/>
      <c r="O247" s="187"/>
      <c r="P247" s="187"/>
      <c r="Q247" s="187"/>
      <c r="R247" s="187"/>
      <c r="S247" s="187"/>
      <c r="T247" s="187"/>
      <c r="U247" s="187"/>
      <c r="V247" s="187"/>
      <c r="W247" s="187"/>
      <c r="X247" s="250"/>
    </row>
    <row r="248" ht="15.75" customHeight="1">
      <c r="A248" s="187"/>
      <c r="B248" s="187"/>
      <c r="C248" s="187"/>
      <c r="D248" s="187"/>
      <c r="E248" s="187"/>
      <c r="F248" s="187"/>
      <c r="G248" s="187"/>
      <c r="H248" s="187"/>
      <c r="I248" s="187"/>
      <c r="J248" s="187"/>
      <c r="K248" s="187"/>
      <c r="L248" s="187"/>
      <c r="M248" s="187"/>
      <c r="N248" s="187"/>
      <c r="O248" s="187"/>
      <c r="P248" s="187"/>
      <c r="Q248" s="187"/>
      <c r="R248" s="187"/>
      <c r="S248" s="187"/>
      <c r="T248" s="187"/>
      <c r="U248" s="187"/>
      <c r="V248" s="187"/>
      <c r="W248" s="187"/>
      <c r="X248" s="250"/>
    </row>
    <row r="249" ht="15.75" customHeight="1">
      <c r="A249" s="187"/>
      <c r="B249" s="187"/>
      <c r="C249" s="187"/>
      <c r="D249" s="187"/>
      <c r="E249" s="187"/>
      <c r="F249" s="187"/>
      <c r="G249" s="187"/>
      <c r="H249" s="187"/>
      <c r="I249" s="187"/>
      <c r="J249" s="187"/>
      <c r="K249" s="187"/>
      <c r="L249" s="187"/>
      <c r="M249" s="187"/>
      <c r="N249" s="187"/>
      <c r="O249" s="187"/>
      <c r="P249" s="187"/>
      <c r="Q249" s="187"/>
      <c r="R249" s="187"/>
      <c r="S249" s="187"/>
      <c r="T249" s="187"/>
      <c r="U249" s="187"/>
      <c r="V249" s="187"/>
      <c r="W249" s="187"/>
      <c r="X249" s="250"/>
    </row>
    <row r="250" ht="15.75" customHeight="1">
      <c r="A250" s="187"/>
      <c r="B250" s="187"/>
      <c r="C250" s="187"/>
      <c r="D250" s="187"/>
      <c r="E250" s="187"/>
      <c r="F250" s="187"/>
      <c r="G250" s="187"/>
      <c r="H250" s="187"/>
      <c r="I250" s="187"/>
      <c r="J250" s="187"/>
      <c r="K250" s="187"/>
      <c r="L250" s="187"/>
      <c r="M250" s="187"/>
      <c r="N250" s="187"/>
      <c r="O250" s="187"/>
      <c r="P250" s="187"/>
      <c r="Q250" s="187"/>
      <c r="R250" s="187"/>
      <c r="S250" s="187"/>
      <c r="T250" s="187"/>
      <c r="U250" s="187"/>
      <c r="V250" s="187"/>
      <c r="W250" s="187"/>
      <c r="X250" s="250"/>
    </row>
    <row r="251" ht="15.75" customHeight="1">
      <c r="X251" s="250"/>
    </row>
    <row r="252" ht="15.75" customHeight="1">
      <c r="X252" s="250"/>
    </row>
    <row r="253" ht="15.75" customHeight="1">
      <c r="X253" s="250"/>
    </row>
    <row r="254" ht="15.75" customHeight="1">
      <c r="X254" s="250"/>
    </row>
    <row r="255" ht="15.75" customHeight="1">
      <c r="X255" s="250"/>
    </row>
    <row r="256" ht="15.75" customHeight="1">
      <c r="X256" s="250"/>
    </row>
    <row r="257" ht="15.75" customHeight="1">
      <c r="X257" s="250"/>
    </row>
    <row r="258" ht="15.75" customHeight="1">
      <c r="X258" s="250"/>
    </row>
    <row r="259" ht="15.75" customHeight="1">
      <c r="X259" s="250"/>
    </row>
    <row r="260" ht="15.75" customHeight="1">
      <c r="X260" s="250"/>
    </row>
    <row r="261" ht="15.75" customHeight="1">
      <c r="X261" s="250"/>
    </row>
    <row r="262" ht="15.75" customHeight="1">
      <c r="X262" s="250"/>
    </row>
    <row r="263" ht="15.75" customHeight="1">
      <c r="X263" s="250"/>
    </row>
    <row r="264" ht="15.75" customHeight="1">
      <c r="X264" s="250"/>
    </row>
    <row r="265" ht="15.75" customHeight="1">
      <c r="X265" s="250"/>
    </row>
    <row r="266" ht="15.75" customHeight="1">
      <c r="X266" s="250"/>
    </row>
    <row r="267" ht="15.75" customHeight="1">
      <c r="X267" s="250"/>
    </row>
    <row r="268" ht="15.75" customHeight="1">
      <c r="X268" s="250"/>
    </row>
    <row r="269" ht="15.75" customHeight="1">
      <c r="X269" s="250"/>
    </row>
    <row r="270" ht="15.75" customHeight="1">
      <c r="X270" s="250"/>
    </row>
    <row r="271" ht="15.75" customHeight="1">
      <c r="X271" s="250"/>
    </row>
    <row r="272" ht="15.75" customHeight="1">
      <c r="X272" s="250"/>
    </row>
    <row r="273" ht="15.75" customHeight="1">
      <c r="X273" s="250"/>
    </row>
    <row r="274" ht="15.75" customHeight="1">
      <c r="X274" s="250"/>
    </row>
    <row r="275" ht="15.75" customHeight="1">
      <c r="X275" s="250"/>
    </row>
    <row r="276" ht="15.75" customHeight="1">
      <c r="X276" s="250"/>
    </row>
    <row r="277" ht="15.75" customHeight="1">
      <c r="X277" s="250"/>
    </row>
    <row r="278" ht="15.75" customHeight="1">
      <c r="X278" s="250"/>
    </row>
    <row r="279" ht="15.75" customHeight="1">
      <c r="X279" s="250"/>
    </row>
    <row r="280" ht="15.75" customHeight="1">
      <c r="X280" s="250"/>
    </row>
    <row r="281" ht="15.75" customHeight="1">
      <c r="X281" s="250"/>
    </row>
    <row r="282" ht="15.75" customHeight="1">
      <c r="X282" s="250"/>
    </row>
    <row r="283" ht="15.75" customHeight="1">
      <c r="X283" s="250"/>
    </row>
    <row r="284" ht="15.75" customHeight="1">
      <c r="X284" s="250"/>
    </row>
    <row r="285" ht="15.75" customHeight="1">
      <c r="X285" s="250"/>
    </row>
    <row r="286" ht="15.75" customHeight="1">
      <c r="X286" s="250"/>
    </row>
    <row r="287" ht="15.75" customHeight="1">
      <c r="X287" s="250"/>
    </row>
    <row r="288" ht="15.75" customHeight="1">
      <c r="X288" s="250"/>
    </row>
    <row r="289" ht="15.75" customHeight="1">
      <c r="X289" s="250"/>
    </row>
    <row r="290" ht="15.75" customHeight="1">
      <c r="X290" s="250"/>
    </row>
    <row r="291" ht="15.75" customHeight="1">
      <c r="X291" s="250"/>
    </row>
    <row r="292" ht="15.75" customHeight="1">
      <c r="X292" s="250"/>
    </row>
    <row r="293" ht="15.75" customHeight="1">
      <c r="X293" s="250"/>
    </row>
    <row r="294" ht="15.75" customHeight="1">
      <c r="X294" s="250"/>
    </row>
    <row r="295" ht="15.75" customHeight="1">
      <c r="X295" s="250"/>
    </row>
    <row r="296" ht="15.75" customHeight="1">
      <c r="X296" s="250"/>
    </row>
    <row r="297" ht="15.75" customHeight="1">
      <c r="X297" s="250"/>
    </row>
    <row r="298" ht="15.75" customHeight="1">
      <c r="X298" s="250"/>
    </row>
    <row r="299" ht="15.75" customHeight="1">
      <c r="X299" s="250"/>
    </row>
    <row r="300" ht="15.75" customHeight="1">
      <c r="X300" s="250"/>
    </row>
    <row r="301" ht="15.75" customHeight="1">
      <c r="X301" s="250"/>
    </row>
    <row r="302" ht="15.75" customHeight="1">
      <c r="X302" s="250"/>
    </row>
    <row r="303" ht="15.75" customHeight="1">
      <c r="X303" s="250"/>
    </row>
    <row r="304" ht="15.75" customHeight="1">
      <c r="X304" s="250"/>
    </row>
    <row r="305" ht="15.75" customHeight="1">
      <c r="X305" s="250"/>
    </row>
    <row r="306" ht="15.75" customHeight="1">
      <c r="X306" s="250"/>
    </row>
    <row r="307" ht="15.75" customHeight="1">
      <c r="X307" s="250"/>
    </row>
    <row r="308" ht="15.75" customHeight="1">
      <c r="X308" s="250"/>
    </row>
    <row r="309" ht="15.75" customHeight="1">
      <c r="X309" s="250"/>
    </row>
    <row r="310" ht="15.75" customHeight="1">
      <c r="X310" s="250"/>
    </row>
    <row r="311" ht="15.75" customHeight="1">
      <c r="X311" s="250"/>
    </row>
    <row r="312" ht="15.75" customHeight="1">
      <c r="X312" s="250"/>
    </row>
    <row r="313" ht="15.75" customHeight="1">
      <c r="X313" s="250"/>
    </row>
    <row r="314" ht="15.75" customHeight="1">
      <c r="X314" s="250"/>
    </row>
    <row r="315" ht="15.75" customHeight="1">
      <c r="X315" s="250"/>
    </row>
    <row r="316" ht="15.75" customHeight="1">
      <c r="X316" s="250"/>
    </row>
    <row r="317" ht="15.75" customHeight="1">
      <c r="X317" s="250"/>
    </row>
    <row r="318" ht="15.75" customHeight="1">
      <c r="X318" s="250"/>
    </row>
    <row r="319" ht="15.75" customHeight="1">
      <c r="X319" s="250"/>
    </row>
    <row r="320" ht="15.75" customHeight="1">
      <c r="X320" s="250"/>
    </row>
    <row r="321" ht="15.75" customHeight="1">
      <c r="X321" s="250"/>
    </row>
    <row r="322" ht="15.75" customHeight="1">
      <c r="X322" s="250"/>
    </row>
    <row r="323" ht="15.75" customHeight="1">
      <c r="X323" s="250"/>
    </row>
    <row r="324" ht="15.75" customHeight="1">
      <c r="X324" s="250"/>
    </row>
    <row r="325" ht="15.75" customHeight="1">
      <c r="X325" s="250"/>
    </row>
    <row r="326" ht="15.75" customHeight="1">
      <c r="X326" s="250"/>
    </row>
    <row r="327" ht="15.75" customHeight="1">
      <c r="X327" s="250"/>
    </row>
    <row r="328" ht="15.75" customHeight="1">
      <c r="X328" s="250"/>
    </row>
    <row r="329" ht="15.75" customHeight="1">
      <c r="X329" s="250"/>
    </row>
    <row r="330" ht="15.75" customHeight="1">
      <c r="X330" s="250"/>
    </row>
    <row r="331" ht="15.75" customHeight="1">
      <c r="X331" s="250"/>
    </row>
    <row r="332" ht="15.75" customHeight="1">
      <c r="X332" s="250"/>
    </row>
    <row r="333" ht="15.75" customHeight="1">
      <c r="X333" s="250"/>
    </row>
    <row r="334" ht="15.75" customHeight="1">
      <c r="X334" s="250"/>
    </row>
    <row r="335" ht="15.75" customHeight="1">
      <c r="X335" s="250"/>
    </row>
    <row r="336" ht="15.75" customHeight="1">
      <c r="X336" s="250"/>
    </row>
    <row r="337" ht="15.75" customHeight="1">
      <c r="X337" s="250"/>
    </row>
    <row r="338" ht="15.75" customHeight="1">
      <c r="X338" s="250"/>
    </row>
    <row r="339" ht="15.75" customHeight="1">
      <c r="X339" s="250"/>
    </row>
    <row r="340" ht="15.75" customHeight="1">
      <c r="X340" s="250"/>
    </row>
    <row r="341" ht="15.75" customHeight="1">
      <c r="X341" s="250"/>
    </row>
    <row r="342" ht="15.75" customHeight="1">
      <c r="X342" s="250"/>
    </row>
    <row r="343" ht="15.75" customHeight="1">
      <c r="X343" s="250"/>
    </row>
    <row r="344" ht="15.75" customHeight="1">
      <c r="X344" s="250"/>
    </row>
    <row r="345" ht="15.75" customHeight="1">
      <c r="X345" s="250"/>
    </row>
    <row r="346" ht="15.75" customHeight="1">
      <c r="X346" s="250"/>
    </row>
    <row r="347" ht="15.75" customHeight="1">
      <c r="X347" s="250"/>
    </row>
    <row r="348" ht="15.75" customHeight="1">
      <c r="X348" s="250"/>
    </row>
    <row r="349" ht="15.75" customHeight="1">
      <c r="X349" s="250"/>
    </row>
    <row r="350" ht="15.75" customHeight="1">
      <c r="X350" s="250"/>
    </row>
    <row r="351" ht="15.75" customHeight="1">
      <c r="X351" s="250"/>
    </row>
    <row r="352" ht="15.75" customHeight="1">
      <c r="X352" s="250"/>
    </row>
    <row r="353" ht="15.75" customHeight="1">
      <c r="X353" s="250"/>
    </row>
    <row r="354" ht="15.75" customHeight="1">
      <c r="X354" s="250"/>
    </row>
    <row r="355" ht="15.75" customHeight="1">
      <c r="X355" s="250"/>
    </row>
    <row r="356" ht="15.75" customHeight="1">
      <c r="X356" s="250"/>
    </row>
    <row r="357" ht="15.75" customHeight="1">
      <c r="X357" s="250"/>
    </row>
    <row r="358" ht="15.75" customHeight="1">
      <c r="X358" s="250"/>
    </row>
    <row r="359" ht="15.75" customHeight="1">
      <c r="X359" s="250"/>
    </row>
    <row r="360" ht="15.75" customHeight="1">
      <c r="X360" s="250"/>
    </row>
    <row r="361" ht="15.75" customHeight="1">
      <c r="X361" s="250"/>
    </row>
    <row r="362" ht="15.75" customHeight="1">
      <c r="X362" s="250"/>
    </row>
    <row r="363" ht="15.75" customHeight="1">
      <c r="X363" s="250"/>
    </row>
    <row r="364" ht="15.75" customHeight="1">
      <c r="X364" s="250"/>
    </row>
    <row r="365" ht="15.75" customHeight="1">
      <c r="X365" s="250"/>
    </row>
    <row r="366" ht="15.75" customHeight="1">
      <c r="X366" s="250"/>
    </row>
    <row r="367" ht="15.75" customHeight="1">
      <c r="X367" s="250"/>
    </row>
    <row r="368" ht="15.75" customHeight="1">
      <c r="X368" s="250"/>
    </row>
    <row r="369" ht="15.75" customHeight="1">
      <c r="X369" s="250"/>
    </row>
    <row r="370" ht="15.75" customHeight="1">
      <c r="X370" s="250"/>
    </row>
    <row r="371" ht="15.75" customHeight="1">
      <c r="X371" s="250"/>
    </row>
    <row r="372" ht="15.75" customHeight="1">
      <c r="X372" s="250"/>
    </row>
    <row r="373" ht="15.75" customHeight="1">
      <c r="X373" s="250"/>
    </row>
    <row r="374" ht="15.75" customHeight="1">
      <c r="X374" s="250"/>
    </row>
    <row r="375" ht="15.75" customHeight="1">
      <c r="X375" s="250"/>
    </row>
    <row r="376" ht="15.75" customHeight="1">
      <c r="X376" s="250"/>
    </row>
    <row r="377" ht="15.75" customHeight="1">
      <c r="X377" s="250"/>
    </row>
    <row r="378" ht="15.75" customHeight="1">
      <c r="X378" s="250"/>
    </row>
    <row r="379" ht="15.75" customHeight="1">
      <c r="X379" s="250"/>
    </row>
    <row r="380" ht="15.75" customHeight="1">
      <c r="X380" s="250"/>
    </row>
    <row r="381" ht="15.75" customHeight="1">
      <c r="X381" s="250"/>
    </row>
    <row r="382" ht="15.75" customHeight="1">
      <c r="X382" s="250"/>
    </row>
    <row r="383" ht="15.75" customHeight="1">
      <c r="X383" s="250"/>
    </row>
    <row r="384" ht="15.75" customHeight="1">
      <c r="X384" s="250"/>
    </row>
    <row r="385" ht="15.75" customHeight="1">
      <c r="X385" s="250"/>
    </row>
    <row r="386" ht="15.75" customHeight="1">
      <c r="X386" s="250"/>
    </row>
    <row r="387" ht="15.75" customHeight="1">
      <c r="X387" s="250"/>
    </row>
    <row r="388" ht="15.75" customHeight="1">
      <c r="X388" s="250"/>
    </row>
    <row r="389" ht="15.75" customHeight="1">
      <c r="X389" s="250"/>
    </row>
    <row r="390" ht="15.75" customHeight="1">
      <c r="X390" s="250"/>
    </row>
    <row r="391" ht="15.75" customHeight="1">
      <c r="X391" s="250"/>
    </row>
    <row r="392" ht="15.75" customHeight="1">
      <c r="X392" s="250"/>
    </row>
    <row r="393" ht="15.75" customHeight="1">
      <c r="X393" s="250"/>
    </row>
    <row r="394" ht="15.75" customHeight="1">
      <c r="X394" s="250"/>
    </row>
    <row r="395" ht="15.75" customHeight="1">
      <c r="X395" s="250"/>
    </row>
    <row r="396" ht="15.75" customHeight="1">
      <c r="X396" s="250"/>
    </row>
    <row r="397" ht="15.75" customHeight="1">
      <c r="X397" s="250"/>
    </row>
    <row r="398" ht="15.75" customHeight="1">
      <c r="X398" s="250"/>
    </row>
    <row r="399" ht="15.75" customHeight="1">
      <c r="X399" s="250"/>
    </row>
    <row r="400" ht="15.75" customHeight="1">
      <c r="X400" s="250"/>
    </row>
    <row r="401" ht="15.75" customHeight="1">
      <c r="X401" s="250"/>
    </row>
    <row r="402" ht="15.75" customHeight="1">
      <c r="X402" s="250"/>
    </row>
    <row r="403" ht="15.75" customHeight="1">
      <c r="X403" s="250"/>
    </row>
    <row r="404" ht="15.75" customHeight="1">
      <c r="X404" s="250"/>
    </row>
    <row r="405" ht="15.75" customHeight="1">
      <c r="X405" s="250"/>
    </row>
    <row r="406" ht="15.75" customHeight="1">
      <c r="X406" s="250"/>
    </row>
    <row r="407" ht="15.75" customHeight="1">
      <c r="X407" s="250"/>
    </row>
    <row r="408" ht="15.75" customHeight="1">
      <c r="X408" s="250"/>
    </row>
    <row r="409" ht="15.75" customHeight="1">
      <c r="X409" s="250"/>
    </row>
    <row r="410" ht="15.75" customHeight="1">
      <c r="X410" s="250"/>
    </row>
    <row r="411" ht="15.75" customHeight="1">
      <c r="X411" s="250"/>
    </row>
    <row r="412" ht="15.75" customHeight="1">
      <c r="X412" s="250"/>
    </row>
    <row r="413" ht="15.75" customHeight="1">
      <c r="X413" s="250"/>
    </row>
    <row r="414" ht="15.75" customHeight="1">
      <c r="X414" s="250"/>
    </row>
    <row r="415" ht="15.75" customHeight="1">
      <c r="X415" s="250"/>
    </row>
    <row r="416" ht="15.75" customHeight="1">
      <c r="X416" s="250"/>
    </row>
    <row r="417" ht="15.75" customHeight="1">
      <c r="X417" s="250"/>
    </row>
    <row r="418" ht="15.75" customHeight="1">
      <c r="X418" s="250"/>
    </row>
    <row r="419" ht="15.75" customHeight="1">
      <c r="X419" s="250"/>
    </row>
    <row r="420" ht="15.75" customHeight="1">
      <c r="X420" s="250"/>
    </row>
    <row r="421" ht="15.75" customHeight="1">
      <c r="X421" s="250"/>
    </row>
    <row r="422" ht="15.75" customHeight="1">
      <c r="X422" s="250"/>
    </row>
    <row r="423" ht="15.75" customHeight="1">
      <c r="X423" s="250"/>
    </row>
    <row r="424" ht="15.75" customHeight="1">
      <c r="X424" s="250"/>
    </row>
    <row r="425" ht="15.75" customHeight="1">
      <c r="X425" s="250"/>
    </row>
    <row r="426" ht="15.75" customHeight="1">
      <c r="X426" s="250"/>
    </row>
    <row r="427" ht="15.75" customHeight="1">
      <c r="X427" s="250"/>
    </row>
    <row r="428" ht="15.75" customHeight="1">
      <c r="X428" s="250"/>
    </row>
    <row r="429" ht="15.75" customHeight="1">
      <c r="X429" s="250"/>
    </row>
    <row r="430" ht="15.75" customHeight="1">
      <c r="X430" s="250"/>
    </row>
    <row r="431" ht="15.75" customHeight="1">
      <c r="X431" s="250"/>
    </row>
    <row r="432" ht="15.75" customHeight="1">
      <c r="X432" s="250"/>
    </row>
    <row r="433" ht="15.75" customHeight="1">
      <c r="X433" s="250"/>
    </row>
    <row r="434" ht="15.75" customHeight="1">
      <c r="X434" s="250"/>
    </row>
    <row r="435" ht="15.75" customHeight="1">
      <c r="X435" s="250"/>
    </row>
    <row r="436" ht="15.75" customHeight="1">
      <c r="X436" s="250"/>
    </row>
    <row r="437" ht="15.75" customHeight="1">
      <c r="X437" s="250"/>
    </row>
    <row r="438" ht="15.75" customHeight="1">
      <c r="X438" s="250"/>
    </row>
    <row r="439" ht="15.75" customHeight="1">
      <c r="X439" s="250"/>
    </row>
    <row r="440" ht="15.75" customHeight="1">
      <c r="X440" s="250"/>
    </row>
    <row r="441" ht="15.75" customHeight="1">
      <c r="X441" s="250"/>
    </row>
    <row r="442" ht="15.75" customHeight="1">
      <c r="X442" s="250"/>
    </row>
    <row r="443" ht="15.75" customHeight="1">
      <c r="X443" s="250"/>
    </row>
    <row r="444" ht="15.75" customHeight="1">
      <c r="X444" s="250"/>
    </row>
    <row r="445" ht="15.75" customHeight="1">
      <c r="X445" s="250"/>
    </row>
    <row r="446" ht="15.75" customHeight="1">
      <c r="X446" s="250"/>
    </row>
    <row r="447" ht="15.75" customHeight="1">
      <c r="X447" s="250"/>
    </row>
    <row r="448" ht="15.75" customHeight="1">
      <c r="X448" s="250"/>
    </row>
    <row r="449" ht="15.75" customHeight="1">
      <c r="X449" s="250"/>
    </row>
    <row r="450" ht="15.75" customHeight="1">
      <c r="X450" s="250"/>
    </row>
    <row r="451" ht="15.75" customHeight="1">
      <c r="X451" s="250"/>
    </row>
    <row r="452" ht="15.75" customHeight="1">
      <c r="X452" s="250"/>
    </row>
    <row r="453" ht="15.75" customHeight="1">
      <c r="X453" s="250"/>
    </row>
    <row r="454" ht="15.75" customHeight="1">
      <c r="X454" s="250"/>
    </row>
    <row r="455" ht="15.75" customHeight="1">
      <c r="X455" s="250"/>
    </row>
    <row r="456" ht="15.75" customHeight="1">
      <c r="X456" s="250"/>
    </row>
    <row r="457" ht="15.75" customHeight="1">
      <c r="X457" s="250"/>
    </row>
    <row r="458" ht="15.75" customHeight="1">
      <c r="X458" s="250"/>
    </row>
    <row r="459" ht="15.75" customHeight="1">
      <c r="X459" s="250"/>
    </row>
    <row r="460" ht="15.75" customHeight="1">
      <c r="X460" s="250"/>
    </row>
    <row r="461" ht="15.75" customHeight="1">
      <c r="X461" s="250"/>
    </row>
    <row r="462" ht="15.75" customHeight="1">
      <c r="X462" s="250"/>
    </row>
    <row r="463" ht="15.75" customHeight="1">
      <c r="X463" s="250"/>
    </row>
    <row r="464" ht="15.75" customHeight="1">
      <c r="X464" s="250"/>
    </row>
    <row r="465" ht="15.75" customHeight="1">
      <c r="X465" s="250"/>
    </row>
    <row r="466" ht="15.75" customHeight="1">
      <c r="X466" s="250"/>
    </row>
    <row r="467" ht="15.75" customHeight="1">
      <c r="X467" s="250"/>
    </row>
    <row r="468" ht="15.75" customHeight="1">
      <c r="X468" s="250"/>
    </row>
    <row r="469" ht="15.75" customHeight="1">
      <c r="X469" s="250"/>
    </row>
    <row r="470" ht="15.75" customHeight="1">
      <c r="X470" s="250"/>
    </row>
    <row r="471" ht="15.75" customHeight="1">
      <c r="X471" s="250"/>
    </row>
    <row r="472" ht="15.75" customHeight="1">
      <c r="X472" s="250"/>
    </row>
    <row r="473" ht="15.75" customHeight="1">
      <c r="X473" s="250"/>
    </row>
    <row r="474" ht="15.75" customHeight="1">
      <c r="X474" s="250"/>
    </row>
    <row r="475" ht="15.75" customHeight="1">
      <c r="X475" s="250"/>
    </row>
    <row r="476" ht="15.75" customHeight="1">
      <c r="X476" s="250"/>
    </row>
    <row r="477" ht="15.75" customHeight="1">
      <c r="X477" s="250"/>
    </row>
    <row r="478" ht="15.75" customHeight="1">
      <c r="X478" s="250"/>
    </row>
    <row r="479" ht="15.75" customHeight="1">
      <c r="X479" s="250"/>
    </row>
    <row r="480" ht="15.75" customHeight="1">
      <c r="X480" s="250"/>
    </row>
    <row r="481" ht="15.75" customHeight="1">
      <c r="X481" s="250"/>
    </row>
    <row r="482" ht="15.75" customHeight="1">
      <c r="X482" s="250"/>
    </row>
    <row r="483" ht="15.75" customHeight="1">
      <c r="X483" s="250"/>
    </row>
    <row r="484" ht="15.75" customHeight="1">
      <c r="X484" s="250"/>
    </row>
    <row r="485" ht="15.75" customHeight="1">
      <c r="X485" s="250"/>
    </row>
    <row r="486" ht="15.75" customHeight="1">
      <c r="X486" s="250"/>
    </row>
    <row r="487" ht="15.75" customHeight="1">
      <c r="X487" s="250"/>
    </row>
    <row r="488" ht="15.75" customHeight="1">
      <c r="X488" s="250"/>
    </row>
    <row r="489" ht="15.75" customHeight="1">
      <c r="X489" s="250"/>
    </row>
    <row r="490" ht="15.75" customHeight="1">
      <c r="X490" s="250"/>
    </row>
    <row r="491" ht="15.75" customHeight="1">
      <c r="X491" s="250"/>
    </row>
    <row r="492" ht="15.75" customHeight="1">
      <c r="X492" s="250"/>
    </row>
    <row r="493" ht="15.75" customHeight="1">
      <c r="X493" s="250"/>
    </row>
    <row r="494" ht="15.75" customHeight="1">
      <c r="X494" s="250"/>
    </row>
    <row r="495" ht="15.75" customHeight="1">
      <c r="X495" s="250"/>
    </row>
    <row r="496" ht="15.75" customHeight="1">
      <c r="X496" s="250"/>
    </row>
    <row r="497" ht="15.75" customHeight="1">
      <c r="X497" s="250"/>
    </row>
    <row r="498" ht="15.75" customHeight="1">
      <c r="X498" s="250"/>
    </row>
    <row r="499" ht="15.75" customHeight="1">
      <c r="X499" s="250"/>
    </row>
    <row r="500" ht="15.75" customHeight="1">
      <c r="X500" s="250"/>
    </row>
    <row r="501" ht="15.75" customHeight="1">
      <c r="X501" s="250"/>
    </row>
    <row r="502" ht="15.75" customHeight="1">
      <c r="X502" s="250"/>
    </row>
    <row r="503" ht="15.75" customHeight="1">
      <c r="X503" s="250"/>
    </row>
    <row r="504" ht="15.75" customHeight="1">
      <c r="X504" s="250"/>
    </row>
    <row r="505" ht="15.75" customHeight="1">
      <c r="X505" s="250"/>
    </row>
    <row r="506" ht="15.75" customHeight="1">
      <c r="X506" s="250"/>
    </row>
    <row r="507" ht="15.75" customHeight="1">
      <c r="X507" s="250"/>
    </row>
    <row r="508" ht="15.75" customHeight="1">
      <c r="X508" s="250"/>
    </row>
    <row r="509" ht="15.75" customHeight="1">
      <c r="X509" s="250"/>
    </row>
    <row r="510" ht="15.75" customHeight="1">
      <c r="X510" s="250"/>
    </row>
    <row r="511" ht="15.75" customHeight="1">
      <c r="X511" s="250"/>
    </row>
    <row r="512" ht="15.75" customHeight="1">
      <c r="X512" s="250"/>
    </row>
    <row r="513" ht="15.75" customHeight="1">
      <c r="X513" s="250"/>
    </row>
    <row r="514" ht="15.75" customHeight="1">
      <c r="X514" s="250"/>
    </row>
    <row r="515" ht="15.75" customHeight="1">
      <c r="X515" s="250"/>
    </row>
    <row r="516" ht="15.75" customHeight="1">
      <c r="X516" s="250"/>
    </row>
    <row r="517" ht="15.75" customHeight="1">
      <c r="X517" s="250"/>
    </row>
    <row r="518" ht="15.75" customHeight="1">
      <c r="X518" s="250"/>
    </row>
    <row r="519" ht="15.75" customHeight="1">
      <c r="X519" s="250"/>
    </row>
    <row r="520" ht="15.75" customHeight="1">
      <c r="X520" s="250"/>
    </row>
    <row r="521" ht="15.75" customHeight="1">
      <c r="X521" s="250"/>
    </row>
    <row r="522" ht="15.75" customHeight="1">
      <c r="X522" s="250"/>
    </row>
    <row r="523" ht="15.75" customHeight="1">
      <c r="X523" s="250"/>
    </row>
    <row r="524" ht="15.75" customHeight="1">
      <c r="X524" s="250"/>
    </row>
    <row r="525" ht="15.75" customHeight="1">
      <c r="X525" s="250"/>
    </row>
    <row r="526" ht="15.75" customHeight="1">
      <c r="X526" s="250"/>
    </row>
    <row r="527" ht="15.75" customHeight="1">
      <c r="X527" s="250"/>
    </row>
    <row r="528" ht="15.75" customHeight="1">
      <c r="X528" s="250"/>
    </row>
    <row r="529" ht="15.75" customHeight="1">
      <c r="X529" s="250"/>
    </row>
    <row r="530" ht="15.75" customHeight="1">
      <c r="X530" s="250"/>
    </row>
    <row r="531" ht="15.75" customHeight="1">
      <c r="X531" s="250"/>
    </row>
    <row r="532" ht="15.75" customHeight="1">
      <c r="X532" s="250"/>
    </row>
    <row r="533" ht="15.75" customHeight="1">
      <c r="X533" s="250"/>
    </row>
    <row r="534" ht="15.75" customHeight="1">
      <c r="X534" s="250"/>
    </row>
    <row r="535" ht="15.75" customHeight="1">
      <c r="X535" s="250"/>
    </row>
    <row r="536" ht="15.75" customHeight="1">
      <c r="X536" s="250"/>
    </row>
    <row r="537" ht="15.75" customHeight="1">
      <c r="X537" s="250"/>
    </row>
    <row r="538" ht="15.75" customHeight="1">
      <c r="X538" s="250"/>
    </row>
    <row r="539" ht="15.75" customHeight="1">
      <c r="X539" s="250"/>
    </row>
    <row r="540" ht="15.75" customHeight="1">
      <c r="X540" s="250"/>
    </row>
    <row r="541" ht="15.75" customHeight="1">
      <c r="X541" s="250"/>
    </row>
    <row r="542" ht="15.75" customHeight="1">
      <c r="X542" s="250"/>
    </row>
    <row r="543" ht="15.75" customHeight="1">
      <c r="X543" s="250"/>
    </row>
    <row r="544" ht="15.75" customHeight="1">
      <c r="X544" s="250"/>
    </row>
    <row r="545" ht="15.75" customHeight="1">
      <c r="X545" s="250"/>
    </row>
    <row r="546" ht="15.75" customHeight="1">
      <c r="X546" s="250"/>
    </row>
    <row r="547" ht="15.75" customHeight="1">
      <c r="X547" s="250"/>
    </row>
    <row r="548" ht="15.75" customHeight="1">
      <c r="X548" s="250"/>
    </row>
    <row r="549" ht="15.75" customHeight="1">
      <c r="X549" s="250"/>
    </row>
    <row r="550" ht="15.75" customHeight="1">
      <c r="X550" s="250"/>
    </row>
    <row r="551" ht="15.75" customHeight="1">
      <c r="X551" s="250"/>
    </row>
    <row r="552" ht="15.75" customHeight="1">
      <c r="X552" s="250"/>
    </row>
    <row r="553" ht="15.75" customHeight="1">
      <c r="X553" s="250"/>
    </row>
    <row r="554" ht="15.75" customHeight="1">
      <c r="X554" s="250"/>
    </row>
    <row r="555" ht="15.75" customHeight="1">
      <c r="X555" s="250"/>
    </row>
    <row r="556" ht="15.75" customHeight="1">
      <c r="X556" s="250"/>
    </row>
    <row r="557" ht="15.75" customHeight="1">
      <c r="X557" s="250"/>
    </row>
    <row r="558" ht="15.75" customHeight="1">
      <c r="X558" s="250"/>
    </row>
    <row r="559" ht="15.75" customHeight="1">
      <c r="X559" s="250"/>
    </row>
    <row r="560" ht="15.75" customHeight="1">
      <c r="X560" s="250"/>
    </row>
    <row r="561" ht="15.75" customHeight="1">
      <c r="X561" s="250"/>
    </row>
    <row r="562" ht="15.75" customHeight="1">
      <c r="X562" s="250"/>
    </row>
    <row r="563" ht="15.75" customHeight="1">
      <c r="X563" s="250"/>
    </row>
    <row r="564" ht="15.75" customHeight="1">
      <c r="X564" s="250"/>
    </row>
    <row r="565" ht="15.75" customHeight="1">
      <c r="X565" s="250"/>
    </row>
    <row r="566" ht="15.75" customHeight="1">
      <c r="X566" s="250"/>
    </row>
    <row r="567" ht="15.75" customHeight="1">
      <c r="X567" s="250"/>
    </row>
    <row r="568" ht="15.75" customHeight="1">
      <c r="X568" s="250"/>
    </row>
    <row r="569" ht="15.75" customHeight="1">
      <c r="X569" s="250"/>
    </row>
    <row r="570" ht="15.75" customHeight="1">
      <c r="X570" s="250"/>
    </row>
    <row r="571" ht="15.75" customHeight="1">
      <c r="X571" s="250"/>
    </row>
    <row r="572" ht="15.75" customHeight="1">
      <c r="X572" s="250"/>
    </row>
    <row r="573" ht="15.75" customHeight="1">
      <c r="X573" s="250"/>
    </row>
    <row r="574" ht="15.75" customHeight="1">
      <c r="X574" s="250"/>
    </row>
    <row r="575" ht="15.75" customHeight="1">
      <c r="X575" s="250"/>
    </row>
    <row r="576" ht="15.75" customHeight="1">
      <c r="X576" s="250"/>
    </row>
    <row r="577" ht="15.75" customHeight="1">
      <c r="X577" s="250"/>
    </row>
    <row r="578" ht="15.75" customHeight="1">
      <c r="X578" s="250"/>
    </row>
    <row r="579" ht="15.75" customHeight="1">
      <c r="X579" s="250"/>
    </row>
    <row r="580" ht="15.75" customHeight="1">
      <c r="X580" s="250"/>
    </row>
    <row r="581" ht="15.75" customHeight="1">
      <c r="X581" s="250"/>
    </row>
    <row r="582" ht="15.75" customHeight="1">
      <c r="X582" s="250"/>
    </row>
    <row r="583" ht="15.75" customHeight="1">
      <c r="X583" s="250"/>
    </row>
    <row r="584" ht="15.75" customHeight="1">
      <c r="X584" s="250"/>
    </row>
    <row r="585" ht="15.75" customHeight="1">
      <c r="X585" s="250"/>
    </row>
    <row r="586" ht="15.75" customHeight="1">
      <c r="X586" s="250"/>
    </row>
    <row r="587" ht="15.75" customHeight="1">
      <c r="X587" s="250"/>
    </row>
    <row r="588" ht="15.75" customHeight="1">
      <c r="X588" s="250"/>
    </row>
    <row r="589" ht="15.75" customHeight="1">
      <c r="X589" s="250"/>
    </row>
    <row r="590" ht="15.75" customHeight="1">
      <c r="X590" s="250"/>
    </row>
    <row r="591" ht="15.75" customHeight="1">
      <c r="X591" s="250"/>
    </row>
    <row r="592" ht="15.75" customHeight="1">
      <c r="X592" s="250"/>
    </row>
    <row r="593" ht="15.75" customHeight="1">
      <c r="X593" s="250"/>
    </row>
    <row r="594" ht="15.75" customHeight="1">
      <c r="X594" s="250"/>
    </row>
    <row r="595" ht="15.75" customHeight="1">
      <c r="X595" s="250"/>
    </row>
    <row r="596" ht="15.75" customHeight="1">
      <c r="X596" s="250"/>
    </row>
    <row r="597" ht="15.75" customHeight="1">
      <c r="X597" s="250"/>
    </row>
    <row r="598" ht="15.75" customHeight="1">
      <c r="X598" s="250"/>
    </row>
    <row r="599" ht="15.75" customHeight="1">
      <c r="X599" s="250"/>
    </row>
    <row r="600" ht="15.75" customHeight="1">
      <c r="X600" s="250"/>
    </row>
    <row r="601" ht="15.75" customHeight="1">
      <c r="X601" s="250"/>
    </row>
    <row r="602" ht="15.75" customHeight="1">
      <c r="X602" s="250"/>
    </row>
    <row r="603" ht="15.75" customHeight="1">
      <c r="X603" s="250"/>
    </row>
    <row r="604" ht="15.75" customHeight="1">
      <c r="X604" s="250"/>
    </row>
    <row r="605" ht="15.75" customHeight="1">
      <c r="X605" s="250"/>
    </row>
    <row r="606" ht="15.75" customHeight="1">
      <c r="X606" s="250"/>
    </row>
    <row r="607" ht="15.75" customHeight="1">
      <c r="X607" s="250"/>
    </row>
    <row r="608" ht="15.75" customHeight="1">
      <c r="X608" s="250"/>
    </row>
    <row r="609" ht="15.75" customHeight="1">
      <c r="X609" s="250"/>
    </row>
    <row r="610" ht="15.75" customHeight="1">
      <c r="X610" s="250"/>
    </row>
    <row r="611" ht="15.75" customHeight="1">
      <c r="X611" s="250"/>
    </row>
    <row r="612" ht="15.75" customHeight="1">
      <c r="X612" s="250"/>
    </row>
    <row r="613" ht="15.75" customHeight="1">
      <c r="X613" s="250"/>
    </row>
    <row r="614" ht="15.75" customHeight="1">
      <c r="X614" s="250"/>
    </row>
    <row r="615" ht="15.75" customHeight="1">
      <c r="X615" s="250"/>
    </row>
    <row r="616" ht="15.75" customHeight="1">
      <c r="X616" s="250"/>
    </row>
    <row r="617" ht="15.75" customHeight="1">
      <c r="X617" s="250"/>
    </row>
    <row r="618" ht="15.75" customHeight="1">
      <c r="X618" s="250"/>
    </row>
    <row r="619" ht="15.75" customHeight="1">
      <c r="X619" s="250"/>
    </row>
    <row r="620" ht="15.75" customHeight="1">
      <c r="X620" s="250"/>
    </row>
    <row r="621" ht="15.75" customHeight="1">
      <c r="X621" s="250"/>
    </row>
    <row r="622" ht="15.75" customHeight="1">
      <c r="X622" s="250"/>
    </row>
    <row r="623" ht="15.75" customHeight="1">
      <c r="X623" s="250"/>
    </row>
    <row r="624" ht="15.75" customHeight="1">
      <c r="X624" s="250"/>
    </row>
    <row r="625" ht="15.75" customHeight="1">
      <c r="X625" s="250"/>
    </row>
    <row r="626" ht="15.75" customHeight="1">
      <c r="X626" s="250"/>
    </row>
    <row r="627" ht="15.75" customHeight="1">
      <c r="X627" s="250"/>
    </row>
    <row r="628" ht="15.75" customHeight="1">
      <c r="X628" s="250"/>
    </row>
    <row r="629" ht="15.75" customHeight="1">
      <c r="X629" s="250"/>
    </row>
    <row r="630" ht="15.75" customHeight="1">
      <c r="X630" s="250"/>
    </row>
    <row r="631" ht="15.75" customHeight="1">
      <c r="X631" s="250"/>
    </row>
    <row r="632" ht="15.75" customHeight="1">
      <c r="X632" s="250"/>
    </row>
    <row r="633" ht="15.75" customHeight="1">
      <c r="X633" s="250"/>
    </row>
    <row r="634" ht="15.75" customHeight="1">
      <c r="X634" s="250"/>
    </row>
    <row r="635" ht="15.75" customHeight="1">
      <c r="X635" s="250"/>
    </row>
    <row r="636" ht="15.75" customHeight="1">
      <c r="X636" s="250"/>
    </row>
    <row r="637" ht="15.75" customHeight="1">
      <c r="X637" s="250"/>
    </row>
    <row r="638" ht="15.75" customHeight="1">
      <c r="X638" s="250"/>
    </row>
    <row r="639" ht="15.75" customHeight="1">
      <c r="X639" s="250"/>
    </row>
    <row r="640" ht="15.75" customHeight="1">
      <c r="X640" s="250"/>
    </row>
    <row r="641" ht="15.75" customHeight="1">
      <c r="X641" s="250"/>
    </row>
    <row r="642" ht="15.75" customHeight="1">
      <c r="X642" s="250"/>
    </row>
    <row r="643" ht="15.75" customHeight="1">
      <c r="X643" s="250"/>
    </row>
    <row r="644" ht="15.75" customHeight="1">
      <c r="X644" s="250"/>
    </row>
    <row r="645" ht="15.75" customHeight="1">
      <c r="X645" s="250"/>
    </row>
    <row r="646" ht="15.75" customHeight="1">
      <c r="X646" s="250"/>
    </row>
    <row r="647" ht="15.75" customHeight="1">
      <c r="X647" s="250"/>
    </row>
    <row r="648" ht="15.75" customHeight="1">
      <c r="X648" s="250"/>
    </row>
    <row r="649" ht="15.75" customHeight="1">
      <c r="X649" s="250"/>
    </row>
    <row r="650" ht="15.75" customHeight="1">
      <c r="X650" s="250"/>
    </row>
    <row r="651" ht="15.75" customHeight="1">
      <c r="X651" s="250"/>
    </row>
    <row r="652" ht="15.75" customHeight="1">
      <c r="X652" s="250"/>
    </row>
    <row r="653" ht="15.75" customHeight="1">
      <c r="X653" s="250"/>
    </row>
    <row r="654" ht="15.75" customHeight="1">
      <c r="X654" s="250"/>
    </row>
    <row r="655" ht="15.75" customHeight="1">
      <c r="X655" s="250"/>
    </row>
    <row r="656" ht="15.75" customHeight="1">
      <c r="X656" s="250"/>
    </row>
    <row r="657" ht="15.75" customHeight="1">
      <c r="X657" s="250"/>
    </row>
    <row r="658" ht="15.75" customHeight="1">
      <c r="X658" s="250"/>
    </row>
    <row r="659" ht="15.75" customHeight="1">
      <c r="X659" s="250"/>
    </row>
    <row r="660" ht="15.75" customHeight="1">
      <c r="X660" s="250"/>
    </row>
    <row r="661" ht="15.75" customHeight="1">
      <c r="X661" s="250"/>
    </row>
    <row r="662" ht="15.75" customHeight="1">
      <c r="X662" s="250"/>
    </row>
    <row r="663" ht="15.75" customHeight="1">
      <c r="X663" s="250"/>
    </row>
    <row r="664" ht="15.75" customHeight="1">
      <c r="X664" s="250"/>
    </row>
    <row r="665" ht="15.75" customHeight="1">
      <c r="X665" s="250"/>
    </row>
    <row r="666" ht="15.75" customHeight="1">
      <c r="X666" s="250"/>
    </row>
    <row r="667" ht="15.75" customHeight="1">
      <c r="X667" s="250"/>
    </row>
    <row r="668" ht="15.75" customHeight="1">
      <c r="X668" s="250"/>
    </row>
    <row r="669" ht="15.75" customHeight="1">
      <c r="X669" s="250"/>
    </row>
    <row r="670" ht="15.75" customHeight="1">
      <c r="X670" s="250"/>
    </row>
    <row r="671" ht="15.75" customHeight="1">
      <c r="X671" s="250"/>
    </row>
    <row r="672" ht="15.75" customHeight="1">
      <c r="X672" s="250"/>
    </row>
    <row r="673" ht="15.75" customHeight="1">
      <c r="X673" s="250"/>
    </row>
    <row r="674" ht="15.75" customHeight="1">
      <c r="X674" s="250"/>
    </row>
    <row r="675" ht="15.75" customHeight="1">
      <c r="X675" s="250"/>
    </row>
    <row r="676" ht="15.75" customHeight="1">
      <c r="X676" s="250"/>
    </row>
    <row r="677" ht="15.75" customHeight="1">
      <c r="X677" s="250"/>
    </row>
    <row r="678" ht="15.75" customHeight="1">
      <c r="X678" s="250"/>
    </row>
    <row r="679" ht="15.75" customHeight="1">
      <c r="X679" s="250"/>
    </row>
    <row r="680" ht="15.75" customHeight="1">
      <c r="X680" s="250"/>
    </row>
    <row r="681" ht="15.75" customHeight="1">
      <c r="X681" s="250"/>
    </row>
    <row r="682" ht="15.75" customHeight="1">
      <c r="X682" s="250"/>
    </row>
    <row r="683" ht="15.75" customHeight="1">
      <c r="X683" s="250"/>
    </row>
    <row r="684" ht="15.75" customHeight="1">
      <c r="X684" s="250"/>
    </row>
    <row r="685" ht="15.75" customHeight="1">
      <c r="X685" s="250"/>
    </row>
    <row r="686" ht="15.75" customHeight="1">
      <c r="X686" s="250"/>
    </row>
    <row r="687" ht="15.75" customHeight="1">
      <c r="X687" s="250"/>
    </row>
    <row r="688" ht="15.75" customHeight="1">
      <c r="X688" s="250"/>
    </row>
    <row r="689" ht="15.75" customHeight="1">
      <c r="X689" s="250"/>
    </row>
    <row r="690" ht="15.75" customHeight="1">
      <c r="X690" s="250"/>
    </row>
    <row r="691" ht="15.75" customHeight="1">
      <c r="X691" s="250"/>
    </row>
    <row r="692" ht="15.75" customHeight="1">
      <c r="X692" s="250"/>
    </row>
    <row r="693" ht="15.75" customHeight="1">
      <c r="X693" s="250"/>
    </row>
    <row r="694" ht="15.75" customHeight="1">
      <c r="X694" s="250"/>
    </row>
    <row r="695" ht="15.75" customHeight="1">
      <c r="X695" s="250"/>
    </row>
    <row r="696" ht="15.75" customHeight="1">
      <c r="X696" s="250"/>
    </row>
    <row r="697" ht="15.75" customHeight="1">
      <c r="X697" s="250"/>
    </row>
    <row r="698" ht="15.75" customHeight="1">
      <c r="X698" s="250"/>
    </row>
    <row r="699" ht="15.75" customHeight="1">
      <c r="X699" s="250"/>
    </row>
    <row r="700" ht="15.75" customHeight="1">
      <c r="X700" s="250"/>
    </row>
    <row r="701" ht="15.75" customHeight="1">
      <c r="X701" s="250"/>
    </row>
    <row r="702" ht="15.75" customHeight="1">
      <c r="X702" s="250"/>
    </row>
    <row r="703" ht="15.75" customHeight="1">
      <c r="X703" s="250"/>
    </row>
    <row r="704" ht="15.75" customHeight="1">
      <c r="X704" s="250"/>
    </row>
    <row r="705" ht="15.75" customHeight="1">
      <c r="X705" s="250"/>
    </row>
    <row r="706" ht="15.75" customHeight="1">
      <c r="X706" s="250"/>
    </row>
    <row r="707" ht="15.75" customHeight="1">
      <c r="X707" s="250"/>
    </row>
    <row r="708" ht="15.75" customHeight="1">
      <c r="X708" s="250"/>
    </row>
    <row r="709" ht="15.75" customHeight="1">
      <c r="X709" s="250"/>
    </row>
    <row r="710" ht="15.75" customHeight="1">
      <c r="X710" s="250"/>
    </row>
    <row r="711" ht="15.75" customHeight="1">
      <c r="X711" s="250"/>
    </row>
    <row r="712" ht="15.75" customHeight="1">
      <c r="X712" s="250"/>
    </row>
    <row r="713" ht="15.75" customHeight="1">
      <c r="X713" s="250"/>
    </row>
    <row r="714" ht="15.75" customHeight="1">
      <c r="X714" s="250"/>
    </row>
    <row r="715" ht="15.75" customHeight="1">
      <c r="X715" s="250"/>
    </row>
    <row r="716" ht="15.75" customHeight="1">
      <c r="X716" s="250"/>
    </row>
    <row r="717" ht="15.75" customHeight="1">
      <c r="X717" s="250"/>
    </row>
    <row r="718" ht="15.75" customHeight="1">
      <c r="X718" s="250"/>
    </row>
    <row r="719" ht="15.75" customHeight="1">
      <c r="X719" s="250"/>
    </row>
    <row r="720" ht="15.75" customHeight="1">
      <c r="X720" s="250"/>
    </row>
    <row r="721" ht="15.75" customHeight="1">
      <c r="X721" s="250"/>
    </row>
    <row r="722" ht="15.75" customHeight="1">
      <c r="X722" s="250"/>
    </row>
    <row r="723" ht="15.75" customHeight="1">
      <c r="X723" s="250"/>
    </row>
    <row r="724" ht="15.75" customHeight="1">
      <c r="X724" s="250"/>
    </row>
    <row r="725" ht="15.75" customHeight="1">
      <c r="X725" s="250"/>
    </row>
    <row r="726" ht="15.75" customHeight="1">
      <c r="X726" s="250"/>
    </row>
    <row r="727" ht="15.75" customHeight="1">
      <c r="X727" s="250"/>
    </row>
    <row r="728" ht="15.75" customHeight="1">
      <c r="X728" s="250"/>
    </row>
    <row r="729" ht="15.75" customHeight="1">
      <c r="X729" s="250"/>
    </row>
    <row r="730" ht="15.75" customHeight="1">
      <c r="X730" s="250"/>
    </row>
    <row r="731" ht="15.75" customHeight="1">
      <c r="X731" s="250"/>
    </row>
    <row r="732" ht="15.75" customHeight="1">
      <c r="X732" s="250"/>
    </row>
    <row r="733" ht="15.75" customHeight="1">
      <c r="X733" s="250"/>
    </row>
    <row r="734" ht="15.75" customHeight="1">
      <c r="X734" s="250"/>
    </row>
    <row r="735" ht="15.75" customHeight="1">
      <c r="X735" s="250"/>
    </row>
    <row r="736" ht="15.75" customHeight="1">
      <c r="X736" s="250"/>
    </row>
    <row r="737" ht="15.75" customHeight="1">
      <c r="X737" s="250"/>
    </row>
    <row r="738" ht="15.75" customHeight="1">
      <c r="X738" s="250"/>
    </row>
    <row r="739" ht="15.75" customHeight="1">
      <c r="X739" s="250"/>
    </row>
    <row r="740" ht="15.75" customHeight="1">
      <c r="X740" s="250"/>
    </row>
    <row r="741" ht="15.75" customHeight="1">
      <c r="X741" s="250"/>
    </row>
    <row r="742" ht="15.75" customHeight="1">
      <c r="X742" s="250"/>
    </row>
    <row r="743" ht="15.75" customHeight="1">
      <c r="X743" s="250"/>
    </row>
    <row r="744" ht="15.75" customHeight="1">
      <c r="X744" s="250"/>
    </row>
    <row r="745" ht="15.75" customHeight="1">
      <c r="X745" s="250"/>
    </row>
    <row r="746" ht="15.75" customHeight="1">
      <c r="X746" s="250"/>
    </row>
    <row r="747" ht="15.75" customHeight="1">
      <c r="X747" s="250"/>
    </row>
    <row r="748" ht="15.75" customHeight="1">
      <c r="X748" s="250"/>
    </row>
    <row r="749" ht="15.75" customHeight="1">
      <c r="X749" s="250"/>
    </row>
    <row r="750" ht="15.75" customHeight="1">
      <c r="X750" s="250"/>
    </row>
    <row r="751" ht="15.75" customHeight="1">
      <c r="X751" s="250"/>
    </row>
    <row r="752" ht="15.75" customHeight="1">
      <c r="X752" s="250"/>
    </row>
    <row r="753" ht="15.75" customHeight="1">
      <c r="X753" s="250"/>
    </row>
    <row r="754" ht="15.75" customHeight="1">
      <c r="X754" s="250"/>
    </row>
    <row r="755" ht="15.75" customHeight="1">
      <c r="X755" s="250"/>
    </row>
    <row r="756" ht="15.75" customHeight="1">
      <c r="X756" s="250"/>
    </row>
    <row r="757" ht="15.75" customHeight="1">
      <c r="X757" s="250"/>
    </row>
    <row r="758" ht="15.75" customHeight="1">
      <c r="X758" s="250"/>
    </row>
    <row r="759" ht="15.75" customHeight="1">
      <c r="X759" s="250"/>
    </row>
    <row r="760" ht="15.75" customHeight="1">
      <c r="X760" s="250"/>
    </row>
    <row r="761" ht="15.75" customHeight="1">
      <c r="X761" s="250"/>
    </row>
    <row r="762" ht="15.75" customHeight="1">
      <c r="X762" s="250"/>
    </row>
    <row r="763" ht="15.75" customHeight="1">
      <c r="X763" s="250"/>
    </row>
    <row r="764" ht="15.75" customHeight="1">
      <c r="X764" s="250"/>
    </row>
    <row r="765" ht="15.75" customHeight="1">
      <c r="X765" s="250"/>
    </row>
    <row r="766" ht="15.75" customHeight="1">
      <c r="X766" s="250"/>
    </row>
    <row r="767" ht="15.75" customHeight="1">
      <c r="X767" s="250"/>
    </row>
    <row r="768" ht="15.75" customHeight="1">
      <c r="X768" s="250"/>
    </row>
    <row r="769" ht="15.75" customHeight="1">
      <c r="X769" s="250"/>
    </row>
    <row r="770" ht="15.75" customHeight="1">
      <c r="X770" s="250"/>
    </row>
    <row r="771" ht="15.75" customHeight="1">
      <c r="X771" s="250"/>
    </row>
    <row r="772" ht="15.75" customHeight="1">
      <c r="X772" s="250"/>
    </row>
    <row r="773" ht="15.75" customHeight="1">
      <c r="X773" s="250"/>
    </row>
    <row r="774" ht="15.75" customHeight="1">
      <c r="X774" s="250"/>
    </row>
    <row r="775" ht="15.75" customHeight="1">
      <c r="X775" s="250"/>
    </row>
    <row r="776" ht="15.75" customHeight="1">
      <c r="X776" s="250"/>
    </row>
    <row r="777" ht="15.75" customHeight="1">
      <c r="X777" s="250"/>
    </row>
    <row r="778" ht="15.75" customHeight="1">
      <c r="X778" s="250"/>
    </row>
    <row r="779" ht="15.75" customHeight="1">
      <c r="X779" s="250"/>
    </row>
    <row r="780" ht="15.75" customHeight="1">
      <c r="X780" s="250"/>
    </row>
    <row r="781" ht="15.75" customHeight="1">
      <c r="X781" s="250"/>
    </row>
    <row r="782" ht="15.75" customHeight="1">
      <c r="X782" s="250"/>
    </row>
    <row r="783" ht="15.75" customHeight="1">
      <c r="X783" s="250"/>
    </row>
    <row r="784" ht="15.75" customHeight="1">
      <c r="X784" s="250"/>
    </row>
    <row r="785" ht="15.75" customHeight="1">
      <c r="X785" s="250"/>
    </row>
    <row r="786" ht="15.75" customHeight="1">
      <c r="X786" s="250"/>
    </row>
    <row r="787" ht="15.75" customHeight="1">
      <c r="X787" s="250"/>
    </row>
    <row r="788" ht="15.75" customHeight="1">
      <c r="X788" s="250"/>
    </row>
    <row r="789" ht="15.75" customHeight="1">
      <c r="X789" s="250"/>
    </row>
    <row r="790" ht="15.75" customHeight="1">
      <c r="X790" s="250"/>
    </row>
    <row r="791" ht="15.75" customHeight="1">
      <c r="X791" s="250"/>
    </row>
    <row r="792" ht="15.75" customHeight="1">
      <c r="X792" s="250"/>
    </row>
    <row r="793" ht="15.75" customHeight="1">
      <c r="X793" s="250"/>
    </row>
    <row r="794" ht="15.75" customHeight="1">
      <c r="X794" s="250"/>
    </row>
    <row r="795" ht="15.75" customHeight="1">
      <c r="X795" s="250"/>
    </row>
    <row r="796" ht="15.75" customHeight="1">
      <c r="X796" s="250"/>
    </row>
    <row r="797" ht="15.75" customHeight="1">
      <c r="X797" s="250"/>
    </row>
    <row r="798" ht="15.75" customHeight="1">
      <c r="X798" s="250"/>
    </row>
    <row r="799" ht="15.75" customHeight="1">
      <c r="X799" s="250"/>
    </row>
    <row r="800" ht="15.75" customHeight="1">
      <c r="X800" s="250"/>
    </row>
    <row r="801" ht="15.75" customHeight="1">
      <c r="X801" s="250"/>
    </row>
    <row r="802" ht="15.75" customHeight="1">
      <c r="X802" s="250"/>
    </row>
    <row r="803" ht="15.75" customHeight="1">
      <c r="X803" s="250"/>
    </row>
    <row r="804" ht="15.75" customHeight="1">
      <c r="X804" s="250"/>
    </row>
    <row r="805" ht="15.75" customHeight="1">
      <c r="X805" s="250"/>
    </row>
    <row r="806" ht="15.75" customHeight="1">
      <c r="X806" s="250"/>
    </row>
    <row r="807" ht="15.75" customHeight="1">
      <c r="X807" s="250"/>
    </row>
    <row r="808" ht="15.75" customHeight="1">
      <c r="X808" s="250"/>
    </row>
    <row r="809" ht="15.75" customHeight="1">
      <c r="X809" s="250"/>
    </row>
    <row r="810" ht="15.75" customHeight="1">
      <c r="X810" s="250"/>
    </row>
    <row r="811" ht="15.75" customHeight="1">
      <c r="X811" s="250"/>
    </row>
    <row r="812" ht="15.75" customHeight="1">
      <c r="X812" s="250"/>
    </row>
    <row r="813" ht="15.75" customHeight="1">
      <c r="X813" s="250"/>
    </row>
    <row r="814" ht="15.75" customHeight="1">
      <c r="X814" s="250"/>
    </row>
    <row r="815" ht="15.75" customHeight="1">
      <c r="X815" s="250"/>
    </row>
    <row r="816" ht="15.75" customHeight="1">
      <c r="X816" s="250"/>
    </row>
    <row r="817" ht="15.75" customHeight="1">
      <c r="X817" s="250"/>
    </row>
    <row r="818" ht="15.75" customHeight="1">
      <c r="X818" s="250"/>
    </row>
    <row r="819" ht="15.75" customHeight="1">
      <c r="X819" s="250"/>
    </row>
    <row r="820" ht="15.75" customHeight="1">
      <c r="X820" s="250"/>
    </row>
    <row r="821" ht="15.75" customHeight="1">
      <c r="X821" s="250"/>
    </row>
    <row r="822" ht="15.75" customHeight="1">
      <c r="X822" s="250"/>
    </row>
    <row r="823" ht="15.75" customHeight="1">
      <c r="X823" s="250"/>
    </row>
    <row r="824" ht="15.75" customHeight="1">
      <c r="X824" s="250"/>
    </row>
    <row r="825" ht="15.75" customHeight="1">
      <c r="X825" s="250"/>
    </row>
    <row r="826" ht="15.75" customHeight="1">
      <c r="X826" s="250"/>
    </row>
    <row r="827" ht="15.75" customHeight="1">
      <c r="X827" s="250"/>
    </row>
    <row r="828" ht="15.75" customHeight="1">
      <c r="X828" s="250"/>
    </row>
    <row r="829" ht="15.75" customHeight="1">
      <c r="X829" s="250"/>
    </row>
    <row r="830" ht="15.75" customHeight="1">
      <c r="X830" s="250"/>
    </row>
    <row r="831" ht="15.75" customHeight="1">
      <c r="X831" s="250"/>
    </row>
    <row r="832" ht="15.75" customHeight="1">
      <c r="X832" s="250"/>
    </row>
    <row r="833" ht="15.75" customHeight="1">
      <c r="X833" s="250"/>
    </row>
    <row r="834" ht="15.75" customHeight="1">
      <c r="X834" s="250"/>
    </row>
    <row r="835" ht="15.75" customHeight="1">
      <c r="X835" s="250"/>
    </row>
    <row r="836" ht="15.75" customHeight="1">
      <c r="X836" s="250"/>
    </row>
    <row r="837" ht="15.75" customHeight="1">
      <c r="X837" s="250"/>
    </row>
    <row r="838" ht="15.75" customHeight="1">
      <c r="X838" s="250"/>
    </row>
    <row r="839" ht="15.75" customHeight="1">
      <c r="X839" s="250"/>
    </row>
    <row r="840" ht="15.75" customHeight="1">
      <c r="X840" s="250"/>
    </row>
    <row r="841" ht="15.75" customHeight="1">
      <c r="X841" s="250"/>
    </row>
    <row r="842" ht="15.75" customHeight="1">
      <c r="X842" s="250"/>
    </row>
    <row r="843" ht="15.75" customHeight="1">
      <c r="X843" s="250"/>
    </row>
    <row r="844" ht="15.75" customHeight="1">
      <c r="X844" s="250"/>
    </row>
    <row r="845" ht="15.75" customHeight="1">
      <c r="X845" s="250"/>
    </row>
    <row r="846" ht="15.75" customHeight="1">
      <c r="X846" s="250"/>
    </row>
    <row r="847" ht="15.75" customHeight="1">
      <c r="X847" s="250"/>
    </row>
    <row r="848" ht="15.75" customHeight="1">
      <c r="X848" s="250"/>
    </row>
    <row r="849" ht="15.75" customHeight="1">
      <c r="X849" s="250"/>
    </row>
    <row r="850" ht="15.75" customHeight="1">
      <c r="X850" s="250"/>
    </row>
    <row r="851" ht="15.75" customHeight="1">
      <c r="X851" s="250"/>
    </row>
    <row r="852" ht="15.75" customHeight="1">
      <c r="X852" s="250"/>
    </row>
    <row r="853" ht="15.75" customHeight="1">
      <c r="X853" s="250"/>
    </row>
    <row r="854" ht="15.75" customHeight="1">
      <c r="X854" s="250"/>
    </row>
    <row r="855" ht="15.75" customHeight="1">
      <c r="X855" s="250"/>
    </row>
    <row r="856" ht="15.75" customHeight="1">
      <c r="X856" s="250"/>
    </row>
    <row r="857" ht="15.75" customHeight="1">
      <c r="X857" s="250"/>
    </row>
    <row r="858" ht="15.75" customHeight="1">
      <c r="X858" s="250"/>
    </row>
    <row r="859" ht="15.75" customHeight="1">
      <c r="X859" s="250"/>
    </row>
    <row r="860" ht="15.75" customHeight="1">
      <c r="X860" s="250"/>
    </row>
    <row r="861" ht="15.75" customHeight="1">
      <c r="X861" s="250"/>
    </row>
    <row r="862" ht="15.75" customHeight="1">
      <c r="X862" s="250"/>
    </row>
    <row r="863" ht="15.75" customHeight="1">
      <c r="X863" s="250"/>
    </row>
    <row r="864" ht="15.75" customHeight="1">
      <c r="X864" s="250"/>
    </row>
    <row r="865" ht="15.75" customHeight="1">
      <c r="X865" s="250"/>
    </row>
    <row r="866" ht="15.75" customHeight="1">
      <c r="X866" s="250"/>
    </row>
    <row r="867" ht="15.75" customHeight="1">
      <c r="X867" s="250"/>
    </row>
    <row r="868" ht="15.75" customHeight="1">
      <c r="X868" s="250"/>
    </row>
    <row r="869" ht="15.75" customHeight="1">
      <c r="X869" s="250"/>
    </row>
    <row r="870" ht="15.75" customHeight="1">
      <c r="X870" s="250"/>
    </row>
    <row r="871" ht="15.75" customHeight="1">
      <c r="X871" s="250"/>
    </row>
    <row r="872" ht="15.75" customHeight="1">
      <c r="X872" s="250"/>
    </row>
    <row r="873" ht="15.75" customHeight="1">
      <c r="X873" s="250"/>
    </row>
    <row r="874" ht="15.75" customHeight="1">
      <c r="X874" s="250"/>
    </row>
    <row r="875" ht="15.75" customHeight="1">
      <c r="X875" s="250"/>
    </row>
    <row r="876" ht="15.75" customHeight="1">
      <c r="X876" s="250"/>
    </row>
    <row r="877" ht="15.75" customHeight="1">
      <c r="X877" s="250"/>
    </row>
    <row r="878" ht="15.75" customHeight="1">
      <c r="X878" s="250"/>
    </row>
    <row r="879" ht="15.75" customHeight="1">
      <c r="X879" s="250"/>
    </row>
    <row r="880" ht="15.75" customHeight="1">
      <c r="X880" s="250"/>
    </row>
    <row r="881" ht="15.75" customHeight="1">
      <c r="X881" s="250"/>
    </row>
    <row r="882" ht="15.75" customHeight="1">
      <c r="X882" s="250"/>
    </row>
    <row r="883" ht="15.75" customHeight="1">
      <c r="X883" s="250"/>
    </row>
    <row r="884" ht="15.75" customHeight="1">
      <c r="X884" s="250"/>
    </row>
    <row r="885" ht="15.75" customHeight="1">
      <c r="X885" s="250"/>
    </row>
    <row r="886" ht="15.75" customHeight="1">
      <c r="X886" s="250"/>
    </row>
    <row r="887" ht="15.75" customHeight="1">
      <c r="X887" s="250"/>
    </row>
    <row r="888" ht="15.75" customHeight="1">
      <c r="X888" s="250"/>
    </row>
    <row r="889" ht="15.75" customHeight="1">
      <c r="X889" s="250"/>
    </row>
    <row r="890" ht="15.75" customHeight="1">
      <c r="X890" s="250"/>
    </row>
    <row r="891" ht="15.75" customHeight="1">
      <c r="X891" s="250"/>
    </row>
    <row r="892" ht="15.75" customHeight="1">
      <c r="X892" s="250"/>
    </row>
    <row r="893" ht="15.75" customHeight="1">
      <c r="X893" s="250"/>
    </row>
    <row r="894" ht="15.75" customHeight="1">
      <c r="X894" s="250"/>
    </row>
    <row r="895" ht="15.75" customHeight="1">
      <c r="X895" s="250"/>
    </row>
    <row r="896" ht="15.75" customHeight="1">
      <c r="X896" s="250"/>
    </row>
    <row r="897" ht="15.75" customHeight="1">
      <c r="X897" s="250"/>
    </row>
    <row r="898" ht="15.75" customHeight="1">
      <c r="X898" s="250"/>
    </row>
    <row r="899" ht="15.75" customHeight="1">
      <c r="X899" s="250"/>
    </row>
    <row r="900" ht="15.75" customHeight="1">
      <c r="X900" s="250"/>
    </row>
    <row r="901" ht="15.75" customHeight="1">
      <c r="X901" s="250"/>
    </row>
    <row r="902" ht="15.75" customHeight="1">
      <c r="X902" s="250"/>
    </row>
    <row r="903" ht="15.75" customHeight="1">
      <c r="X903" s="250"/>
    </row>
    <row r="904" ht="15.75" customHeight="1">
      <c r="X904" s="250"/>
    </row>
    <row r="905" ht="15.75" customHeight="1">
      <c r="X905" s="250"/>
    </row>
    <row r="906" ht="15.75" customHeight="1">
      <c r="X906" s="250"/>
    </row>
    <row r="907" ht="15.75" customHeight="1">
      <c r="X907" s="250"/>
    </row>
    <row r="908" ht="15.75" customHeight="1">
      <c r="X908" s="250"/>
    </row>
    <row r="909" ht="15.75" customHeight="1">
      <c r="X909" s="250"/>
    </row>
    <row r="910" ht="15.75" customHeight="1">
      <c r="X910" s="250"/>
    </row>
    <row r="911" ht="15.75" customHeight="1">
      <c r="X911" s="250"/>
    </row>
    <row r="912" ht="15.75" customHeight="1">
      <c r="X912" s="250"/>
    </row>
    <row r="913" ht="15.75" customHeight="1">
      <c r="X913" s="250"/>
    </row>
    <row r="914" ht="15.75" customHeight="1">
      <c r="X914" s="250"/>
    </row>
    <row r="915" ht="15.75" customHeight="1">
      <c r="X915" s="250"/>
    </row>
    <row r="916" ht="15.75" customHeight="1">
      <c r="X916" s="250"/>
    </row>
    <row r="917" ht="15.75" customHeight="1">
      <c r="X917" s="250"/>
    </row>
    <row r="918" ht="15.75" customHeight="1">
      <c r="X918" s="250"/>
    </row>
    <row r="919" ht="15.75" customHeight="1">
      <c r="X919" s="250"/>
    </row>
    <row r="920" ht="15.75" customHeight="1">
      <c r="X920" s="250"/>
    </row>
    <row r="921" ht="15.75" customHeight="1">
      <c r="X921" s="250"/>
    </row>
    <row r="922" ht="15.75" customHeight="1">
      <c r="X922" s="250"/>
    </row>
    <row r="923" ht="15.75" customHeight="1">
      <c r="X923" s="250"/>
    </row>
    <row r="924" ht="15.75" customHeight="1">
      <c r="X924" s="250"/>
    </row>
    <row r="925" ht="15.75" customHeight="1">
      <c r="X925" s="250"/>
    </row>
    <row r="926" ht="15.75" customHeight="1">
      <c r="X926" s="250"/>
    </row>
    <row r="927" ht="15.75" customHeight="1">
      <c r="X927" s="250"/>
    </row>
    <row r="928" ht="15.75" customHeight="1">
      <c r="X928" s="250"/>
    </row>
    <row r="929" ht="15.75" customHeight="1">
      <c r="X929" s="250"/>
    </row>
    <row r="930" ht="15.75" customHeight="1">
      <c r="X930" s="250"/>
    </row>
    <row r="931" ht="15.75" customHeight="1">
      <c r="X931" s="250"/>
    </row>
    <row r="932" ht="15.75" customHeight="1">
      <c r="X932" s="250"/>
    </row>
    <row r="933" ht="15.75" customHeight="1">
      <c r="X933" s="250"/>
    </row>
    <row r="934" ht="15.75" customHeight="1">
      <c r="X934" s="250"/>
    </row>
    <row r="935" ht="15.75" customHeight="1">
      <c r="X935" s="250"/>
    </row>
    <row r="936" ht="15.75" customHeight="1">
      <c r="X936" s="250"/>
    </row>
    <row r="937" ht="15.75" customHeight="1">
      <c r="X937" s="250"/>
    </row>
    <row r="938" ht="15.75" customHeight="1">
      <c r="X938" s="250"/>
    </row>
    <row r="939" ht="15.75" customHeight="1">
      <c r="X939" s="250"/>
    </row>
    <row r="940" ht="15.75" customHeight="1">
      <c r="X940" s="250"/>
    </row>
    <row r="941" ht="15.75" customHeight="1">
      <c r="X941" s="250"/>
    </row>
    <row r="942" ht="15.75" customHeight="1">
      <c r="X942" s="250"/>
    </row>
    <row r="943" ht="15.75" customHeight="1">
      <c r="X943" s="250"/>
    </row>
    <row r="944" ht="15.75" customHeight="1">
      <c r="X944" s="250"/>
    </row>
    <row r="945" ht="15.75" customHeight="1">
      <c r="X945" s="250"/>
    </row>
    <row r="946" ht="15.75" customHeight="1">
      <c r="X946" s="250"/>
    </row>
    <row r="947" ht="15.75" customHeight="1">
      <c r="X947" s="250"/>
    </row>
    <row r="948" ht="15.75" customHeight="1">
      <c r="X948" s="250"/>
    </row>
    <row r="949" ht="15.75" customHeight="1">
      <c r="X949" s="250"/>
    </row>
    <row r="950" ht="15.75" customHeight="1">
      <c r="X950" s="250"/>
    </row>
    <row r="951" ht="15.75" customHeight="1">
      <c r="X951" s="250"/>
    </row>
    <row r="952" ht="15.75" customHeight="1">
      <c r="X952" s="250"/>
    </row>
    <row r="953" ht="15.75" customHeight="1">
      <c r="X953" s="250"/>
    </row>
    <row r="954" ht="15.75" customHeight="1">
      <c r="X954" s="250"/>
    </row>
    <row r="955" ht="15.75" customHeight="1">
      <c r="X955" s="250"/>
    </row>
    <row r="956" ht="15.75" customHeight="1">
      <c r="X956" s="250"/>
    </row>
    <row r="957" ht="15.75" customHeight="1">
      <c r="X957" s="250"/>
    </row>
    <row r="958" ht="15.75" customHeight="1">
      <c r="X958" s="250"/>
    </row>
    <row r="959" ht="15.75" customHeight="1">
      <c r="X959" s="250"/>
    </row>
    <row r="960" ht="15.75" customHeight="1">
      <c r="X960" s="250"/>
    </row>
    <row r="961" ht="15.75" customHeight="1">
      <c r="X961" s="250"/>
    </row>
    <row r="962" ht="15.75" customHeight="1">
      <c r="X962" s="250"/>
    </row>
    <row r="963" ht="15.75" customHeight="1">
      <c r="X963" s="250"/>
    </row>
    <row r="964" ht="15.75" customHeight="1">
      <c r="X964" s="250"/>
    </row>
    <row r="965" ht="15.75" customHeight="1">
      <c r="X965" s="250"/>
    </row>
    <row r="966" ht="15.75" customHeight="1">
      <c r="X966" s="250"/>
    </row>
    <row r="967" ht="15.75" customHeight="1">
      <c r="X967" s="250"/>
    </row>
    <row r="968" ht="15.75" customHeight="1">
      <c r="X968" s="250"/>
    </row>
    <row r="969" ht="15.75" customHeight="1">
      <c r="X969" s="250"/>
    </row>
    <row r="970" ht="15.75" customHeight="1">
      <c r="X970" s="250"/>
    </row>
    <row r="971" ht="15.75" customHeight="1">
      <c r="X971" s="250"/>
    </row>
    <row r="972" ht="15.75" customHeight="1">
      <c r="X972" s="250"/>
    </row>
    <row r="973" ht="15.75" customHeight="1">
      <c r="X973" s="250"/>
    </row>
    <row r="974" ht="15.75" customHeight="1">
      <c r="X974" s="250"/>
    </row>
    <row r="975" ht="15.75" customHeight="1">
      <c r="X975" s="250"/>
    </row>
    <row r="976" ht="15.75" customHeight="1">
      <c r="X976" s="250"/>
    </row>
    <row r="977" ht="15.75" customHeight="1">
      <c r="X977" s="250"/>
    </row>
    <row r="978" ht="15.75" customHeight="1">
      <c r="X978" s="250"/>
    </row>
    <row r="979" ht="15.75" customHeight="1">
      <c r="X979" s="250"/>
    </row>
    <row r="980" ht="15.75" customHeight="1">
      <c r="X980" s="250"/>
    </row>
    <row r="981" ht="15.75" customHeight="1">
      <c r="X981" s="250"/>
    </row>
    <row r="982" ht="15.75" customHeight="1">
      <c r="X982" s="250"/>
    </row>
    <row r="983" ht="15.75" customHeight="1">
      <c r="X983" s="250"/>
    </row>
    <row r="984" ht="15.75" customHeight="1">
      <c r="X984" s="250"/>
    </row>
    <row r="985" ht="15.75" customHeight="1">
      <c r="X985" s="250"/>
    </row>
    <row r="986" ht="15.75" customHeight="1">
      <c r="X986" s="250"/>
    </row>
    <row r="987" ht="15.75" customHeight="1">
      <c r="X987" s="250"/>
    </row>
    <row r="988" ht="15.75" customHeight="1">
      <c r="X988" s="250"/>
    </row>
    <row r="989" ht="15.75" customHeight="1">
      <c r="X989" s="250"/>
    </row>
    <row r="990" ht="15.75" customHeight="1">
      <c r="X990" s="250"/>
    </row>
    <row r="991" ht="15.75" customHeight="1">
      <c r="X991" s="250"/>
    </row>
    <row r="992" ht="15.75" customHeight="1">
      <c r="X992" s="250"/>
    </row>
    <row r="993" ht="15.75" customHeight="1">
      <c r="X993" s="250"/>
    </row>
    <row r="994" ht="15.75" customHeight="1">
      <c r="X994" s="250"/>
    </row>
    <row r="995" ht="15.75" customHeight="1">
      <c r="X995" s="250"/>
    </row>
    <row r="996" ht="15.75" customHeight="1">
      <c r="X996" s="250"/>
    </row>
    <row r="997" ht="15.75" customHeight="1">
      <c r="X997" s="250"/>
    </row>
    <row r="998" ht="15.75" customHeight="1">
      <c r="X998" s="250"/>
    </row>
    <row r="999" ht="15.75" customHeight="1">
      <c r="X999" s="250"/>
    </row>
    <row r="1000" ht="15.75" customHeight="1">
      <c r="X1000" s="250"/>
    </row>
  </sheetData>
  <mergeCells count="51">
    <mergeCell ref="U18:V18"/>
    <mergeCell ref="S19:T19"/>
    <mergeCell ref="U19:V19"/>
    <mergeCell ref="S1:T15"/>
    <mergeCell ref="U1:V15"/>
    <mergeCell ref="W1:W19"/>
    <mergeCell ref="X1:X18"/>
    <mergeCell ref="S16:T16"/>
    <mergeCell ref="U16:V16"/>
    <mergeCell ref="U17:V17"/>
    <mergeCell ref="B13:B14"/>
    <mergeCell ref="B15:B16"/>
    <mergeCell ref="B17:B18"/>
    <mergeCell ref="E1:F15"/>
    <mergeCell ref="G1:H15"/>
    <mergeCell ref="I1:J15"/>
    <mergeCell ref="K1:L15"/>
    <mergeCell ref="M1:N15"/>
    <mergeCell ref="O1:P15"/>
    <mergeCell ref="Q1:R15"/>
    <mergeCell ref="E16:F16"/>
    <mergeCell ref="G16:H16"/>
    <mergeCell ref="I16:J16"/>
    <mergeCell ref="K16:L16"/>
    <mergeCell ref="M16:N16"/>
    <mergeCell ref="O16:P16"/>
    <mergeCell ref="Q16:R16"/>
    <mergeCell ref="E17:F17"/>
    <mergeCell ref="G17:H17"/>
    <mergeCell ref="I17:J17"/>
    <mergeCell ref="K17:L17"/>
    <mergeCell ref="M17:N17"/>
    <mergeCell ref="O17:P17"/>
    <mergeCell ref="Q17:R17"/>
    <mergeCell ref="S17:T17"/>
    <mergeCell ref="S18:T18"/>
    <mergeCell ref="E19:F19"/>
    <mergeCell ref="G19:H19"/>
    <mergeCell ref="I19:J19"/>
    <mergeCell ref="K19:L19"/>
    <mergeCell ref="M19:N19"/>
    <mergeCell ref="O19:P19"/>
    <mergeCell ref="Q19:R19"/>
    <mergeCell ref="C50:W51"/>
    <mergeCell ref="E18:F18"/>
    <mergeCell ref="G18:H18"/>
    <mergeCell ref="I18:J18"/>
    <mergeCell ref="K18:L18"/>
    <mergeCell ref="M18:N18"/>
    <mergeCell ref="O18:P18"/>
    <mergeCell ref="Q18:R18"/>
  </mergeCells>
  <conditionalFormatting sqref="A20:W48">
    <cfRule type="expression" dxfId="0" priority="1" stopIfTrue="1">
      <formula>MOD(ROW(),2)</formula>
    </cfRule>
  </conditionalFormatting>
  <conditionalFormatting sqref="A20:W48">
    <cfRule type="expression" dxfId="1" priority="2" stopIfTrue="1">
      <formula>MOD(ROW(),2)</formula>
    </cfRule>
  </conditionalFormatting>
  <conditionalFormatting sqref="W33:W40">
    <cfRule type="expression" dxfId="0" priority="3" stopIfTrue="1">
      <formula>MOD(ROW(),2)</formula>
    </cfRule>
  </conditionalFormatting>
  <conditionalFormatting sqref="W33:W40">
    <cfRule type="expression" dxfId="1" priority="4" stopIfTrue="1">
      <formula>MOD(ROW(),2)</formula>
    </cfRule>
  </conditionalFormatting>
  <printOptions/>
  <pageMargins bottom="0.7500000000000001" footer="0.0" header="0.0" left="0.7000000000000001" right="0.7000000000000001" top="0.7500000000000001"/>
  <pageSetup paperSize="9"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DD6EE"/>
    <pageSetUpPr fitToPage="1"/>
  </sheetPr>
  <sheetViews>
    <sheetView showGridLines="0" workbookViewId="0"/>
  </sheetViews>
  <sheetFormatPr customHeight="1" defaultColWidth="12.63" defaultRowHeight="15.0"/>
  <cols>
    <col customWidth="1" min="1" max="1" width="3.0"/>
    <col customWidth="1" min="2" max="2" width="22.88"/>
    <col customWidth="1" min="3" max="3" width="13.38"/>
    <col customWidth="1" min="4" max="4" width="7.13"/>
    <col customWidth="1" min="5" max="5" width="3.75"/>
    <col customWidth="1" min="6" max="6" width="5.75"/>
    <col customWidth="1" min="7" max="7" width="3.75"/>
    <col customWidth="1" min="8" max="8" width="5.75"/>
    <col customWidth="1" min="9" max="9" width="3.75"/>
    <col customWidth="1" min="10" max="10" width="5.75"/>
    <col customWidth="1" min="11" max="11" width="3.75"/>
    <col customWidth="1" min="12" max="12" width="5.75"/>
    <col customWidth="1" min="13" max="13" width="3.75"/>
    <col customWidth="1" min="14" max="14" width="5.75"/>
    <col customWidth="1" min="15" max="15" width="3.75"/>
    <col customWidth="1" min="16" max="16" width="5.75"/>
    <col customWidth="1" min="17" max="17" width="3.75"/>
    <col customWidth="1" min="18" max="18" width="5.75"/>
    <col customWidth="1" min="19" max="19" width="3.75"/>
    <col customWidth="1" min="20" max="20" width="5.75"/>
    <col customWidth="1" min="21" max="21" width="3.75"/>
    <col customWidth="1" min="22" max="22" width="5.75"/>
    <col customWidth="1" min="23" max="23" width="3.75"/>
    <col customWidth="1" min="24" max="24" width="5.75"/>
    <col customWidth="1" min="25" max="25" width="3.75"/>
    <col customWidth="1" min="26" max="26" width="5.75"/>
    <col customWidth="1" min="27" max="27" width="8.13"/>
  </cols>
  <sheetData>
    <row r="1" ht="12.75" customHeight="1">
      <c r="A1" s="115"/>
      <c r="B1" s="115"/>
      <c r="C1" s="115"/>
      <c r="D1" s="115"/>
      <c r="E1" s="191" t="s">
        <v>205</v>
      </c>
      <c r="F1" s="120"/>
      <c r="G1" s="192" t="s">
        <v>206</v>
      </c>
      <c r="H1" s="120"/>
      <c r="I1" s="192" t="s">
        <v>207</v>
      </c>
      <c r="J1" s="120"/>
      <c r="K1" s="192" t="s">
        <v>262</v>
      </c>
      <c r="L1" s="120"/>
      <c r="M1" s="192" t="s">
        <v>263</v>
      </c>
      <c r="N1" s="120"/>
      <c r="O1" s="193" t="s">
        <v>264</v>
      </c>
      <c r="P1" s="120"/>
      <c r="Q1" s="193" t="s">
        <v>104</v>
      </c>
      <c r="R1" s="120"/>
      <c r="S1" s="193" t="s">
        <v>106</v>
      </c>
      <c r="T1" s="120"/>
      <c r="U1" s="193" t="s">
        <v>107</v>
      </c>
      <c r="V1" s="120"/>
      <c r="W1" s="193" t="s">
        <v>108</v>
      </c>
      <c r="X1" s="120"/>
      <c r="Y1" s="192" t="s">
        <v>104</v>
      </c>
      <c r="Z1" s="120"/>
      <c r="AA1" s="121" t="s">
        <v>110</v>
      </c>
      <c r="AB1" s="122" t="s">
        <v>265</v>
      </c>
    </row>
    <row r="2">
      <c r="A2" s="115"/>
      <c r="B2" s="115"/>
      <c r="C2" s="115"/>
      <c r="D2" s="115"/>
      <c r="E2" s="123"/>
      <c r="F2" s="117"/>
      <c r="G2" s="124"/>
      <c r="H2" s="117"/>
      <c r="I2" s="124"/>
      <c r="J2" s="117"/>
      <c r="K2" s="124"/>
      <c r="L2" s="117"/>
      <c r="M2" s="124"/>
      <c r="N2" s="117"/>
      <c r="O2" s="124"/>
      <c r="P2" s="117"/>
      <c r="Q2" s="124"/>
      <c r="R2" s="117"/>
      <c r="S2" s="124"/>
      <c r="T2" s="117"/>
      <c r="U2" s="124"/>
      <c r="V2" s="117"/>
      <c r="W2" s="124"/>
      <c r="X2" s="117"/>
      <c r="Y2" s="124"/>
      <c r="Z2" s="117"/>
      <c r="AA2" s="117"/>
      <c r="AB2" s="125"/>
    </row>
    <row r="3">
      <c r="A3" s="115"/>
      <c r="B3" s="115"/>
      <c r="C3" s="115"/>
      <c r="D3" s="115"/>
      <c r="E3" s="123"/>
      <c r="F3" s="117"/>
      <c r="G3" s="124"/>
      <c r="H3" s="117"/>
      <c r="I3" s="124"/>
      <c r="J3" s="117"/>
      <c r="K3" s="124"/>
      <c r="L3" s="117"/>
      <c r="M3" s="124"/>
      <c r="N3" s="117"/>
      <c r="O3" s="124"/>
      <c r="P3" s="117"/>
      <c r="Q3" s="124"/>
      <c r="R3" s="117"/>
      <c r="S3" s="124"/>
      <c r="T3" s="117"/>
      <c r="U3" s="124"/>
      <c r="V3" s="117"/>
      <c r="W3" s="124"/>
      <c r="X3" s="117"/>
      <c r="Y3" s="124"/>
      <c r="Z3" s="117"/>
      <c r="AA3" s="117"/>
      <c r="AB3" s="125"/>
    </row>
    <row r="4">
      <c r="A4" s="115"/>
      <c r="B4" s="115"/>
      <c r="C4" s="115"/>
      <c r="D4" s="115"/>
      <c r="E4" s="123"/>
      <c r="F4" s="117"/>
      <c r="G4" s="124"/>
      <c r="H4" s="117"/>
      <c r="I4" s="124"/>
      <c r="J4" s="117"/>
      <c r="K4" s="124"/>
      <c r="L4" s="117"/>
      <c r="M4" s="124"/>
      <c r="N4" s="117"/>
      <c r="O4" s="124"/>
      <c r="P4" s="117"/>
      <c r="Q4" s="124"/>
      <c r="R4" s="117"/>
      <c r="S4" s="124"/>
      <c r="T4" s="117"/>
      <c r="U4" s="124"/>
      <c r="V4" s="117"/>
      <c r="W4" s="124"/>
      <c r="X4" s="117"/>
      <c r="Y4" s="124"/>
      <c r="Z4" s="117"/>
      <c r="AA4" s="117"/>
      <c r="AB4" s="125"/>
    </row>
    <row r="5">
      <c r="A5" s="115"/>
      <c r="B5" s="115"/>
      <c r="C5" s="115"/>
      <c r="D5" s="115"/>
      <c r="E5" s="123"/>
      <c r="F5" s="117"/>
      <c r="G5" s="124"/>
      <c r="H5" s="117"/>
      <c r="I5" s="124"/>
      <c r="J5" s="117"/>
      <c r="K5" s="124"/>
      <c r="L5" s="117"/>
      <c r="M5" s="124"/>
      <c r="N5" s="117"/>
      <c r="O5" s="124"/>
      <c r="P5" s="117"/>
      <c r="Q5" s="124"/>
      <c r="R5" s="117"/>
      <c r="S5" s="124"/>
      <c r="T5" s="117"/>
      <c r="U5" s="124"/>
      <c r="V5" s="117"/>
      <c r="W5" s="124"/>
      <c r="X5" s="117"/>
      <c r="Y5" s="124"/>
      <c r="Z5" s="117"/>
      <c r="AA5" s="117"/>
      <c r="AB5" s="125"/>
    </row>
    <row r="6">
      <c r="A6" s="115"/>
      <c r="B6" s="115"/>
      <c r="C6" s="115"/>
      <c r="D6" s="115"/>
      <c r="E6" s="123"/>
      <c r="F6" s="117"/>
      <c r="G6" s="124"/>
      <c r="H6" s="117"/>
      <c r="I6" s="124"/>
      <c r="J6" s="117"/>
      <c r="K6" s="124"/>
      <c r="L6" s="117"/>
      <c r="M6" s="124"/>
      <c r="N6" s="117"/>
      <c r="O6" s="124"/>
      <c r="P6" s="117"/>
      <c r="Q6" s="124"/>
      <c r="R6" s="117"/>
      <c r="S6" s="124"/>
      <c r="T6" s="117"/>
      <c r="U6" s="124"/>
      <c r="V6" s="117"/>
      <c r="W6" s="124"/>
      <c r="X6" s="117"/>
      <c r="Y6" s="124"/>
      <c r="Z6" s="117"/>
      <c r="AA6" s="117"/>
      <c r="AB6" s="125"/>
    </row>
    <row r="7">
      <c r="A7" s="115"/>
      <c r="B7" s="115"/>
      <c r="C7" s="115"/>
      <c r="D7" s="115"/>
      <c r="E7" s="123"/>
      <c r="F7" s="117"/>
      <c r="G7" s="124"/>
      <c r="H7" s="117"/>
      <c r="I7" s="124"/>
      <c r="J7" s="117"/>
      <c r="K7" s="124"/>
      <c r="L7" s="117"/>
      <c r="M7" s="124"/>
      <c r="N7" s="117"/>
      <c r="O7" s="124"/>
      <c r="P7" s="117"/>
      <c r="Q7" s="124"/>
      <c r="R7" s="117"/>
      <c r="S7" s="124"/>
      <c r="T7" s="117"/>
      <c r="U7" s="124"/>
      <c r="V7" s="117"/>
      <c r="W7" s="124"/>
      <c r="X7" s="117"/>
      <c r="Y7" s="124"/>
      <c r="Z7" s="117"/>
      <c r="AA7" s="117"/>
      <c r="AB7" s="125"/>
    </row>
    <row r="8">
      <c r="A8" s="115"/>
      <c r="B8" s="115"/>
      <c r="C8" s="115"/>
      <c r="D8" s="115"/>
      <c r="E8" s="123"/>
      <c r="F8" s="117"/>
      <c r="G8" s="124"/>
      <c r="H8" s="117"/>
      <c r="I8" s="124"/>
      <c r="J8" s="117"/>
      <c r="K8" s="124"/>
      <c r="L8" s="117"/>
      <c r="M8" s="124"/>
      <c r="N8" s="117"/>
      <c r="O8" s="124"/>
      <c r="P8" s="117"/>
      <c r="Q8" s="124"/>
      <c r="R8" s="117"/>
      <c r="S8" s="124"/>
      <c r="T8" s="117"/>
      <c r="U8" s="124"/>
      <c r="V8" s="117"/>
      <c r="W8" s="124"/>
      <c r="X8" s="117"/>
      <c r="Y8" s="124"/>
      <c r="Z8" s="117"/>
      <c r="AA8" s="117"/>
      <c r="AB8" s="125"/>
    </row>
    <row r="9">
      <c r="A9" s="115"/>
      <c r="B9" s="115"/>
      <c r="C9" s="115"/>
      <c r="D9" s="115"/>
      <c r="E9" s="123"/>
      <c r="F9" s="117"/>
      <c r="G9" s="124"/>
      <c r="H9" s="117"/>
      <c r="I9" s="124"/>
      <c r="J9" s="117"/>
      <c r="K9" s="124"/>
      <c r="L9" s="117"/>
      <c r="M9" s="124"/>
      <c r="N9" s="117"/>
      <c r="O9" s="124"/>
      <c r="P9" s="117"/>
      <c r="Q9" s="124"/>
      <c r="R9" s="117"/>
      <c r="S9" s="124"/>
      <c r="T9" s="117"/>
      <c r="U9" s="124"/>
      <c r="V9" s="117"/>
      <c r="W9" s="124"/>
      <c r="X9" s="117"/>
      <c r="Y9" s="124"/>
      <c r="Z9" s="117"/>
      <c r="AA9" s="117"/>
      <c r="AB9" s="125"/>
    </row>
    <row r="10" ht="12.0" customHeight="1">
      <c r="A10" s="115"/>
      <c r="B10" s="115"/>
      <c r="C10" s="115"/>
      <c r="D10" s="115"/>
      <c r="E10" s="123"/>
      <c r="F10" s="117"/>
      <c r="G10" s="124"/>
      <c r="H10" s="117"/>
      <c r="I10" s="124"/>
      <c r="J10" s="117"/>
      <c r="K10" s="124"/>
      <c r="L10" s="117"/>
      <c r="M10" s="124"/>
      <c r="N10" s="117"/>
      <c r="O10" s="124"/>
      <c r="P10" s="117"/>
      <c r="Q10" s="124"/>
      <c r="R10" s="117"/>
      <c r="S10" s="124"/>
      <c r="T10" s="117"/>
      <c r="U10" s="124"/>
      <c r="V10" s="117"/>
      <c r="W10" s="124"/>
      <c r="X10" s="117"/>
      <c r="Y10" s="124"/>
      <c r="Z10" s="117"/>
      <c r="AA10" s="117"/>
      <c r="AB10" s="125"/>
    </row>
    <row r="11" ht="11.25" customHeight="1">
      <c r="A11" s="115"/>
      <c r="B11" s="115"/>
      <c r="C11" s="115"/>
      <c r="D11" s="115"/>
      <c r="E11" s="123"/>
      <c r="F11" s="117"/>
      <c r="G11" s="124"/>
      <c r="H11" s="117"/>
      <c r="I11" s="124"/>
      <c r="J11" s="117"/>
      <c r="K11" s="124"/>
      <c r="L11" s="117"/>
      <c r="M11" s="124"/>
      <c r="N11" s="117"/>
      <c r="O11" s="124"/>
      <c r="P11" s="117"/>
      <c r="Q11" s="124"/>
      <c r="R11" s="117"/>
      <c r="S11" s="124"/>
      <c r="T11" s="117"/>
      <c r="U11" s="124"/>
      <c r="V11" s="117"/>
      <c r="W11" s="124"/>
      <c r="X11" s="117"/>
      <c r="Y11" s="124"/>
      <c r="Z11" s="117"/>
      <c r="AA11" s="117"/>
      <c r="AB11" s="125"/>
    </row>
    <row r="12" ht="11.25" customHeight="1">
      <c r="A12" s="115"/>
      <c r="B12" s="115"/>
      <c r="C12" s="115"/>
      <c r="D12" s="115"/>
      <c r="E12" s="123"/>
      <c r="F12" s="117"/>
      <c r="G12" s="124"/>
      <c r="H12" s="117"/>
      <c r="I12" s="124"/>
      <c r="J12" s="117"/>
      <c r="K12" s="124"/>
      <c r="L12" s="117"/>
      <c r="M12" s="124"/>
      <c r="N12" s="117"/>
      <c r="O12" s="124"/>
      <c r="P12" s="117"/>
      <c r="Q12" s="124"/>
      <c r="R12" s="117"/>
      <c r="S12" s="124"/>
      <c r="T12" s="117"/>
      <c r="U12" s="124"/>
      <c r="V12" s="117"/>
      <c r="W12" s="124"/>
      <c r="X12" s="117"/>
      <c r="Y12" s="124"/>
      <c r="Z12" s="117"/>
      <c r="AA12" s="117"/>
      <c r="AB12" s="125"/>
    </row>
    <row r="13" ht="11.25" customHeight="1">
      <c r="A13" s="115"/>
      <c r="B13" s="126" t="s">
        <v>112</v>
      </c>
      <c r="C13" s="115"/>
      <c r="D13" s="115"/>
      <c r="E13" s="123"/>
      <c r="F13" s="117"/>
      <c r="G13" s="124"/>
      <c r="H13" s="117"/>
      <c r="I13" s="124"/>
      <c r="J13" s="117"/>
      <c r="K13" s="124"/>
      <c r="L13" s="117"/>
      <c r="M13" s="124"/>
      <c r="N13" s="117"/>
      <c r="O13" s="124"/>
      <c r="P13" s="117"/>
      <c r="Q13" s="124"/>
      <c r="R13" s="117"/>
      <c r="S13" s="124"/>
      <c r="T13" s="117"/>
      <c r="U13" s="124"/>
      <c r="V13" s="117"/>
      <c r="W13" s="124"/>
      <c r="X13" s="117"/>
      <c r="Y13" s="124"/>
      <c r="Z13" s="117"/>
      <c r="AA13" s="117"/>
      <c r="AB13" s="125"/>
    </row>
    <row r="14" ht="11.25" customHeight="1">
      <c r="A14" s="115"/>
      <c r="B14" s="127"/>
      <c r="C14" s="128"/>
      <c r="D14" s="128"/>
      <c r="E14" s="123"/>
      <c r="F14" s="117"/>
      <c r="G14" s="124"/>
      <c r="H14" s="117"/>
      <c r="I14" s="124"/>
      <c r="J14" s="117"/>
      <c r="K14" s="124"/>
      <c r="L14" s="117"/>
      <c r="M14" s="124"/>
      <c r="N14" s="117"/>
      <c r="O14" s="124"/>
      <c r="P14" s="117"/>
      <c r="Q14" s="124"/>
      <c r="R14" s="117"/>
      <c r="S14" s="124"/>
      <c r="T14" s="117"/>
      <c r="U14" s="124"/>
      <c r="V14" s="117"/>
      <c r="W14" s="124"/>
      <c r="X14" s="117"/>
      <c r="Y14" s="124"/>
      <c r="Z14" s="117"/>
      <c r="AA14" s="117"/>
      <c r="AB14" s="125"/>
    </row>
    <row r="15" ht="11.25" customHeight="1">
      <c r="A15" s="115"/>
      <c r="B15" s="129" t="s">
        <v>266</v>
      </c>
      <c r="C15" s="128">
        <v>1987.0</v>
      </c>
      <c r="E15" s="123"/>
      <c r="F15" s="117"/>
      <c r="G15" s="124"/>
      <c r="H15" s="117"/>
      <c r="I15" s="124"/>
      <c r="J15" s="117"/>
      <c r="K15" s="124"/>
      <c r="L15" s="117"/>
      <c r="M15" s="124"/>
      <c r="N15" s="117"/>
      <c r="O15" s="124"/>
      <c r="P15" s="117"/>
      <c r="Q15" s="124"/>
      <c r="R15" s="117"/>
      <c r="S15" s="124"/>
      <c r="T15" s="117"/>
      <c r="U15" s="124"/>
      <c r="V15" s="117"/>
      <c r="W15" s="124"/>
      <c r="X15" s="117"/>
      <c r="Y15" s="124"/>
      <c r="Z15" s="117"/>
      <c r="AA15" s="117"/>
      <c r="AB15" s="125"/>
    </row>
    <row r="16" ht="13.5" customHeight="1">
      <c r="A16" s="115"/>
      <c r="B16" s="127"/>
      <c r="C16" s="130">
        <v>2005.0</v>
      </c>
      <c r="E16" s="195" t="s">
        <v>212</v>
      </c>
      <c r="F16" s="134"/>
      <c r="G16" s="197" t="s">
        <v>213</v>
      </c>
      <c r="H16" s="134"/>
      <c r="I16" s="197" t="s">
        <v>214</v>
      </c>
      <c r="J16" s="134"/>
      <c r="K16" s="197" t="s">
        <v>215</v>
      </c>
      <c r="L16" s="134"/>
      <c r="M16" s="197" t="s">
        <v>267</v>
      </c>
      <c r="N16" s="134"/>
      <c r="O16" s="196" t="s">
        <v>115</v>
      </c>
      <c r="P16" s="134"/>
      <c r="Q16" s="196" t="s">
        <v>216</v>
      </c>
      <c r="R16" s="134"/>
      <c r="S16" s="196" t="s">
        <v>217</v>
      </c>
      <c r="T16" s="134"/>
      <c r="U16" s="196" t="s">
        <v>218</v>
      </c>
      <c r="V16" s="134"/>
      <c r="W16" s="196" t="s">
        <v>118</v>
      </c>
      <c r="X16" s="134"/>
      <c r="Y16" s="197" t="s">
        <v>119</v>
      </c>
      <c r="Z16" s="134"/>
      <c r="AA16" s="117"/>
      <c r="AB16" s="125"/>
    </row>
    <row r="17" ht="13.5" customHeight="1">
      <c r="A17" s="135"/>
      <c r="B17" s="136" t="s">
        <v>120</v>
      </c>
      <c r="C17" s="137"/>
      <c r="D17" s="137" t="s">
        <v>121</v>
      </c>
      <c r="E17" s="233">
        <v>45948.0</v>
      </c>
      <c r="F17" s="139"/>
      <c r="G17" s="198">
        <v>45969.0</v>
      </c>
      <c r="H17" s="139"/>
      <c r="I17" s="140">
        <v>46068.0</v>
      </c>
      <c r="J17" s="139"/>
      <c r="K17" s="141" t="s">
        <v>268</v>
      </c>
      <c r="L17" s="139"/>
      <c r="M17" s="141" t="s">
        <v>269</v>
      </c>
      <c r="N17" s="139"/>
      <c r="O17" s="198">
        <v>46026.0</v>
      </c>
      <c r="P17" s="139"/>
      <c r="Q17" s="198">
        <v>45935.0</v>
      </c>
      <c r="R17" s="139"/>
      <c r="S17" s="198">
        <v>45990.0</v>
      </c>
      <c r="T17" s="139"/>
      <c r="U17" s="141" t="s">
        <v>123</v>
      </c>
      <c r="V17" s="139"/>
      <c r="W17" s="141" t="s">
        <v>124</v>
      </c>
      <c r="X17" s="139"/>
      <c r="Y17" s="142" t="s">
        <v>270</v>
      </c>
      <c r="Z17" s="139"/>
      <c r="AA17" s="117"/>
      <c r="AB17" s="125"/>
    </row>
    <row r="18" ht="12.75" customHeight="1">
      <c r="A18" s="115"/>
      <c r="B18" s="143"/>
      <c r="C18" s="144"/>
      <c r="D18" s="144" t="s">
        <v>126</v>
      </c>
      <c r="E18" s="145">
        <v>100.0</v>
      </c>
      <c r="F18" s="139"/>
      <c r="G18" s="146">
        <v>100.0</v>
      </c>
      <c r="H18" s="139"/>
      <c r="I18" s="146">
        <v>100.0</v>
      </c>
      <c r="J18" s="139"/>
      <c r="K18" s="146">
        <v>100.0</v>
      </c>
      <c r="L18" s="139"/>
      <c r="M18" s="146">
        <v>100.0</v>
      </c>
      <c r="N18" s="139"/>
      <c r="O18" s="146">
        <v>75.0</v>
      </c>
      <c r="P18" s="139"/>
      <c r="Q18" s="146">
        <v>50.0</v>
      </c>
      <c r="R18" s="139"/>
      <c r="S18" s="146">
        <v>50.0</v>
      </c>
      <c r="T18" s="139"/>
      <c r="U18" s="146">
        <v>50.0</v>
      </c>
      <c r="V18" s="139"/>
      <c r="W18" s="146">
        <v>75.0</v>
      </c>
      <c r="X18" s="139"/>
      <c r="Y18" s="146">
        <v>200.0</v>
      </c>
      <c r="Z18" s="139"/>
      <c r="AA18" s="117"/>
      <c r="AB18" s="125"/>
    </row>
    <row r="19" ht="13.5" customHeight="1">
      <c r="A19" s="147"/>
      <c r="B19" s="147"/>
      <c r="C19" s="148"/>
      <c r="D19" s="148" t="s">
        <v>127</v>
      </c>
      <c r="E19" s="149">
        <v>139.0</v>
      </c>
      <c r="F19" s="150"/>
      <c r="G19" s="151">
        <v>137.0</v>
      </c>
      <c r="H19" s="150"/>
      <c r="I19" s="151">
        <v>135.0</v>
      </c>
      <c r="J19" s="150"/>
      <c r="K19" s="151">
        <v>94.0</v>
      </c>
      <c r="L19" s="150"/>
      <c r="M19" s="151">
        <v>102.0</v>
      </c>
      <c r="N19" s="150"/>
      <c r="O19" s="151">
        <v>14.0</v>
      </c>
      <c r="P19" s="150"/>
      <c r="Q19" s="151">
        <v>11.0</v>
      </c>
      <c r="R19" s="150"/>
      <c r="S19" s="151">
        <v>8.0</v>
      </c>
      <c r="T19" s="150"/>
      <c r="U19" s="151">
        <v>6.0</v>
      </c>
      <c r="V19" s="150"/>
      <c r="W19" s="151">
        <v>16.0</v>
      </c>
      <c r="X19" s="150"/>
      <c r="Y19" s="151">
        <v>156.0</v>
      </c>
      <c r="Z19" s="150"/>
      <c r="AA19" s="155"/>
      <c r="AB19" s="156"/>
    </row>
    <row r="20" ht="14.25" customHeight="1">
      <c r="A20" s="157">
        <v>1.0</v>
      </c>
      <c r="B20" s="158" t="s">
        <v>252</v>
      </c>
      <c r="C20" s="159" t="s">
        <v>104</v>
      </c>
      <c r="D20" s="159">
        <v>2007.0</v>
      </c>
      <c r="E20" s="160"/>
      <c r="F20" s="201">
        <f t="shared" ref="F20:F75" si="1">IF(E20="",0,$E$18*(1.01-(LOG(E20)/LOG($E$19))))</f>
        <v>0</v>
      </c>
      <c r="G20" s="234">
        <v>15.0</v>
      </c>
      <c r="H20" s="163">
        <f t="shared" ref="H20:H75" si="2">IF(G20="",0,$G$18*(1.01-(LOG(G20)/LOG($G$19))))</f>
        <v>45.95811586</v>
      </c>
      <c r="I20" s="164">
        <v>19.0</v>
      </c>
      <c r="J20" s="163">
        <f t="shared" ref="J20:J75" si="3">IF(I20="",0,$I$18*(1.01-(LOG(I20)/LOG($I$19))))</f>
        <v>40.97402567</v>
      </c>
      <c r="K20" s="164">
        <v>22.0</v>
      </c>
      <c r="L20" s="163">
        <f t="shared" ref="L20:L75" si="4">IF(K20="",0,$K$18*(1.01-(LOG(K20)/LOG($K$19))))</f>
        <v>32.96473921</v>
      </c>
      <c r="M20" s="162">
        <v>5.0</v>
      </c>
      <c r="N20" s="163">
        <f t="shared" ref="N20:N75" si="5">IF(M20="",0,$M$18*(1.01-(LOG(M20)/LOG($M$19))))</f>
        <v>66.20113788</v>
      </c>
      <c r="O20" s="162"/>
      <c r="P20" s="163">
        <f t="shared" ref="P20:P75" si="6">IF(O20="",0,$O$18*(1.01-(LOG(O20)/LOG($O$19))))</f>
        <v>0</v>
      </c>
      <c r="Q20" s="162"/>
      <c r="R20" s="163">
        <f t="shared" ref="R20:R75" si="7">IF(Q20="",0,$Q$18*(1.01-(LOG(Q20)/LOG($Q$19))))</f>
        <v>0</v>
      </c>
      <c r="S20" s="164"/>
      <c r="T20" s="163">
        <f t="shared" ref="T20:T75" si="8">IF(S20="",0,$S$18*(1.01-(LOG(S20)/LOG($S$19))))</f>
        <v>0</v>
      </c>
      <c r="U20" s="164"/>
      <c r="V20" s="163">
        <f t="shared" ref="V20:V75" si="9">IF(U20="",0,$U$18*(1.01-(LOG(U20)/LOG($U$19))))</f>
        <v>0</v>
      </c>
      <c r="W20" s="164"/>
      <c r="X20" s="163">
        <f t="shared" ref="X20:X75" si="10">IF(W20="",0,$W$18*(1.01-(LOG(W20)/LOG($W$19))))</f>
        <v>0</v>
      </c>
      <c r="Y20" s="164">
        <v>3.0</v>
      </c>
      <c r="Z20" s="163">
        <f t="shared" ref="Z20:Z75" si="11">IF(Y20="",0,$Y$18*(1.01-(LOG(Y20)/LOG($Y$19))))</f>
        <v>158.4893618</v>
      </c>
      <c r="AA20" s="169">
        <f t="shared" ref="AA20:AA75" si="12">SUM(F20,H20,J20,L20,N20,P20,R20,T20,V20,X20,Z20)</f>
        <v>344.5873804</v>
      </c>
      <c r="AB20" s="236">
        <f t="shared" ref="AB20:AB21" si="13">SUM(AA20)</f>
        <v>344.5873804</v>
      </c>
    </row>
    <row r="21" ht="15.75" customHeight="1">
      <c r="A21" s="172">
        <v>2.0</v>
      </c>
      <c r="B21" s="173" t="s">
        <v>271</v>
      </c>
      <c r="C21" s="174" t="s">
        <v>104</v>
      </c>
      <c r="D21" s="174">
        <v>2004.0</v>
      </c>
      <c r="E21" s="175">
        <v>16.0</v>
      </c>
      <c r="F21" s="208">
        <f t="shared" si="1"/>
        <v>44.8118681</v>
      </c>
      <c r="G21" s="259">
        <v>1.0</v>
      </c>
      <c r="H21" s="167">
        <f t="shared" si="2"/>
        <v>101</v>
      </c>
      <c r="I21" s="178">
        <v>28.0</v>
      </c>
      <c r="J21" s="167">
        <f t="shared" si="3"/>
        <v>33.0689531</v>
      </c>
      <c r="K21" s="178"/>
      <c r="L21" s="167">
        <f t="shared" si="4"/>
        <v>0</v>
      </c>
      <c r="M21" s="177">
        <v>3.0</v>
      </c>
      <c r="N21" s="167">
        <f t="shared" si="5"/>
        <v>77.24608116</v>
      </c>
      <c r="O21" s="177"/>
      <c r="P21" s="167">
        <f t="shared" si="6"/>
        <v>0</v>
      </c>
      <c r="Q21" s="177"/>
      <c r="R21" s="167">
        <f t="shared" si="7"/>
        <v>0</v>
      </c>
      <c r="S21" s="178"/>
      <c r="T21" s="167">
        <f t="shared" si="8"/>
        <v>0</v>
      </c>
      <c r="U21" s="178"/>
      <c r="V21" s="167">
        <f t="shared" si="9"/>
        <v>0</v>
      </c>
      <c r="W21" s="178"/>
      <c r="X21" s="167">
        <f t="shared" si="10"/>
        <v>0</v>
      </c>
      <c r="Y21" s="178">
        <v>20.0</v>
      </c>
      <c r="Z21" s="167">
        <f t="shared" si="11"/>
        <v>83.35375467</v>
      </c>
      <c r="AA21" s="180">
        <f t="shared" si="12"/>
        <v>339.480657</v>
      </c>
      <c r="AB21" s="236">
        <f t="shared" si="13"/>
        <v>339.480657</v>
      </c>
    </row>
    <row r="22" ht="15.75" customHeight="1">
      <c r="A22" s="172">
        <v>3.0</v>
      </c>
      <c r="B22" s="173" t="s">
        <v>272</v>
      </c>
      <c r="C22" s="174" t="s">
        <v>109</v>
      </c>
      <c r="D22" s="174">
        <v>1991.0</v>
      </c>
      <c r="E22" s="175">
        <v>90.0</v>
      </c>
      <c r="F22" s="208">
        <f t="shared" si="1"/>
        <v>9.808725483</v>
      </c>
      <c r="G22" s="237">
        <v>26.0</v>
      </c>
      <c r="H22" s="167">
        <f t="shared" si="2"/>
        <v>34.77826892</v>
      </c>
      <c r="I22" s="178">
        <v>42.0</v>
      </c>
      <c r="J22" s="167">
        <f t="shared" si="3"/>
        <v>24.8030531</v>
      </c>
      <c r="K22" s="178">
        <v>52.0</v>
      </c>
      <c r="L22" s="167">
        <f t="shared" si="4"/>
        <v>14.0313152</v>
      </c>
      <c r="M22" s="177">
        <v>34.0</v>
      </c>
      <c r="N22" s="167">
        <f t="shared" si="5"/>
        <v>24.75391884</v>
      </c>
      <c r="O22" s="177"/>
      <c r="P22" s="167">
        <f t="shared" si="6"/>
        <v>0</v>
      </c>
      <c r="Q22" s="177">
        <v>3.0</v>
      </c>
      <c r="R22" s="167">
        <f t="shared" si="7"/>
        <v>27.5921545</v>
      </c>
      <c r="S22" s="178">
        <v>1.0</v>
      </c>
      <c r="T22" s="167">
        <f t="shared" si="8"/>
        <v>50.5</v>
      </c>
      <c r="U22" s="178"/>
      <c r="V22" s="167">
        <f t="shared" si="9"/>
        <v>0</v>
      </c>
      <c r="W22" s="178">
        <v>1.0</v>
      </c>
      <c r="X22" s="167">
        <f t="shared" si="10"/>
        <v>75.75</v>
      </c>
      <c r="Y22" s="178">
        <v>33.0</v>
      </c>
      <c r="Z22" s="167">
        <f t="shared" si="11"/>
        <v>63.52050449</v>
      </c>
      <c r="AA22" s="180">
        <f t="shared" si="12"/>
        <v>325.5379405</v>
      </c>
      <c r="AB22" s="236">
        <f>SUM(AA22-F22)-L22</f>
        <v>301.6978998</v>
      </c>
    </row>
    <row r="23" ht="15.75" customHeight="1">
      <c r="A23" s="172">
        <v>4.0</v>
      </c>
      <c r="B23" s="173" t="s">
        <v>247</v>
      </c>
      <c r="C23" s="174" t="s">
        <v>104</v>
      </c>
      <c r="D23" s="174">
        <v>2008.0</v>
      </c>
      <c r="E23" s="175">
        <v>41.0</v>
      </c>
      <c r="F23" s="167">
        <f t="shared" si="1"/>
        <v>25.74229032</v>
      </c>
      <c r="G23" s="237">
        <v>23.0</v>
      </c>
      <c r="H23" s="167">
        <f t="shared" si="2"/>
        <v>37.27019569</v>
      </c>
      <c r="I23" s="178">
        <v>14.0</v>
      </c>
      <c r="J23" s="167">
        <f t="shared" si="3"/>
        <v>47.19960249</v>
      </c>
      <c r="K23" s="178"/>
      <c r="L23" s="167">
        <f t="shared" si="4"/>
        <v>0</v>
      </c>
      <c r="M23" s="177">
        <v>6.0</v>
      </c>
      <c r="N23" s="167">
        <f t="shared" si="5"/>
        <v>62.25902699</v>
      </c>
      <c r="O23" s="177"/>
      <c r="P23" s="167">
        <f t="shared" si="6"/>
        <v>0</v>
      </c>
      <c r="Q23" s="177">
        <v>1.0</v>
      </c>
      <c r="R23" s="167">
        <f t="shared" si="7"/>
        <v>50.5</v>
      </c>
      <c r="S23" s="178"/>
      <c r="T23" s="167">
        <f t="shared" si="8"/>
        <v>0</v>
      </c>
      <c r="U23" s="178"/>
      <c r="V23" s="167">
        <f t="shared" si="9"/>
        <v>0</v>
      </c>
      <c r="W23" s="178"/>
      <c r="X23" s="167">
        <f t="shared" si="10"/>
        <v>0</v>
      </c>
      <c r="Y23" s="178">
        <v>30.0</v>
      </c>
      <c r="Z23" s="167">
        <f t="shared" si="11"/>
        <v>67.29527271</v>
      </c>
      <c r="AA23" s="180">
        <f t="shared" si="12"/>
        <v>290.2663882</v>
      </c>
      <c r="AB23" s="236">
        <f t="shared" ref="AB23:AB26" si="14">SUM(AA23)</f>
        <v>290.2663882</v>
      </c>
    </row>
    <row r="24" ht="15.75" customHeight="1">
      <c r="A24" s="172">
        <v>5.0</v>
      </c>
      <c r="B24" s="173" t="s">
        <v>273</v>
      </c>
      <c r="C24" s="174" t="s">
        <v>109</v>
      </c>
      <c r="D24" s="174">
        <v>1984.0</v>
      </c>
      <c r="E24" s="175">
        <v>15.0</v>
      </c>
      <c r="F24" s="208">
        <f t="shared" si="1"/>
        <v>46.11977897</v>
      </c>
      <c r="G24" s="237">
        <v>9.0</v>
      </c>
      <c r="H24" s="167">
        <f t="shared" si="2"/>
        <v>56.34079074</v>
      </c>
      <c r="I24" s="178"/>
      <c r="J24" s="167">
        <f t="shared" si="3"/>
        <v>0</v>
      </c>
      <c r="K24" s="178">
        <v>8.0</v>
      </c>
      <c r="L24" s="167">
        <f t="shared" si="4"/>
        <v>55.23053882</v>
      </c>
      <c r="M24" s="177">
        <v>21.0</v>
      </c>
      <c r="N24" s="167">
        <f t="shared" si="5"/>
        <v>35.17210088</v>
      </c>
      <c r="O24" s="177"/>
      <c r="P24" s="167">
        <f t="shared" si="6"/>
        <v>0</v>
      </c>
      <c r="Q24" s="177"/>
      <c r="R24" s="167">
        <f t="shared" si="7"/>
        <v>0</v>
      </c>
      <c r="S24" s="178"/>
      <c r="T24" s="167">
        <f t="shared" si="8"/>
        <v>0</v>
      </c>
      <c r="U24" s="178"/>
      <c r="V24" s="167">
        <f t="shared" si="9"/>
        <v>0</v>
      </c>
      <c r="W24" s="178"/>
      <c r="X24" s="167">
        <f t="shared" si="10"/>
        <v>0</v>
      </c>
      <c r="Y24" s="178">
        <v>15.0</v>
      </c>
      <c r="Z24" s="167">
        <f t="shared" si="11"/>
        <v>94.74742895</v>
      </c>
      <c r="AA24" s="180">
        <f t="shared" si="12"/>
        <v>287.6106384</v>
      </c>
      <c r="AB24" s="236">
        <f t="shared" si="14"/>
        <v>287.6106384</v>
      </c>
    </row>
    <row r="25" ht="15.75" customHeight="1">
      <c r="A25" s="172">
        <v>6.0</v>
      </c>
      <c r="B25" s="173" t="s">
        <v>274</v>
      </c>
      <c r="C25" s="174" t="s">
        <v>109</v>
      </c>
      <c r="D25" s="174">
        <v>2001.0</v>
      </c>
      <c r="E25" s="175">
        <v>3.0</v>
      </c>
      <c r="F25" s="208">
        <f t="shared" si="1"/>
        <v>78.73597949</v>
      </c>
      <c r="G25" s="237"/>
      <c r="H25" s="167">
        <f t="shared" si="2"/>
        <v>0</v>
      </c>
      <c r="I25" s="178">
        <v>7.0</v>
      </c>
      <c r="J25" s="167">
        <f t="shared" si="3"/>
        <v>61.33025188</v>
      </c>
      <c r="K25" s="178"/>
      <c r="L25" s="167">
        <f t="shared" si="4"/>
        <v>0</v>
      </c>
      <c r="M25" s="177"/>
      <c r="N25" s="167">
        <f t="shared" si="5"/>
        <v>0</v>
      </c>
      <c r="O25" s="177"/>
      <c r="P25" s="167">
        <f t="shared" si="6"/>
        <v>0</v>
      </c>
      <c r="Q25" s="177"/>
      <c r="R25" s="167">
        <f t="shared" si="7"/>
        <v>0</v>
      </c>
      <c r="S25" s="178"/>
      <c r="T25" s="167">
        <f t="shared" si="8"/>
        <v>0</v>
      </c>
      <c r="U25" s="178"/>
      <c r="V25" s="167">
        <f t="shared" si="9"/>
        <v>0</v>
      </c>
      <c r="W25" s="178"/>
      <c r="X25" s="167">
        <f t="shared" si="10"/>
        <v>0</v>
      </c>
      <c r="Y25" s="178">
        <v>5.0</v>
      </c>
      <c r="Z25" s="167">
        <f t="shared" si="11"/>
        <v>138.2580672</v>
      </c>
      <c r="AA25" s="180">
        <f t="shared" si="12"/>
        <v>278.3242985</v>
      </c>
      <c r="AB25" s="236">
        <f t="shared" si="14"/>
        <v>278.3242985</v>
      </c>
    </row>
    <row r="26" ht="15.75" customHeight="1">
      <c r="A26" s="172">
        <v>7.0</v>
      </c>
      <c r="B26" s="173" t="s">
        <v>275</v>
      </c>
      <c r="C26" s="174" t="s">
        <v>104</v>
      </c>
      <c r="D26" s="174"/>
      <c r="E26" s="175">
        <v>26.0</v>
      </c>
      <c r="F26" s="208">
        <f t="shared" si="1"/>
        <v>34.97276828</v>
      </c>
      <c r="G26" s="237"/>
      <c r="H26" s="167">
        <f t="shared" si="2"/>
        <v>0</v>
      </c>
      <c r="I26" s="178">
        <v>1.0</v>
      </c>
      <c r="J26" s="167">
        <f t="shared" si="3"/>
        <v>101</v>
      </c>
      <c r="K26" s="178"/>
      <c r="L26" s="167">
        <f t="shared" si="4"/>
        <v>0</v>
      </c>
      <c r="M26" s="177"/>
      <c r="N26" s="167">
        <f t="shared" si="5"/>
        <v>0</v>
      </c>
      <c r="O26" s="177"/>
      <c r="P26" s="167">
        <f t="shared" si="6"/>
        <v>0</v>
      </c>
      <c r="Q26" s="177"/>
      <c r="R26" s="167">
        <f t="shared" si="7"/>
        <v>0</v>
      </c>
      <c r="S26" s="178"/>
      <c r="T26" s="167">
        <f t="shared" si="8"/>
        <v>0</v>
      </c>
      <c r="U26" s="178"/>
      <c r="V26" s="167">
        <f t="shared" si="9"/>
        <v>0</v>
      </c>
      <c r="W26" s="178"/>
      <c r="X26" s="167">
        <f t="shared" si="10"/>
        <v>0</v>
      </c>
      <c r="Y26" s="178">
        <v>16.0</v>
      </c>
      <c r="Z26" s="167">
        <f t="shared" si="11"/>
        <v>92.19137503</v>
      </c>
      <c r="AA26" s="180">
        <f t="shared" si="12"/>
        <v>228.1641433</v>
      </c>
      <c r="AB26" s="236">
        <f t="shared" si="14"/>
        <v>228.1641433</v>
      </c>
    </row>
    <row r="27" ht="15.75" customHeight="1">
      <c r="A27" s="172">
        <v>8.0</v>
      </c>
      <c r="B27" s="173" t="s">
        <v>276</v>
      </c>
      <c r="C27" s="174" t="s">
        <v>109</v>
      </c>
      <c r="D27" s="174">
        <v>2003.0</v>
      </c>
      <c r="E27" s="175">
        <v>29.0</v>
      </c>
      <c r="F27" s="167">
        <f t="shared" si="1"/>
        <v>32.75978077</v>
      </c>
      <c r="G27" s="237">
        <v>30.0</v>
      </c>
      <c r="H27" s="167">
        <f t="shared" si="2"/>
        <v>31.86970391</v>
      </c>
      <c r="I27" s="178">
        <v>17.0</v>
      </c>
      <c r="J27" s="167">
        <f t="shared" si="3"/>
        <v>43.2414957</v>
      </c>
      <c r="K27" s="178">
        <v>17.0</v>
      </c>
      <c r="L27" s="167">
        <f t="shared" si="4"/>
        <v>38.63967605</v>
      </c>
      <c r="M27" s="177">
        <v>18.0</v>
      </c>
      <c r="N27" s="167">
        <f t="shared" si="5"/>
        <v>38.50510815</v>
      </c>
      <c r="O27" s="177"/>
      <c r="P27" s="167">
        <f t="shared" si="6"/>
        <v>0</v>
      </c>
      <c r="Q27" s="177"/>
      <c r="R27" s="167">
        <f t="shared" si="7"/>
        <v>0</v>
      </c>
      <c r="S27" s="178"/>
      <c r="T27" s="167">
        <f t="shared" si="8"/>
        <v>0</v>
      </c>
      <c r="U27" s="178"/>
      <c r="V27" s="167">
        <f t="shared" si="9"/>
        <v>0</v>
      </c>
      <c r="W27" s="178"/>
      <c r="X27" s="167">
        <f t="shared" si="10"/>
        <v>0</v>
      </c>
      <c r="Y27" s="178">
        <v>36.0</v>
      </c>
      <c r="Z27" s="167">
        <f t="shared" si="11"/>
        <v>60.0744111</v>
      </c>
      <c r="AA27" s="180">
        <f t="shared" si="12"/>
        <v>245.0901757</v>
      </c>
      <c r="AB27" s="236">
        <f>SUM(AA27)-H27</f>
        <v>213.2204718</v>
      </c>
    </row>
    <row r="28" ht="15.75" customHeight="1">
      <c r="A28" s="172">
        <v>9.0</v>
      </c>
      <c r="B28" s="173" t="s">
        <v>277</v>
      </c>
      <c r="C28" s="174" t="s">
        <v>104</v>
      </c>
      <c r="D28" s="174">
        <v>2004.0</v>
      </c>
      <c r="E28" s="175">
        <v>1.0</v>
      </c>
      <c r="F28" s="208">
        <f t="shared" si="1"/>
        <v>101</v>
      </c>
      <c r="G28" s="259"/>
      <c r="H28" s="167">
        <f t="shared" si="2"/>
        <v>0</v>
      </c>
      <c r="I28" s="178">
        <v>5.0</v>
      </c>
      <c r="J28" s="167">
        <f t="shared" si="3"/>
        <v>68.18964818</v>
      </c>
      <c r="K28" s="178"/>
      <c r="L28" s="167">
        <f t="shared" si="4"/>
        <v>0</v>
      </c>
      <c r="M28" s="177"/>
      <c r="N28" s="167">
        <f t="shared" si="5"/>
        <v>0</v>
      </c>
      <c r="O28" s="177"/>
      <c r="P28" s="167">
        <f t="shared" si="6"/>
        <v>0</v>
      </c>
      <c r="Q28" s="177"/>
      <c r="R28" s="167">
        <f t="shared" si="7"/>
        <v>0</v>
      </c>
      <c r="S28" s="178"/>
      <c r="T28" s="167">
        <f t="shared" si="8"/>
        <v>0</v>
      </c>
      <c r="U28" s="178"/>
      <c r="V28" s="167">
        <f t="shared" si="9"/>
        <v>0</v>
      </c>
      <c r="W28" s="178"/>
      <c r="X28" s="167">
        <f t="shared" si="10"/>
        <v>0</v>
      </c>
      <c r="Y28" s="178"/>
      <c r="Z28" s="167">
        <f t="shared" si="11"/>
        <v>0</v>
      </c>
      <c r="AA28" s="180">
        <f t="shared" si="12"/>
        <v>169.1896482</v>
      </c>
      <c r="AB28" s="236">
        <f t="shared" ref="AB28:AB75" si="15">SUM(AA28)</f>
        <v>169.1896482</v>
      </c>
    </row>
    <row r="29" ht="15.75" customHeight="1">
      <c r="A29" s="172">
        <v>10.0</v>
      </c>
      <c r="B29" s="173" t="s">
        <v>254</v>
      </c>
      <c r="C29" s="174" t="s">
        <v>130</v>
      </c>
      <c r="D29" s="174">
        <v>2006.0</v>
      </c>
      <c r="E29" s="175">
        <v>80.0</v>
      </c>
      <c r="F29" s="208">
        <f t="shared" si="1"/>
        <v>12.19566758</v>
      </c>
      <c r="G29" s="237">
        <v>83.0</v>
      </c>
      <c r="H29" s="167">
        <f t="shared" si="2"/>
        <v>11.18581831</v>
      </c>
      <c r="I29" s="178"/>
      <c r="J29" s="167">
        <f t="shared" si="3"/>
        <v>0</v>
      </c>
      <c r="K29" s="178"/>
      <c r="L29" s="167">
        <f t="shared" si="4"/>
        <v>0</v>
      </c>
      <c r="M29" s="177"/>
      <c r="N29" s="167">
        <f t="shared" si="5"/>
        <v>0</v>
      </c>
      <c r="O29" s="177"/>
      <c r="P29" s="167">
        <f t="shared" si="6"/>
        <v>0</v>
      </c>
      <c r="Q29" s="177">
        <v>6.0</v>
      </c>
      <c r="R29" s="167">
        <f t="shared" si="7"/>
        <v>13.13891318</v>
      </c>
      <c r="S29" s="178"/>
      <c r="T29" s="167">
        <f t="shared" si="8"/>
        <v>0</v>
      </c>
      <c r="U29" s="178">
        <v>1.0</v>
      </c>
      <c r="V29" s="167">
        <f t="shared" si="9"/>
        <v>50.5</v>
      </c>
      <c r="W29" s="178">
        <v>3.0</v>
      </c>
      <c r="X29" s="167">
        <f t="shared" si="10"/>
        <v>46.03195311</v>
      </c>
      <c r="Y29" s="178">
        <v>81.0</v>
      </c>
      <c r="Z29" s="167">
        <f t="shared" si="11"/>
        <v>27.95744717</v>
      </c>
      <c r="AA29" s="180">
        <f t="shared" si="12"/>
        <v>161.0097994</v>
      </c>
      <c r="AB29" s="236">
        <f t="shared" si="15"/>
        <v>161.0097994</v>
      </c>
    </row>
    <row r="30" ht="15.75" customHeight="1">
      <c r="A30" s="172">
        <v>11.0</v>
      </c>
      <c r="B30" s="173" t="s">
        <v>248</v>
      </c>
      <c r="C30" s="174" t="s">
        <v>104</v>
      </c>
      <c r="D30" s="174">
        <v>2006.0</v>
      </c>
      <c r="E30" s="175">
        <v>100.0</v>
      </c>
      <c r="F30" s="208">
        <f t="shared" si="1"/>
        <v>7.673533017</v>
      </c>
      <c r="G30" s="237">
        <v>44.0</v>
      </c>
      <c r="H30" s="167">
        <f t="shared" si="2"/>
        <v>24.08527836</v>
      </c>
      <c r="I30" s="178">
        <v>67.0</v>
      </c>
      <c r="J30" s="167">
        <f t="shared" si="3"/>
        <v>15.28222048</v>
      </c>
      <c r="K30" s="178"/>
      <c r="L30" s="167">
        <f t="shared" si="4"/>
        <v>0</v>
      </c>
      <c r="M30" s="177">
        <v>15.0</v>
      </c>
      <c r="N30" s="167">
        <f t="shared" si="5"/>
        <v>42.44721903</v>
      </c>
      <c r="O30" s="177"/>
      <c r="P30" s="167">
        <f t="shared" si="6"/>
        <v>0</v>
      </c>
      <c r="Q30" s="177">
        <v>2.0</v>
      </c>
      <c r="R30" s="167">
        <f t="shared" si="7"/>
        <v>36.04675868</v>
      </c>
      <c r="S30" s="178"/>
      <c r="T30" s="167">
        <f t="shared" si="8"/>
        <v>0</v>
      </c>
      <c r="U30" s="178"/>
      <c r="V30" s="167">
        <f t="shared" si="9"/>
        <v>0</v>
      </c>
      <c r="W30" s="178"/>
      <c r="X30" s="167">
        <f t="shared" si="10"/>
        <v>0</v>
      </c>
      <c r="Y30" s="178"/>
      <c r="Z30" s="167">
        <f t="shared" si="11"/>
        <v>0</v>
      </c>
      <c r="AA30" s="180">
        <f t="shared" si="12"/>
        <v>125.5350096</v>
      </c>
      <c r="AB30" s="236">
        <f t="shared" si="15"/>
        <v>125.5350096</v>
      </c>
    </row>
    <row r="31" ht="15.75" customHeight="1">
      <c r="A31" s="172">
        <v>12.0</v>
      </c>
      <c r="B31" s="173" t="s">
        <v>278</v>
      </c>
      <c r="C31" s="174" t="s">
        <v>104</v>
      </c>
      <c r="D31" s="174">
        <v>2003.0</v>
      </c>
      <c r="E31" s="175">
        <v>62.0</v>
      </c>
      <c r="F31" s="208">
        <f t="shared" si="1"/>
        <v>17.36120808</v>
      </c>
      <c r="G31" s="237">
        <v>45.0</v>
      </c>
      <c r="H31" s="167">
        <f t="shared" si="2"/>
        <v>23.62851122</v>
      </c>
      <c r="I31" s="178"/>
      <c r="J31" s="167">
        <f t="shared" si="3"/>
        <v>0</v>
      </c>
      <c r="K31" s="178"/>
      <c r="L31" s="167">
        <f t="shared" si="4"/>
        <v>0</v>
      </c>
      <c r="M31" s="177">
        <v>45.0</v>
      </c>
      <c r="N31" s="167">
        <f t="shared" si="5"/>
        <v>18.69330019</v>
      </c>
      <c r="O31" s="177"/>
      <c r="P31" s="167">
        <f t="shared" si="6"/>
        <v>0</v>
      </c>
      <c r="Q31" s="177"/>
      <c r="R31" s="167">
        <f t="shared" si="7"/>
        <v>0</v>
      </c>
      <c r="S31" s="178"/>
      <c r="T31" s="167">
        <f t="shared" si="8"/>
        <v>0</v>
      </c>
      <c r="U31" s="178"/>
      <c r="V31" s="167">
        <f t="shared" si="9"/>
        <v>0</v>
      </c>
      <c r="W31" s="178"/>
      <c r="X31" s="167">
        <f t="shared" si="10"/>
        <v>0</v>
      </c>
      <c r="Y31" s="178">
        <v>47.0</v>
      </c>
      <c r="Z31" s="167">
        <f t="shared" si="11"/>
        <v>49.51455898</v>
      </c>
      <c r="AA31" s="180">
        <f t="shared" si="12"/>
        <v>109.1975785</v>
      </c>
      <c r="AB31" s="236">
        <f t="shared" si="15"/>
        <v>109.1975785</v>
      </c>
    </row>
    <row r="32" ht="15.75" customHeight="1">
      <c r="A32" s="172">
        <v>13.0</v>
      </c>
      <c r="B32" s="173" t="s">
        <v>249</v>
      </c>
      <c r="C32" s="174" t="s">
        <v>104</v>
      </c>
      <c r="D32" s="174">
        <v>2006.0</v>
      </c>
      <c r="E32" s="175">
        <v>36.0</v>
      </c>
      <c r="F32" s="208">
        <f t="shared" si="1"/>
        <v>28.37789302</v>
      </c>
      <c r="G32" s="237"/>
      <c r="H32" s="167">
        <f t="shared" si="2"/>
        <v>0</v>
      </c>
      <c r="I32" s="178"/>
      <c r="J32" s="167">
        <f t="shared" si="3"/>
        <v>0</v>
      </c>
      <c r="K32" s="178">
        <v>7.0</v>
      </c>
      <c r="L32" s="167">
        <f t="shared" si="4"/>
        <v>58.16962596</v>
      </c>
      <c r="M32" s="177">
        <v>44.0</v>
      </c>
      <c r="N32" s="167">
        <f t="shared" si="5"/>
        <v>19.17920263</v>
      </c>
      <c r="O32" s="177"/>
      <c r="P32" s="167">
        <f t="shared" si="6"/>
        <v>0</v>
      </c>
      <c r="Q32" s="177"/>
      <c r="R32" s="167">
        <f t="shared" si="7"/>
        <v>0</v>
      </c>
      <c r="S32" s="178"/>
      <c r="T32" s="167">
        <f t="shared" si="8"/>
        <v>0</v>
      </c>
      <c r="U32" s="178"/>
      <c r="V32" s="167">
        <f t="shared" si="9"/>
        <v>0</v>
      </c>
      <c r="W32" s="178"/>
      <c r="X32" s="167">
        <f t="shared" si="10"/>
        <v>0</v>
      </c>
      <c r="Y32" s="178"/>
      <c r="Z32" s="167">
        <f t="shared" si="11"/>
        <v>0</v>
      </c>
      <c r="AA32" s="180">
        <f t="shared" si="12"/>
        <v>105.7267216</v>
      </c>
      <c r="AB32" s="236">
        <f t="shared" si="15"/>
        <v>105.7267216</v>
      </c>
    </row>
    <row r="33" ht="15.75" customHeight="1">
      <c r="A33" s="172">
        <v>14.0</v>
      </c>
      <c r="B33" s="173" t="s">
        <v>279</v>
      </c>
      <c r="C33" s="174" t="s">
        <v>104</v>
      </c>
      <c r="D33" s="174">
        <v>2004.0</v>
      </c>
      <c r="E33" s="175"/>
      <c r="F33" s="208">
        <f t="shared" si="1"/>
        <v>0</v>
      </c>
      <c r="G33" s="252"/>
      <c r="H33" s="167">
        <f t="shared" si="2"/>
        <v>0</v>
      </c>
      <c r="I33" s="178">
        <v>3.0</v>
      </c>
      <c r="J33" s="167">
        <f t="shared" si="3"/>
        <v>78.60345061</v>
      </c>
      <c r="K33" s="178"/>
      <c r="L33" s="167">
        <f t="shared" si="4"/>
        <v>0</v>
      </c>
      <c r="M33" s="177"/>
      <c r="N33" s="167">
        <f t="shared" si="5"/>
        <v>0</v>
      </c>
      <c r="O33" s="177"/>
      <c r="P33" s="167">
        <f t="shared" si="6"/>
        <v>0</v>
      </c>
      <c r="Q33" s="177"/>
      <c r="R33" s="167">
        <f t="shared" si="7"/>
        <v>0</v>
      </c>
      <c r="S33" s="178"/>
      <c r="T33" s="167">
        <f t="shared" si="8"/>
        <v>0</v>
      </c>
      <c r="U33" s="178"/>
      <c r="V33" s="167">
        <f t="shared" si="9"/>
        <v>0</v>
      </c>
      <c r="W33" s="178"/>
      <c r="X33" s="167">
        <f t="shared" si="10"/>
        <v>0</v>
      </c>
      <c r="Y33" s="178"/>
      <c r="Z33" s="167">
        <f t="shared" si="11"/>
        <v>0</v>
      </c>
      <c r="AA33" s="180">
        <f t="shared" si="12"/>
        <v>78.60345061</v>
      </c>
      <c r="AB33" s="236">
        <f t="shared" si="15"/>
        <v>78.60345061</v>
      </c>
    </row>
    <row r="34" ht="15.75" customHeight="1">
      <c r="A34" s="172">
        <v>15.0</v>
      </c>
      <c r="B34" s="173" t="s">
        <v>251</v>
      </c>
      <c r="C34" s="174" t="s">
        <v>104</v>
      </c>
      <c r="D34" s="174">
        <v>2007.0</v>
      </c>
      <c r="E34" s="175">
        <v>19.0</v>
      </c>
      <c r="F34" s="208">
        <f t="shared" si="1"/>
        <v>41.32922214</v>
      </c>
      <c r="G34" s="237">
        <v>29.0</v>
      </c>
      <c r="H34" s="167">
        <f t="shared" si="2"/>
        <v>32.55876251</v>
      </c>
      <c r="I34" s="178"/>
      <c r="J34" s="167">
        <f t="shared" si="3"/>
        <v>0</v>
      </c>
      <c r="K34" s="178"/>
      <c r="L34" s="167">
        <f t="shared" si="4"/>
        <v>0</v>
      </c>
      <c r="M34" s="177"/>
      <c r="N34" s="167">
        <f t="shared" si="5"/>
        <v>0</v>
      </c>
      <c r="O34" s="177"/>
      <c r="P34" s="167">
        <f t="shared" si="6"/>
        <v>0</v>
      </c>
      <c r="Q34" s="177"/>
      <c r="R34" s="167">
        <f t="shared" si="7"/>
        <v>0</v>
      </c>
      <c r="S34" s="178"/>
      <c r="T34" s="167">
        <f t="shared" si="8"/>
        <v>0</v>
      </c>
      <c r="U34" s="178"/>
      <c r="V34" s="167">
        <f t="shared" si="9"/>
        <v>0</v>
      </c>
      <c r="W34" s="178"/>
      <c r="X34" s="167">
        <f t="shared" si="10"/>
        <v>0</v>
      </c>
      <c r="Y34" s="178"/>
      <c r="Z34" s="167">
        <f t="shared" si="11"/>
        <v>0</v>
      </c>
      <c r="AA34" s="180">
        <f t="shared" si="12"/>
        <v>73.88798465</v>
      </c>
      <c r="AB34" s="236">
        <f t="shared" si="15"/>
        <v>73.88798465</v>
      </c>
    </row>
    <row r="35" ht="15.75" customHeight="1">
      <c r="A35" s="172">
        <v>16.0</v>
      </c>
      <c r="B35" s="173" t="s">
        <v>280</v>
      </c>
      <c r="C35" s="174" t="s">
        <v>281</v>
      </c>
      <c r="D35" s="174">
        <v>1967.0</v>
      </c>
      <c r="E35" s="175"/>
      <c r="F35" s="167">
        <f t="shared" si="1"/>
        <v>0</v>
      </c>
      <c r="G35" s="237"/>
      <c r="H35" s="167">
        <f t="shared" si="2"/>
        <v>0</v>
      </c>
      <c r="I35" s="178"/>
      <c r="J35" s="167">
        <f t="shared" si="3"/>
        <v>0</v>
      </c>
      <c r="K35" s="178"/>
      <c r="L35" s="167">
        <f t="shared" si="4"/>
        <v>0</v>
      </c>
      <c r="M35" s="177"/>
      <c r="N35" s="167">
        <f t="shared" si="5"/>
        <v>0</v>
      </c>
      <c r="O35" s="177"/>
      <c r="P35" s="167">
        <f t="shared" si="6"/>
        <v>0</v>
      </c>
      <c r="Q35" s="177">
        <v>3.0</v>
      </c>
      <c r="R35" s="167">
        <f t="shared" si="7"/>
        <v>27.5921545</v>
      </c>
      <c r="S35" s="178"/>
      <c r="T35" s="167">
        <f t="shared" si="8"/>
        <v>0</v>
      </c>
      <c r="U35" s="178"/>
      <c r="V35" s="167">
        <f t="shared" si="9"/>
        <v>0</v>
      </c>
      <c r="W35" s="178">
        <v>3.0</v>
      </c>
      <c r="X35" s="167">
        <f t="shared" si="10"/>
        <v>46.03195311</v>
      </c>
      <c r="Y35" s="178"/>
      <c r="Z35" s="167">
        <f t="shared" si="11"/>
        <v>0</v>
      </c>
      <c r="AA35" s="180">
        <f t="shared" si="12"/>
        <v>73.62410761</v>
      </c>
      <c r="AB35" s="236">
        <f t="shared" si="15"/>
        <v>73.62410761</v>
      </c>
    </row>
    <row r="36" ht="15.75" customHeight="1">
      <c r="A36" s="172">
        <v>17.0</v>
      </c>
      <c r="B36" s="173" t="s">
        <v>221</v>
      </c>
      <c r="C36" s="174" t="s">
        <v>104</v>
      </c>
      <c r="D36" s="174"/>
      <c r="E36" s="175"/>
      <c r="F36" s="208">
        <f t="shared" si="1"/>
        <v>0</v>
      </c>
      <c r="G36" s="205"/>
      <c r="H36" s="167">
        <f t="shared" si="2"/>
        <v>0</v>
      </c>
      <c r="I36" s="178"/>
      <c r="J36" s="167">
        <f t="shared" si="3"/>
        <v>0</v>
      </c>
      <c r="K36" s="178"/>
      <c r="L36" s="167">
        <f t="shared" si="4"/>
        <v>0</v>
      </c>
      <c r="M36" s="177">
        <v>46.0</v>
      </c>
      <c r="N36" s="167">
        <f t="shared" si="5"/>
        <v>18.21807779</v>
      </c>
      <c r="O36" s="177"/>
      <c r="P36" s="167">
        <f t="shared" si="6"/>
        <v>0</v>
      </c>
      <c r="Q36" s="177"/>
      <c r="R36" s="167">
        <f t="shared" si="7"/>
        <v>0</v>
      </c>
      <c r="S36" s="178"/>
      <c r="T36" s="167">
        <f t="shared" si="8"/>
        <v>0</v>
      </c>
      <c r="U36" s="178"/>
      <c r="V36" s="167">
        <f t="shared" si="9"/>
        <v>0</v>
      </c>
      <c r="W36" s="178"/>
      <c r="X36" s="167">
        <f t="shared" si="10"/>
        <v>0</v>
      </c>
      <c r="Y36" s="178">
        <v>46.0</v>
      </c>
      <c r="Z36" s="167">
        <f t="shared" si="11"/>
        <v>50.36631417</v>
      </c>
      <c r="AA36" s="180">
        <f t="shared" si="12"/>
        <v>68.58439196</v>
      </c>
      <c r="AB36" s="236">
        <f t="shared" si="15"/>
        <v>68.58439196</v>
      </c>
    </row>
    <row r="37" ht="15.75" customHeight="1">
      <c r="A37" s="172">
        <v>18.0</v>
      </c>
      <c r="B37" s="173" t="s">
        <v>256</v>
      </c>
      <c r="C37" s="174" t="s">
        <v>104</v>
      </c>
      <c r="D37" s="174">
        <v>2006.0</v>
      </c>
      <c r="E37" s="175">
        <v>96.0</v>
      </c>
      <c r="F37" s="208">
        <f t="shared" si="1"/>
        <v>8.500814609</v>
      </c>
      <c r="G37" s="237">
        <v>48.0</v>
      </c>
      <c r="H37" s="167">
        <f t="shared" si="2"/>
        <v>22.31674758</v>
      </c>
      <c r="I37" s="178">
        <v>111.0</v>
      </c>
      <c r="J37" s="167">
        <f t="shared" si="3"/>
        <v>4.990491582</v>
      </c>
      <c r="K37" s="178"/>
      <c r="L37" s="167">
        <f t="shared" si="4"/>
        <v>0</v>
      </c>
      <c r="M37" s="177"/>
      <c r="N37" s="167">
        <f t="shared" si="5"/>
        <v>0</v>
      </c>
      <c r="O37" s="177"/>
      <c r="P37" s="167">
        <f t="shared" si="6"/>
        <v>0</v>
      </c>
      <c r="Q37" s="177"/>
      <c r="R37" s="167">
        <f t="shared" si="7"/>
        <v>0</v>
      </c>
      <c r="S37" s="178"/>
      <c r="T37" s="167">
        <f t="shared" si="8"/>
        <v>0</v>
      </c>
      <c r="U37" s="178"/>
      <c r="V37" s="167">
        <f t="shared" si="9"/>
        <v>0</v>
      </c>
      <c r="W37" s="178"/>
      <c r="X37" s="167">
        <f t="shared" si="10"/>
        <v>0</v>
      </c>
      <c r="Y37" s="178">
        <v>72.0</v>
      </c>
      <c r="Z37" s="167">
        <f t="shared" si="11"/>
        <v>32.62225486</v>
      </c>
      <c r="AA37" s="180">
        <f t="shared" si="12"/>
        <v>68.43030863</v>
      </c>
      <c r="AB37" s="236">
        <f t="shared" si="15"/>
        <v>68.43030863</v>
      </c>
    </row>
    <row r="38" ht="15.75" customHeight="1">
      <c r="A38" s="172">
        <v>19.0</v>
      </c>
      <c r="B38" s="173" t="s">
        <v>255</v>
      </c>
      <c r="C38" s="174" t="s">
        <v>130</v>
      </c>
      <c r="D38" s="174">
        <v>2008.0</v>
      </c>
      <c r="E38" s="175">
        <v>119.0</v>
      </c>
      <c r="F38" s="208">
        <f t="shared" si="1"/>
        <v>4.148267518</v>
      </c>
      <c r="G38" s="237">
        <v>107.0</v>
      </c>
      <c r="H38" s="167">
        <f t="shared" si="2"/>
        <v>6.023435966</v>
      </c>
      <c r="I38" s="178"/>
      <c r="J38" s="167">
        <f t="shared" si="3"/>
        <v>0</v>
      </c>
      <c r="K38" s="178"/>
      <c r="L38" s="167">
        <f t="shared" si="4"/>
        <v>0</v>
      </c>
      <c r="M38" s="177"/>
      <c r="N38" s="167">
        <f t="shared" si="5"/>
        <v>0</v>
      </c>
      <c r="O38" s="177"/>
      <c r="P38" s="167">
        <f t="shared" si="6"/>
        <v>0</v>
      </c>
      <c r="Q38" s="177"/>
      <c r="R38" s="167">
        <f t="shared" si="7"/>
        <v>0</v>
      </c>
      <c r="S38" s="178"/>
      <c r="T38" s="167">
        <f t="shared" si="8"/>
        <v>0</v>
      </c>
      <c r="U38" s="178">
        <v>2.0</v>
      </c>
      <c r="V38" s="167">
        <f t="shared" si="9"/>
        <v>31.15735964</v>
      </c>
      <c r="W38" s="178">
        <v>8.0</v>
      </c>
      <c r="X38" s="167">
        <f t="shared" si="10"/>
        <v>19.5</v>
      </c>
      <c r="Y38" s="178"/>
      <c r="Z38" s="167">
        <f t="shared" si="11"/>
        <v>0</v>
      </c>
      <c r="AA38" s="180">
        <f t="shared" si="12"/>
        <v>60.82906312</v>
      </c>
      <c r="AB38" s="236">
        <f t="shared" si="15"/>
        <v>60.82906312</v>
      </c>
    </row>
    <row r="39" ht="15.75" customHeight="1">
      <c r="A39" s="172">
        <v>20.0</v>
      </c>
      <c r="B39" s="173" t="s">
        <v>253</v>
      </c>
      <c r="C39" s="174" t="s">
        <v>104</v>
      </c>
      <c r="D39" s="174">
        <v>2006.0</v>
      </c>
      <c r="E39" s="175">
        <v>45.0</v>
      </c>
      <c r="F39" s="208">
        <f t="shared" si="1"/>
        <v>23.85575846</v>
      </c>
      <c r="G39" s="237">
        <v>25.0</v>
      </c>
      <c r="H39" s="167">
        <f t="shared" si="2"/>
        <v>35.57544097</v>
      </c>
      <c r="I39" s="178"/>
      <c r="J39" s="167">
        <f t="shared" si="3"/>
        <v>0</v>
      </c>
      <c r="K39" s="178"/>
      <c r="L39" s="167">
        <f t="shared" si="4"/>
        <v>0</v>
      </c>
      <c r="M39" s="177"/>
      <c r="N39" s="167">
        <f t="shared" si="5"/>
        <v>0</v>
      </c>
      <c r="O39" s="177"/>
      <c r="P39" s="167">
        <f t="shared" si="6"/>
        <v>0</v>
      </c>
      <c r="Q39" s="177"/>
      <c r="R39" s="167">
        <f t="shared" si="7"/>
        <v>0</v>
      </c>
      <c r="S39" s="178"/>
      <c r="T39" s="167">
        <f t="shared" si="8"/>
        <v>0</v>
      </c>
      <c r="U39" s="178"/>
      <c r="V39" s="167">
        <f t="shared" si="9"/>
        <v>0</v>
      </c>
      <c r="W39" s="178"/>
      <c r="X39" s="167">
        <f t="shared" si="10"/>
        <v>0</v>
      </c>
      <c r="Y39" s="178"/>
      <c r="Z39" s="167">
        <f t="shared" si="11"/>
        <v>0</v>
      </c>
      <c r="AA39" s="180">
        <f t="shared" si="12"/>
        <v>59.43119943</v>
      </c>
      <c r="AB39" s="236">
        <f t="shared" si="15"/>
        <v>59.43119943</v>
      </c>
    </row>
    <row r="40" ht="15.75" customHeight="1">
      <c r="A40" s="172">
        <v>21.0</v>
      </c>
      <c r="B40" s="173" t="s">
        <v>282</v>
      </c>
      <c r="C40" s="174" t="s">
        <v>109</v>
      </c>
      <c r="D40" s="174">
        <v>1991.0</v>
      </c>
      <c r="E40" s="175"/>
      <c r="F40" s="208">
        <f t="shared" si="1"/>
        <v>0</v>
      </c>
      <c r="G40" s="237"/>
      <c r="H40" s="167">
        <f t="shared" si="2"/>
        <v>0</v>
      </c>
      <c r="I40" s="178"/>
      <c r="J40" s="167">
        <f t="shared" si="3"/>
        <v>0</v>
      </c>
      <c r="K40" s="178"/>
      <c r="L40" s="167">
        <f t="shared" si="4"/>
        <v>0</v>
      </c>
      <c r="M40" s="177"/>
      <c r="N40" s="167">
        <f t="shared" si="5"/>
        <v>0</v>
      </c>
      <c r="O40" s="177"/>
      <c r="P40" s="167">
        <f t="shared" si="6"/>
        <v>0</v>
      </c>
      <c r="Q40" s="177"/>
      <c r="R40" s="167">
        <f t="shared" si="7"/>
        <v>0</v>
      </c>
      <c r="S40" s="178"/>
      <c r="T40" s="167">
        <f t="shared" si="8"/>
        <v>0</v>
      </c>
      <c r="U40" s="178"/>
      <c r="V40" s="167">
        <f t="shared" si="9"/>
        <v>0</v>
      </c>
      <c r="W40" s="178">
        <v>2.0</v>
      </c>
      <c r="X40" s="167">
        <f t="shared" si="10"/>
        <v>57</v>
      </c>
      <c r="Y40" s="178"/>
      <c r="Z40" s="167">
        <f t="shared" si="11"/>
        <v>0</v>
      </c>
      <c r="AA40" s="180">
        <f t="shared" si="12"/>
        <v>57</v>
      </c>
      <c r="AB40" s="236">
        <f t="shared" si="15"/>
        <v>57</v>
      </c>
    </row>
    <row r="41" ht="15.75" customHeight="1">
      <c r="A41" s="172">
        <v>22.0</v>
      </c>
      <c r="B41" s="173" t="s">
        <v>220</v>
      </c>
      <c r="C41" s="174" t="s">
        <v>104</v>
      </c>
      <c r="D41" s="174"/>
      <c r="E41" s="175"/>
      <c r="F41" s="208">
        <f t="shared" si="1"/>
        <v>0</v>
      </c>
      <c r="G41" s="237"/>
      <c r="H41" s="167">
        <f t="shared" si="2"/>
        <v>0</v>
      </c>
      <c r="I41" s="178">
        <v>91.0</v>
      </c>
      <c r="J41" s="167">
        <f t="shared" si="3"/>
        <v>9.040635637</v>
      </c>
      <c r="K41" s="178"/>
      <c r="L41" s="167">
        <f t="shared" si="4"/>
        <v>0</v>
      </c>
      <c r="M41" s="177"/>
      <c r="N41" s="167">
        <f t="shared" si="5"/>
        <v>0</v>
      </c>
      <c r="O41" s="177"/>
      <c r="P41" s="167">
        <f t="shared" si="6"/>
        <v>0</v>
      </c>
      <c r="Q41" s="177"/>
      <c r="R41" s="167">
        <f t="shared" si="7"/>
        <v>0</v>
      </c>
      <c r="S41" s="178"/>
      <c r="T41" s="167">
        <f t="shared" si="8"/>
        <v>0</v>
      </c>
      <c r="U41" s="178"/>
      <c r="V41" s="167">
        <f t="shared" si="9"/>
        <v>0</v>
      </c>
      <c r="W41" s="178"/>
      <c r="X41" s="167">
        <f t="shared" si="10"/>
        <v>0</v>
      </c>
      <c r="Y41" s="178">
        <v>53.0</v>
      </c>
      <c r="Z41" s="167">
        <f t="shared" si="11"/>
        <v>44.75623274</v>
      </c>
      <c r="AA41" s="180">
        <f t="shared" si="12"/>
        <v>53.79686837</v>
      </c>
      <c r="AB41" s="236">
        <f t="shared" si="15"/>
        <v>53.79686837</v>
      </c>
    </row>
    <row r="42" ht="15.75" customHeight="1">
      <c r="A42" s="172">
        <v>23.0</v>
      </c>
      <c r="B42" s="173" t="s">
        <v>283</v>
      </c>
      <c r="C42" s="174" t="s">
        <v>130</v>
      </c>
      <c r="D42" s="174">
        <v>2005.0</v>
      </c>
      <c r="E42" s="175">
        <v>73.0</v>
      </c>
      <c r="F42" s="208">
        <f t="shared" si="1"/>
        <v>14.05133031</v>
      </c>
      <c r="G42" s="237"/>
      <c r="H42" s="167">
        <f t="shared" si="2"/>
        <v>0</v>
      </c>
      <c r="I42" s="178"/>
      <c r="J42" s="167">
        <f t="shared" si="3"/>
        <v>0</v>
      </c>
      <c r="K42" s="178"/>
      <c r="L42" s="167">
        <f t="shared" si="4"/>
        <v>0</v>
      </c>
      <c r="M42" s="177"/>
      <c r="N42" s="167">
        <f t="shared" si="5"/>
        <v>0</v>
      </c>
      <c r="O42" s="177"/>
      <c r="P42" s="167">
        <f t="shared" si="6"/>
        <v>0</v>
      </c>
      <c r="Q42" s="177"/>
      <c r="R42" s="167">
        <f t="shared" si="7"/>
        <v>0</v>
      </c>
      <c r="S42" s="178"/>
      <c r="T42" s="167">
        <f t="shared" si="8"/>
        <v>0</v>
      </c>
      <c r="U42" s="178">
        <v>3.0</v>
      </c>
      <c r="V42" s="167">
        <f t="shared" si="9"/>
        <v>19.84264036</v>
      </c>
      <c r="W42" s="178"/>
      <c r="X42" s="167">
        <f t="shared" si="10"/>
        <v>0</v>
      </c>
      <c r="Y42" s="178">
        <v>103.0</v>
      </c>
      <c r="Z42" s="167">
        <f t="shared" si="11"/>
        <v>18.44114281</v>
      </c>
      <c r="AA42" s="180">
        <f t="shared" si="12"/>
        <v>52.33511348</v>
      </c>
      <c r="AB42" s="236">
        <f t="shared" si="15"/>
        <v>52.33511348</v>
      </c>
    </row>
    <row r="43" ht="15.75" customHeight="1">
      <c r="A43" s="172">
        <v>24.0</v>
      </c>
      <c r="B43" s="173" t="s">
        <v>224</v>
      </c>
      <c r="C43" s="174" t="s">
        <v>104</v>
      </c>
      <c r="D43" s="174"/>
      <c r="E43" s="175"/>
      <c r="F43" s="208">
        <f t="shared" si="1"/>
        <v>0</v>
      </c>
      <c r="G43" s="237"/>
      <c r="H43" s="167">
        <f t="shared" si="2"/>
        <v>0</v>
      </c>
      <c r="I43" s="178">
        <v>64.0</v>
      </c>
      <c r="J43" s="167">
        <f t="shared" si="3"/>
        <v>16.21610366</v>
      </c>
      <c r="K43" s="178"/>
      <c r="L43" s="167">
        <f t="shared" si="4"/>
        <v>0</v>
      </c>
      <c r="M43" s="177"/>
      <c r="N43" s="167">
        <f t="shared" si="5"/>
        <v>0</v>
      </c>
      <c r="O43" s="177"/>
      <c r="P43" s="167">
        <f t="shared" si="6"/>
        <v>0</v>
      </c>
      <c r="Q43" s="177"/>
      <c r="R43" s="167">
        <f t="shared" si="7"/>
        <v>0</v>
      </c>
      <c r="S43" s="178"/>
      <c r="T43" s="167">
        <f t="shared" si="8"/>
        <v>0</v>
      </c>
      <c r="U43" s="178"/>
      <c r="V43" s="167">
        <f t="shared" si="9"/>
        <v>0</v>
      </c>
      <c r="W43" s="178"/>
      <c r="X43" s="167">
        <f t="shared" si="10"/>
        <v>0</v>
      </c>
      <c r="Y43" s="178">
        <v>66.0</v>
      </c>
      <c r="Z43" s="167">
        <f t="shared" si="11"/>
        <v>36.06834825</v>
      </c>
      <c r="AA43" s="180">
        <f t="shared" si="12"/>
        <v>52.28445191</v>
      </c>
      <c r="AB43" s="236">
        <f t="shared" si="15"/>
        <v>52.28445191</v>
      </c>
    </row>
    <row r="44" ht="15.75" customHeight="1">
      <c r="A44" s="172">
        <v>25.0</v>
      </c>
      <c r="B44" s="173" t="s">
        <v>284</v>
      </c>
      <c r="C44" s="174" t="s">
        <v>281</v>
      </c>
      <c r="D44" s="174">
        <v>2002.0</v>
      </c>
      <c r="E44" s="175"/>
      <c r="F44" s="208">
        <f t="shared" si="1"/>
        <v>0</v>
      </c>
      <c r="G44" s="237"/>
      <c r="H44" s="167">
        <f t="shared" si="2"/>
        <v>0</v>
      </c>
      <c r="I44" s="178"/>
      <c r="J44" s="167">
        <f t="shared" si="3"/>
        <v>0</v>
      </c>
      <c r="K44" s="178"/>
      <c r="L44" s="167">
        <f t="shared" si="4"/>
        <v>0</v>
      </c>
      <c r="M44" s="177"/>
      <c r="N44" s="167">
        <f t="shared" si="5"/>
        <v>0</v>
      </c>
      <c r="O44" s="177"/>
      <c r="P44" s="167">
        <f t="shared" si="6"/>
        <v>0</v>
      </c>
      <c r="Q44" s="177"/>
      <c r="R44" s="167">
        <f t="shared" si="7"/>
        <v>0</v>
      </c>
      <c r="S44" s="178">
        <v>3.0</v>
      </c>
      <c r="T44" s="167">
        <f t="shared" si="8"/>
        <v>24.08395832</v>
      </c>
      <c r="U44" s="178">
        <v>3.0</v>
      </c>
      <c r="V44" s="167">
        <f t="shared" si="9"/>
        <v>19.84264036</v>
      </c>
      <c r="W44" s="178">
        <v>14.0</v>
      </c>
      <c r="X44" s="167">
        <f t="shared" si="10"/>
        <v>4.362095211</v>
      </c>
      <c r="Y44" s="178"/>
      <c r="Z44" s="167">
        <f t="shared" si="11"/>
        <v>0</v>
      </c>
      <c r="AA44" s="180">
        <f t="shared" si="12"/>
        <v>48.28869389</v>
      </c>
      <c r="AB44" s="236">
        <f t="shared" si="15"/>
        <v>48.28869389</v>
      </c>
    </row>
    <row r="45" ht="15.75" customHeight="1">
      <c r="A45" s="260">
        <v>26.0</v>
      </c>
      <c r="B45" s="261" t="s">
        <v>231</v>
      </c>
      <c r="C45" s="262" t="s">
        <v>104</v>
      </c>
      <c r="D45" s="262"/>
      <c r="E45" s="175"/>
      <c r="F45" s="208">
        <f t="shared" si="1"/>
        <v>0</v>
      </c>
      <c r="G45" s="237"/>
      <c r="H45" s="167">
        <f t="shared" si="2"/>
        <v>0</v>
      </c>
      <c r="I45" s="178">
        <v>115.0</v>
      </c>
      <c r="J45" s="167">
        <f t="shared" si="3"/>
        <v>4.268780187</v>
      </c>
      <c r="K45" s="178"/>
      <c r="L45" s="167">
        <f t="shared" si="4"/>
        <v>0</v>
      </c>
      <c r="M45" s="177"/>
      <c r="N45" s="167">
        <f t="shared" si="5"/>
        <v>0</v>
      </c>
      <c r="O45" s="177"/>
      <c r="P45" s="167">
        <f t="shared" si="6"/>
        <v>0</v>
      </c>
      <c r="Q45" s="177"/>
      <c r="R45" s="167">
        <f t="shared" si="7"/>
        <v>0</v>
      </c>
      <c r="S45" s="178"/>
      <c r="T45" s="167">
        <f t="shared" si="8"/>
        <v>0</v>
      </c>
      <c r="U45" s="178"/>
      <c r="V45" s="167">
        <f t="shared" si="9"/>
        <v>0</v>
      </c>
      <c r="W45" s="178"/>
      <c r="X45" s="167">
        <f t="shared" si="10"/>
        <v>0</v>
      </c>
      <c r="Y45" s="178">
        <v>57.0</v>
      </c>
      <c r="Z45" s="167">
        <f t="shared" si="11"/>
        <v>41.87459199</v>
      </c>
      <c r="AA45" s="180">
        <f t="shared" si="12"/>
        <v>46.14337217</v>
      </c>
      <c r="AB45" s="236">
        <f t="shared" si="15"/>
        <v>46.14337217</v>
      </c>
    </row>
    <row r="46" ht="15.75" customHeight="1">
      <c r="A46" s="172">
        <v>27.0</v>
      </c>
      <c r="B46" s="173" t="s">
        <v>285</v>
      </c>
      <c r="C46" s="263" t="s">
        <v>109</v>
      </c>
      <c r="D46" s="264">
        <v>2004.0</v>
      </c>
      <c r="E46" s="219"/>
      <c r="F46" s="208">
        <f t="shared" si="1"/>
        <v>0</v>
      </c>
      <c r="G46" s="237"/>
      <c r="H46" s="167">
        <f t="shared" si="2"/>
        <v>0</v>
      </c>
      <c r="I46" s="178"/>
      <c r="J46" s="167">
        <f t="shared" si="3"/>
        <v>0</v>
      </c>
      <c r="K46" s="178"/>
      <c r="L46" s="167">
        <f t="shared" si="4"/>
        <v>0</v>
      </c>
      <c r="M46" s="177"/>
      <c r="N46" s="167">
        <f t="shared" si="5"/>
        <v>0</v>
      </c>
      <c r="O46" s="177"/>
      <c r="P46" s="167">
        <f t="shared" si="6"/>
        <v>0</v>
      </c>
      <c r="Q46" s="177"/>
      <c r="R46" s="167">
        <f t="shared" si="7"/>
        <v>0</v>
      </c>
      <c r="S46" s="178">
        <v>2.0</v>
      </c>
      <c r="T46" s="167">
        <f t="shared" si="8"/>
        <v>33.83333333</v>
      </c>
      <c r="U46" s="178"/>
      <c r="V46" s="167">
        <f t="shared" si="9"/>
        <v>0</v>
      </c>
      <c r="W46" s="178">
        <v>12.0</v>
      </c>
      <c r="X46" s="167">
        <f t="shared" si="10"/>
        <v>8.531953111</v>
      </c>
      <c r="Y46" s="178"/>
      <c r="Z46" s="167">
        <f t="shared" si="11"/>
        <v>0</v>
      </c>
      <c r="AA46" s="180">
        <f t="shared" si="12"/>
        <v>42.36528644</v>
      </c>
      <c r="AB46" s="236">
        <f t="shared" si="15"/>
        <v>42.36528644</v>
      </c>
    </row>
    <row r="47" ht="15.75" customHeight="1">
      <c r="A47" s="172">
        <v>28.0</v>
      </c>
      <c r="B47" s="173" t="s">
        <v>227</v>
      </c>
      <c r="C47" s="263" t="s">
        <v>104</v>
      </c>
      <c r="D47" s="264"/>
      <c r="E47" s="219"/>
      <c r="F47" s="208">
        <f t="shared" si="1"/>
        <v>0</v>
      </c>
      <c r="G47" s="237"/>
      <c r="H47" s="167">
        <f t="shared" si="2"/>
        <v>0</v>
      </c>
      <c r="I47" s="178">
        <v>90.0</v>
      </c>
      <c r="J47" s="167">
        <f t="shared" si="3"/>
        <v>9.265900004</v>
      </c>
      <c r="K47" s="178"/>
      <c r="L47" s="167">
        <f t="shared" si="4"/>
        <v>0</v>
      </c>
      <c r="M47" s="177"/>
      <c r="N47" s="167">
        <f t="shared" si="5"/>
        <v>0</v>
      </c>
      <c r="O47" s="177"/>
      <c r="P47" s="167">
        <f t="shared" si="6"/>
        <v>0</v>
      </c>
      <c r="Q47" s="177"/>
      <c r="R47" s="167">
        <f t="shared" si="7"/>
        <v>0</v>
      </c>
      <c r="S47" s="178"/>
      <c r="T47" s="167">
        <f t="shared" si="8"/>
        <v>0</v>
      </c>
      <c r="U47" s="178"/>
      <c r="V47" s="167">
        <f t="shared" si="9"/>
        <v>0</v>
      </c>
      <c r="W47" s="178"/>
      <c r="X47" s="167">
        <f t="shared" si="10"/>
        <v>0</v>
      </c>
      <c r="Y47" s="178">
        <v>73.0</v>
      </c>
      <c r="Z47" s="167">
        <f t="shared" si="11"/>
        <v>32.0759691</v>
      </c>
      <c r="AA47" s="180">
        <f t="shared" si="12"/>
        <v>41.3418691</v>
      </c>
      <c r="AB47" s="236">
        <f t="shared" si="15"/>
        <v>41.3418691</v>
      </c>
    </row>
    <row r="48" ht="15.75" customHeight="1">
      <c r="A48" s="172">
        <v>29.0</v>
      </c>
      <c r="B48" s="173" t="s">
        <v>250</v>
      </c>
      <c r="C48" s="263" t="s">
        <v>104</v>
      </c>
      <c r="D48" s="264">
        <v>2007.0</v>
      </c>
      <c r="E48" s="219">
        <v>23.0</v>
      </c>
      <c r="F48" s="208">
        <f t="shared" si="1"/>
        <v>37.45737604</v>
      </c>
      <c r="G48" s="252"/>
      <c r="H48" s="167">
        <f t="shared" si="2"/>
        <v>0</v>
      </c>
      <c r="I48" s="178"/>
      <c r="J48" s="167">
        <f t="shared" si="3"/>
        <v>0</v>
      </c>
      <c r="K48" s="178"/>
      <c r="L48" s="167">
        <f t="shared" si="4"/>
        <v>0</v>
      </c>
      <c r="M48" s="177"/>
      <c r="N48" s="167">
        <f t="shared" si="5"/>
        <v>0</v>
      </c>
      <c r="O48" s="177"/>
      <c r="P48" s="167">
        <f t="shared" si="6"/>
        <v>0</v>
      </c>
      <c r="Q48" s="177"/>
      <c r="R48" s="167">
        <f t="shared" si="7"/>
        <v>0</v>
      </c>
      <c r="S48" s="178"/>
      <c r="T48" s="167">
        <f t="shared" si="8"/>
        <v>0</v>
      </c>
      <c r="U48" s="178"/>
      <c r="V48" s="167">
        <f t="shared" si="9"/>
        <v>0</v>
      </c>
      <c r="W48" s="178"/>
      <c r="X48" s="167">
        <f t="shared" si="10"/>
        <v>0</v>
      </c>
      <c r="Y48" s="178"/>
      <c r="Z48" s="167">
        <f t="shared" si="11"/>
        <v>0</v>
      </c>
      <c r="AA48" s="180">
        <f t="shared" si="12"/>
        <v>37.45737604</v>
      </c>
      <c r="AB48" s="236">
        <f t="shared" si="15"/>
        <v>37.45737604</v>
      </c>
    </row>
    <row r="49" ht="15.75" customHeight="1">
      <c r="A49" s="172">
        <v>30.0</v>
      </c>
      <c r="B49" s="173" t="s">
        <v>286</v>
      </c>
      <c r="C49" s="263" t="s">
        <v>109</v>
      </c>
      <c r="D49" s="264">
        <v>1984.0</v>
      </c>
      <c r="E49" s="219"/>
      <c r="F49" s="208">
        <f t="shared" si="1"/>
        <v>0</v>
      </c>
      <c r="G49" s="237"/>
      <c r="H49" s="167">
        <f t="shared" si="2"/>
        <v>0</v>
      </c>
      <c r="I49" s="178"/>
      <c r="J49" s="167">
        <f t="shared" si="3"/>
        <v>0</v>
      </c>
      <c r="K49" s="178"/>
      <c r="L49" s="167">
        <f t="shared" si="4"/>
        <v>0</v>
      </c>
      <c r="M49" s="177"/>
      <c r="N49" s="167">
        <f t="shared" si="5"/>
        <v>0</v>
      </c>
      <c r="O49" s="177"/>
      <c r="P49" s="167">
        <f t="shared" si="6"/>
        <v>0</v>
      </c>
      <c r="Q49" s="177"/>
      <c r="R49" s="167">
        <f t="shared" si="7"/>
        <v>0</v>
      </c>
      <c r="S49" s="178"/>
      <c r="T49" s="167">
        <f t="shared" si="8"/>
        <v>0</v>
      </c>
      <c r="U49" s="178"/>
      <c r="V49" s="167">
        <f t="shared" si="9"/>
        <v>0</v>
      </c>
      <c r="W49" s="178">
        <v>5.0</v>
      </c>
      <c r="X49" s="167">
        <f t="shared" si="10"/>
        <v>32.21384822</v>
      </c>
      <c r="Y49" s="178"/>
      <c r="Z49" s="167">
        <f t="shared" si="11"/>
        <v>0</v>
      </c>
      <c r="AA49" s="180">
        <f t="shared" si="12"/>
        <v>32.21384822</v>
      </c>
      <c r="AB49" s="236">
        <f t="shared" si="15"/>
        <v>32.21384822</v>
      </c>
    </row>
    <row r="50" ht="15.75" customHeight="1">
      <c r="A50" s="172">
        <v>31.0</v>
      </c>
      <c r="B50" s="173" t="s">
        <v>287</v>
      </c>
      <c r="C50" s="263" t="s">
        <v>138</v>
      </c>
      <c r="D50" s="264">
        <v>1993.0</v>
      </c>
      <c r="E50" s="219"/>
      <c r="F50" s="208">
        <f t="shared" si="1"/>
        <v>0</v>
      </c>
      <c r="G50" s="237"/>
      <c r="H50" s="167">
        <f t="shared" si="2"/>
        <v>0</v>
      </c>
      <c r="I50" s="178"/>
      <c r="J50" s="167">
        <f t="shared" si="3"/>
        <v>0</v>
      </c>
      <c r="K50" s="178"/>
      <c r="L50" s="167">
        <f t="shared" si="4"/>
        <v>0</v>
      </c>
      <c r="M50" s="177"/>
      <c r="N50" s="167">
        <f t="shared" si="5"/>
        <v>0</v>
      </c>
      <c r="O50" s="177"/>
      <c r="P50" s="167">
        <f t="shared" si="6"/>
        <v>0</v>
      </c>
      <c r="Q50" s="177"/>
      <c r="R50" s="167">
        <f t="shared" si="7"/>
        <v>0</v>
      </c>
      <c r="S50" s="178">
        <v>3.0</v>
      </c>
      <c r="T50" s="167">
        <f t="shared" si="8"/>
        <v>24.08395832</v>
      </c>
      <c r="U50" s="178">
        <v>5.0</v>
      </c>
      <c r="V50" s="167">
        <f t="shared" si="9"/>
        <v>5.587779915</v>
      </c>
      <c r="W50" s="178"/>
      <c r="X50" s="167">
        <f t="shared" si="10"/>
        <v>0</v>
      </c>
      <c r="Y50" s="178"/>
      <c r="Z50" s="167">
        <f t="shared" si="11"/>
        <v>0</v>
      </c>
      <c r="AA50" s="180">
        <f t="shared" si="12"/>
        <v>29.67173824</v>
      </c>
      <c r="AB50" s="236">
        <f t="shared" si="15"/>
        <v>29.67173824</v>
      </c>
    </row>
    <row r="51" ht="15.75" customHeight="1">
      <c r="A51" s="172">
        <v>32.0</v>
      </c>
      <c r="B51" s="173" t="s">
        <v>288</v>
      </c>
      <c r="C51" s="263" t="s">
        <v>104</v>
      </c>
      <c r="D51" s="264">
        <v>2009.0</v>
      </c>
      <c r="E51" s="219"/>
      <c r="F51" s="208">
        <f t="shared" si="1"/>
        <v>0</v>
      </c>
      <c r="G51" s="205"/>
      <c r="H51" s="167">
        <f t="shared" si="2"/>
        <v>0</v>
      </c>
      <c r="I51" s="178"/>
      <c r="J51" s="167">
        <f t="shared" si="3"/>
        <v>0</v>
      </c>
      <c r="K51" s="178"/>
      <c r="L51" s="167">
        <f t="shared" si="4"/>
        <v>0</v>
      </c>
      <c r="M51" s="177">
        <v>68.0</v>
      </c>
      <c r="N51" s="167">
        <f t="shared" si="5"/>
        <v>9.766864682</v>
      </c>
      <c r="O51" s="177"/>
      <c r="P51" s="167">
        <f t="shared" si="6"/>
        <v>0</v>
      </c>
      <c r="Q51" s="177"/>
      <c r="R51" s="167">
        <f t="shared" si="7"/>
        <v>0</v>
      </c>
      <c r="S51" s="178"/>
      <c r="T51" s="167">
        <f t="shared" si="8"/>
        <v>0</v>
      </c>
      <c r="U51" s="178"/>
      <c r="V51" s="167">
        <f t="shared" si="9"/>
        <v>0</v>
      </c>
      <c r="W51" s="178"/>
      <c r="X51" s="167">
        <f t="shared" si="10"/>
        <v>0</v>
      </c>
      <c r="Y51" s="178">
        <v>100.0</v>
      </c>
      <c r="Z51" s="167">
        <f t="shared" si="11"/>
        <v>19.61182183</v>
      </c>
      <c r="AA51" s="180">
        <f t="shared" si="12"/>
        <v>29.37868651</v>
      </c>
      <c r="AB51" s="236">
        <f t="shared" si="15"/>
        <v>29.37868651</v>
      </c>
    </row>
    <row r="52" ht="15.75" customHeight="1">
      <c r="A52" s="172">
        <v>33.0</v>
      </c>
      <c r="B52" s="173" t="s">
        <v>225</v>
      </c>
      <c r="C52" s="263" t="s">
        <v>104</v>
      </c>
      <c r="D52" s="264"/>
      <c r="E52" s="219"/>
      <c r="F52" s="208">
        <f t="shared" si="1"/>
        <v>0</v>
      </c>
      <c r="G52" s="265"/>
      <c r="H52" s="167">
        <f t="shared" si="2"/>
        <v>0</v>
      </c>
      <c r="I52" s="219">
        <v>50.0</v>
      </c>
      <c r="J52" s="167">
        <f t="shared" si="3"/>
        <v>21.24864697</v>
      </c>
      <c r="K52" s="178"/>
      <c r="L52" s="167">
        <f t="shared" si="4"/>
        <v>0</v>
      </c>
      <c r="M52" s="177"/>
      <c r="N52" s="167">
        <f t="shared" si="5"/>
        <v>0</v>
      </c>
      <c r="O52" s="177"/>
      <c r="P52" s="167">
        <f t="shared" si="6"/>
        <v>0</v>
      </c>
      <c r="Q52" s="177"/>
      <c r="R52" s="167">
        <f t="shared" si="7"/>
        <v>0</v>
      </c>
      <c r="S52" s="178"/>
      <c r="T52" s="167">
        <f t="shared" si="8"/>
        <v>0</v>
      </c>
      <c r="U52" s="178"/>
      <c r="V52" s="167">
        <f t="shared" si="9"/>
        <v>0</v>
      </c>
      <c r="W52" s="178"/>
      <c r="X52" s="167">
        <f t="shared" si="10"/>
        <v>0</v>
      </c>
      <c r="Y52" s="178">
        <v>139.0</v>
      </c>
      <c r="Z52" s="167">
        <f t="shared" si="11"/>
        <v>6.569717392</v>
      </c>
      <c r="AA52" s="180">
        <f t="shared" si="12"/>
        <v>27.81836437</v>
      </c>
      <c r="AB52" s="236">
        <f t="shared" si="15"/>
        <v>27.81836437</v>
      </c>
    </row>
    <row r="53" ht="15.75" customHeight="1">
      <c r="A53" s="172">
        <v>34.0</v>
      </c>
      <c r="B53" s="173" t="s">
        <v>289</v>
      </c>
      <c r="C53" s="266" t="s">
        <v>138</v>
      </c>
      <c r="D53" s="267">
        <v>2003.0</v>
      </c>
      <c r="E53" s="268"/>
      <c r="F53" s="208">
        <f t="shared" si="1"/>
        <v>0</v>
      </c>
      <c r="G53" s="269">
        <v>53.0</v>
      </c>
      <c r="H53" s="208">
        <f t="shared" si="2"/>
        <v>20.30269703</v>
      </c>
      <c r="I53" s="268"/>
      <c r="J53" s="167">
        <f t="shared" si="3"/>
        <v>0</v>
      </c>
      <c r="K53" s="212"/>
      <c r="L53" s="167">
        <f t="shared" si="4"/>
        <v>0</v>
      </c>
      <c r="M53" s="211"/>
      <c r="N53" s="167">
        <f t="shared" si="5"/>
        <v>0</v>
      </c>
      <c r="O53" s="211"/>
      <c r="P53" s="167">
        <f t="shared" si="6"/>
        <v>0</v>
      </c>
      <c r="Q53" s="211"/>
      <c r="R53" s="208">
        <f t="shared" si="7"/>
        <v>0</v>
      </c>
      <c r="S53" s="212"/>
      <c r="T53" s="167">
        <f t="shared" si="8"/>
        <v>0</v>
      </c>
      <c r="U53" s="212"/>
      <c r="V53" s="167">
        <f t="shared" si="9"/>
        <v>0</v>
      </c>
      <c r="W53" s="212"/>
      <c r="X53" s="167">
        <f t="shared" si="10"/>
        <v>0</v>
      </c>
      <c r="Y53" s="212">
        <v>137.0</v>
      </c>
      <c r="Z53" s="208">
        <f t="shared" si="11"/>
        <v>7.143714246</v>
      </c>
      <c r="AA53" s="180">
        <f t="shared" si="12"/>
        <v>27.44641128</v>
      </c>
      <c r="AB53" s="236">
        <f t="shared" si="15"/>
        <v>27.44641128</v>
      </c>
    </row>
    <row r="54" ht="15.75" customHeight="1">
      <c r="A54" s="172">
        <v>35.0</v>
      </c>
      <c r="B54" s="173" t="s">
        <v>290</v>
      </c>
      <c r="C54" s="263" t="s">
        <v>104</v>
      </c>
      <c r="D54" s="264"/>
      <c r="E54" s="219"/>
      <c r="F54" s="208">
        <f t="shared" si="1"/>
        <v>0</v>
      </c>
      <c r="G54" s="265"/>
      <c r="H54" s="167">
        <f t="shared" si="2"/>
        <v>0</v>
      </c>
      <c r="I54" s="219">
        <v>37.0</v>
      </c>
      <c r="J54" s="167">
        <f t="shared" si="3"/>
        <v>27.38704098</v>
      </c>
      <c r="K54" s="178"/>
      <c r="L54" s="167">
        <f t="shared" si="4"/>
        <v>0</v>
      </c>
      <c r="M54" s="177"/>
      <c r="N54" s="167">
        <f t="shared" si="5"/>
        <v>0</v>
      </c>
      <c r="O54" s="177"/>
      <c r="P54" s="167">
        <f t="shared" si="6"/>
        <v>0</v>
      </c>
      <c r="Q54" s="177"/>
      <c r="R54" s="167">
        <f t="shared" si="7"/>
        <v>0</v>
      </c>
      <c r="S54" s="178"/>
      <c r="T54" s="167">
        <f t="shared" si="8"/>
        <v>0</v>
      </c>
      <c r="U54" s="178"/>
      <c r="V54" s="167">
        <f t="shared" si="9"/>
        <v>0</v>
      </c>
      <c r="W54" s="178"/>
      <c r="X54" s="167">
        <f t="shared" si="10"/>
        <v>0</v>
      </c>
      <c r="Y54" s="178"/>
      <c r="Z54" s="167">
        <f t="shared" si="11"/>
        <v>0</v>
      </c>
      <c r="AA54" s="180">
        <f t="shared" si="12"/>
        <v>27.38704098</v>
      </c>
      <c r="AB54" s="236">
        <f t="shared" si="15"/>
        <v>27.38704098</v>
      </c>
    </row>
    <row r="55" ht="15.75" customHeight="1">
      <c r="A55" s="172">
        <v>36.0</v>
      </c>
      <c r="B55" s="173" t="s">
        <v>291</v>
      </c>
      <c r="C55" s="263" t="s">
        <v>130</v>
      </c>
      <c r="D55" s="264">
        <v>2006.0</v>
      </c>
      <c r="E55" s="219"/>
      <c r="F55" s="208">
        <f t="shared" si="1"/>
        <v>0</v>
      </c>
      <c r="G55" s="265"/>
      <c r="H55" s="167">
        <f t="shared" si="2"/>
        <v>0</v>
      </c>
      <c r="I55" s="219"/>
      <c r="J55" s="167">
        <f t="shared" si="3"/>
        <v>0</v>
      </c>
      <c r="K55" s="178"/>
      <c r="L55" s="167">
        <f t="shared" si="4"/>
        <v>0</v>
      </c>
      <c r="M55" s="177"/>
      <c r="N55" s="167">
        <f t="shared" si="5"/>
        <v>0</v>
      </c>
      <c r="O55" s="177"/>
      <c r="P55" s="167">
        <f t="shared" si="6"/>
        <v>0</v>
      </c>
      <c r="Q55" s="177"/>
      <c r="R55" s="167">
        <f t="shared" si="7"/>
        <v>0</v>
      </c>
      <c r="S55" s="178"/>
      <c r="T55" s="167">
        <f t="shared" si="8"/>
        <v>0</v>
      </c>
      <c r="U55" s="178"/>
      <c r="V55" s="167">
        <f t="shared" si="9"/>
        <v>0</v>
      </c>
      <c r="W55" s="178">
        <v>6.0</v>
      </c>
      <c r="X55" s="167">
        <f t="shared" si="10"/>
        <v>27.28195311</v>
      </c>
      <c r="Y55" s="178"/>
      <c r="Z55" s="167">
        <f t="shared" si="11"/>
        <v>0</v>
      </c>
      <c r="AA55" s="180">
        <f t="shared" si="12"/>
        <v>27.28195311</v>
      </c>
      <c r="AB55" s="236">
        <f t="shared" si="15"/>
        <v>27.28195311</v>
      </c>
    </row>
    <row r="56" ht="15.75" customHeight="1">
      <c r="A56" s="172">
        <v>37.0</v>
      </c>
      <c r="B56" s="173" t="s">
        <v>292</v>
      </c>
      <c r="C56" s="263" t="s">
        <v>138</v>
      </c>
      <c r="D56" s="264">
        <v>1993.0</v>
      </c>
      <c r="E56" s="219"/>
      <c r="F56" s="208">
        <f t="shared" si="1"/>
        <v>0</v>
      </c>
      <c r="G56" s="265">
        <v>101.0</v>
      </c>
      <c r="H56" s="167">
        <f t="shared" si="2"/>
        <v>7.196373799</v>
      </c>
      <c r="I56" s="219"/>
      <c r="J56" s="167">
        <f t="shared" si="3"/>
        <v>0</v>
      </c>
      <c r="K56" s="178"/>
      <c r="L56" s="167">
        <f t="shared" si="4"/>
        <v>0</v>
      </c>
      <c r="M56" s="177"/>
      <c r="N56" s="167">
        <f t="shared" si="5"/>
        <v>0</v>
      </c>
      <c r="O56" s="177"/>
      <c r="P56" s="167">
        <f t="shared" si="6"/>
        <v>0</v>
      </c>
      <c r="Q56" s="177">
        <v>8.0</v>
      </c>
      <c r="R56" s="167">
        <f t="shared" si="7"/>
        <v>7.140276052</v>
      </c>
      <c r="S56" s="178"/>
      <c r="T56" s="167">
        <f t="shared" si="8"/>
        <v>0</v>
      </c>
      <c r="U56" s="178"/>
      <c r="V56" s="167">
        <f t="shared" si="9"/>
        <v>0</v>
      </c>
      <c r="W56" s="178"/>
      <c r="X56" s="167">
        <f t="shared" si="10"/>
        <v>0</v>
      </c>
      <c r="Y56" s="178">
        <v>123.0</v>
      </c>
      <c r="Z56" s="167">
        <f t="shared" si="11"/>
        <v>11.41300709</v>
      </c>
      <c r="AA56" s="180">
        <f t="shared" si="12"/>
        <v>25.74965694</v>
      </c>
      <c r="AB56" s="236">
        <f t="shared" si="15"/>
        <v>25.74965694</v>
      </c>
    </row>
    <row r="57" ht="15.75" customHeight="1">
      <c r="A57" s="172">
        <v>38.0</v>
      </c>
      <c r="B57" s="173" t="s">
        <v>293</v>
      </c>
      <c r="C57" s="263" t="s">
        <v>145</v>
      </c>
      <c r="D57" s="264">
        <v>2000.0</v>
      </c>
      <c r="E57" s="219"/>
      <c r="F57" s="208">
        <f t="shared" si="1"/>
        <v>0</v>
      </c>
      <c r="G57" s="265"/>
      <c r="H57" s="167">
        <f t="shared" si="2"/>
        <v>0</v>
      </c>
      <c r="I57" s="219"/>
      <c r="J57" s="167">
        <f t="shared" si="3"/>
        <v>0</v>
      </c>
      <c r="K57" s="178"/>
      <c r="L57" s="167">
        <f t="shared" si="4"/>
        <v>0</v>
      </c>
      <c r="M57" s="177"/>
      <c r="N57" s="167">
        <f t="shared" si="5"/>
        <v>0</v>
      </c>
      <c r="O57" s="177"/>
      <c r="P57" s="167">
        <f t="shared" si="6"/>
        <v>0</v>
      </c>
      <c r="Q57" s="177"/>
      <c r="R57" s="167">
        <f t="shared" si="7"/>
        <v>0</v>
      </c>
      <c r="S57" s="178"/>
      <c r="T57" s="167">
        <f t="shared" si="8"/>
        <v>0</v>
      </c>
      <c r="U57" s="178"/>
      <c r="V57" s="167">
        <f t="shared" si="9"/>
        <v>0</v>
      </c>
      <c r="W57" s="178">
        <v>7.0</v>
      </c>
      <c r="X57" s="167">
        <f t="shared" si="10"/>
        <v>23.11209521</v>
      </c>
      <c r="Y57" s="178"/>
      <c r="Z57" s="167">
        <f t="shared" si="11"/>
        <v>0</v>
      </c>
      <c r="AA57" s="180">
        <f t="shared" si="12"/>
        <v>23.11209521</v>
      </c>
      <c r="AB57" s="236">
        <f t="shared" si="15"/>
        <v>23.11209521</v>
      </c>
    </row>
    <row r="58" ht="15.75" customHeight="1">
      <c r="A58" s="270">
        <v>39.0</v>
      </c>
      <c r="B58" s="271" t="s">
        <v>294</v>
      </c>
      <c r="C58" s="272" t="s">
        <v>109</v>
      </c>
      <c r="D58" s="273">
        <v>2006.0</v>
      </c>
      <c r="E58" s="219"/>
      <c r="F58" s="167">
        <f t="shared" si="1"/>
        <v>0</v>
      </c>
      <c r="G58" s="265">
        <v>127.0</v>
      </c>
      <c r="H58" s="167">
        <f t="shared" si="2"/>
        <v>2.540531163</v>
      </c>
      <c r="I58" s="219"/>
      <c r="J58" s="167">
        <f t="shared" si="3"/>
        <v>0</v>
      </c>
      <c r="K58" s="178"/>
      <c r="L58" s="167">
        <f t="shared" si="4"/>
        <v>0</v>
      </c>
      <c r="M58" s="177"/>
      <c r="N58" s="167">
        <f t="shared" si="5"/>
        <v>0</v>
      </c>
      <c r="O58" s="177"/>
      <c r="P58" s="167">
        <f t="shared" si="6"/>
        <v>0</v>
      </c>
      <c r="Q58" s="177">
        <v>5.0</v>
      </c>
      <c r="R58" s="167">
        <f t="shared" si="7"/>
        <v>16.94061293</v>
      </c>
      <c r="S58" s="178"/>
      <c r="T58" s="167">
        <f t="shared" si="8"/>
        <v>0</v>
      </c>
      <c r="U58" s="178"/>
      <c r="V58" s="167">
        <f t="shared" si="9"/>
        <v>0</v>
      </c>
      <c r="W58" s="178"/>
      <c r="X58" s="167">
        <f t="shared" si="10"/>
        <v>0</v>
      </c>
      <c r="Y58" s="178"/>
      <c r="Z58" s="167">
        <f t="shared" si="11"/>
        <v>0</v>
      </c>
      <c r="AA58" s="180">
        <f t="shared" si="12"/>
        <v>19.48114409</v>
      </c>
      <c r="AB58" s="236">
        <f t="shared" si="15"/>
        <v>19.48114409</v>
      </c>
    </row>
    <row r="59" ht="15.75" customHeight="1">
      <c r="A59" s="270">
        <v>40.0</v>
      </c>
      <c r="B59" s="271" t="s">
        <v>295</v>
      </c>
      <c r="C59" s="272" t="s">
        <v>109</v>
      </c>
      <c r="D59" s="273">
        <v>2003.0</v>
      </c>
      <c r="E59" s="219"/>
      <c r="F59" s="167">
        <f t="shared" si="1"/>
        <v>0</v>
      </c>
      <c r="G59" s="265">
        <v>61.0</v>
      </c>
      <c r="H59" s="167">
        <f t="shared" si="2"/>
        <v>17.44532924</v>
      </c>
      <c r="I59" s="219"/>
      <c r="J59" s="167">
        <f t="shared" si="3"/>
        <v>0</v>
      </c>
      <c r="K59" s="178"/>
      <c r="L59" s="167">
        <f t="shared" si="4"/>
        <v>0</v>
      </c>
      <c r="M59" s="177"/>
      <c r="N59" s="167">
        <f t="shared" si="5"/>
        <v>0</v>
      </c>
      <c r="O59" s="177"/>
      <c r="P59" s="167">
        <f t="shared" si="6"/>
        <v>0</v>
      </c>
      <c r="Q59" s="177"/>
      <c r="R59" s="167">
        <f t="shared" si="7"/>
        <v>0</v>
      </c>
      <c r="S59" s="178"/>
      <c r="T59" s="167">
        <f t="shared" si="8"/>
        <v>0</v>
      </c>
      <c r="U59" s="178"/>
      <c r="V59" s="167">
        <f t="shared" si="9"/>
        <v>0</v>
      </c>
      <c r="W59" s="219"/>
      <c r="X59" s="167">
        <f t="shared" si="10"/>
        <v>0</v>
      </c>
      <c r="Y59" s="219"/>
      <c r="Z59" s="167">
        <f t="shared" si="11"/>
        <v>0</v>
      </c>
      <c r="AA59" s="180">
        <f t="shared" si="12"/>
        <v>17.44532924</v>
      </c>
      <c r="AB59" s="236">
        <f t="shared" si="15"/>
        <v>17.44532924</v>
      </c>
    </row>
    <row r="60" ht="15.75" customHeight="1">
      <c r="A60" s="270">
        <v>41.0</v>
      </c>
      <c r="B60" s="271" t="s">
        <v>296</v>
      </c>
      <c r="C60" s="272" t="s">
        <v>109</v>
      </c>
      <c r="D60" s="273">
        <v>2004.0</v>
      </c>
      <c r="E60" s="219"/>
      <c r="F60" s="208">
        <f t="shared" si="1"/>
        <v>0</v>
      </c>
      <c r="G60" s="265"/>
      <c r="H60" s="167">
        <f t="shared" si="2"/>
        <v>0</v>
      </c>
      <c r="I60" s="219"/>
      <c r="J60" s="167">
        <f t="shared" si="3"/>
        <v>0</v>
      </c>
      <c r="K60" s="178"/>
      <c r="L60" s="167">
        <f t="shared" si="4"/>
        <v>0</v>
      </c>
      <c r="M60" s="177"/>
      <c r="N60" s="167">
        <f t="shared" si="5"/>
        <v>0</v>
      </c>
      <c r="O60" s="177"/>
      <c r="P60" s="167">
        <f t="shared" si="6"/>
        <v>0</v>
      </c>
      <c r="Q60" s="177">
        <v>10.0</v>
      </c>
      <c r="R60" s="167">
        <f t="shared" si="7"/>
        <v>2.487371611</v>
      </c>
      <c r="S60" s="178">
        <v>5.0</v>
      </c>
      <c r="T60" s="167">
        <f t="shared" si="8"/>
        <v>11.80119842</v>
      </c>
      <c r="U60" s="178">
        <v>6.0</v>
      </c>
      <c r="V60" s="167">
        <f t="shared" si="9"/>
        <v>0.5</v>
      </c>
      <c r="W60" s="219">
        <v>15.0</v>
      </c>
      <c r="X60" s="167">
        <f t="shared" si="10"/>
        <v>2.495801332</v>
      </c>
      <c r="Y60" s="219"/>
      <c r="Z60" s="167">
        <f t="shared" si="11"/>
        <v>0</v>
      </c>
      <c r="AA60" s="180">
        <f t="shared" si="12"/>
        <v>17.28437136</v>
      </c>
      <c r="AB60" s="236">
        <f t="shared" si="15"/>
        <v>17.28437136</v>
      </c>
    </row>
    <row r="61" ht="15.75" customHeight="1">
      <c r="A61" s="270">
        <v>42.0</v>
      </c>
      <c r="B61" s="271" t="s">
        <v>260</v>
      </c>
      <c r="C61" s="272" t="s">
        <v>145</v>
      </c>
      <c r="D61" s="273">
        <v>2008.0</v>
      </c>
      <c r="E61" s="219"/>
      <c r="F61" s="208">
        <f t="shared" si="1"/>
        <v>0</v>
      </c>
      <c r="G61" s="265"/>
      <c r="H61" s="167">
        <f t="shared" si="2"/>
        <v>0</v>
      </c>
      <c r="I61" s="219"/>
      <c r="J61" s="167">
        <f t="shared" si="3"/>
        <v>0</v>
      </c>
      <c r="K61" s="178"/>
      <c r="L61" s="167">
        <f t="shared" si="4"/>
        <v>0</v>
      </c>
      <c r="M61" s="177"/>
      <c r="N61" s="167">
        <f t="shared" si="5"/>
        <v>0</v>
      </c>
      <c r="O61" s="177"/>
      <c r="P61" s="167">
        <f t="shared" si="6"/>
        <v>0</v>
      </c>
      <c r="Q61" s="177"/>
      <c r="R61" s="167">
        <f t="shared" si="7"/>
        <v>0</v>
      </c>
      <c r="S61" s="178"/>
      <c r="T61" s="167">
        <f t="shared" si="8"/>
        <v>0</v>
      </c>
      <c r="U61" s="178"/>
      <c r="V61" s="167">
        <f t="shared" si="9"/>
        <v>0</v>
      </c>
      <c r="W61" s="219">
        <v>9.0</v>
      </c>
      <c r="X61" s="167">
        <f t="shared" si="10"/>
        <v>16.31390622</v>
      </c>
      <c r="Y61" s="219"/>
      <c r="Z61" s="167">
        <f t="shared" si="11"/>
        <v>0</v>
      </c>
      <c r="AA61" s="180">
        <f t="shared" si="12"/>
        <v>16.31390622</v>
      </c>
      <c r="AB61" s="236">
        <f t="shared" si="15"/>
        <v>16.31390622</v>
      </c>
    </row>
    <row r="62" ht="15.75" customHeight="1">
      <c r="A62" s="270">
        <v>43.0</v>
      </c>
      <c r="B62" s="271" t="s">
        <v>297</v>
      </c>
      <c r="C62" s="272" t="s">
        <v>145</v>
      </c>
      <c r="D62" s="273">
        <v>1997.0</v>
      </c>
      <c r="E62" s="219"/>
      <c r="F62" s="208">
        <f t="shared" si="1"/>
        <v>0</v>
      </c>
      <c r="G62" s="265"/>
      <c r="H62" s="167">
        <f t="shared" si="2"/>
        <v>0</v>
      </c>
      <c r="I62" s="219"/>
      <c r="J62" s="167">
        <f t="shared" si="3"/>
        <v>0</v>
      </c>
      <c r="K62" s="178"/>
      <c r="L62" s="167">
        <f t="shared" si="4"/>
        <v>0</v>
      </c>
      <c r="M62" s="177"/>
      <c r="N62" s="167">
        <f t="shared" si="5"/>
        <v>0</v>
      </c>
      <c r="O62" s="177"/>
      <c r="P62" s="167">
        <f t="shared" si="6"/>
        <v>0</v>
      </c>
      <c r="Q62" s="177"/>
      <c r="R62" s="167">
        <f t="shared" si="7"/>
        <v>0</v>
      </c>
      <c r="S62" s="178"/>
      <c r="T62" s="167">
        <f t="shared" si="8"/>
        <v>0</v>
      </c>
      <c r="U62" s="178"/>
      <c r="V62" s="167">
        <f t="shared" si="9"/>
        <v>0</v>
      </c>
      <c r="W62" s="219">
        <v>10.0</v>
      </c>
      <c r="X62" s="167">
        <f t="shared" si="10"/>
        <v>13.46384822</v>
      </c>
      <c r="Y62" s="219"/>
      <c r="Z62" s="167">
        <f t="shared" si="11"/>
        <v>0</v>
      </c>
      <c r="AA62" s="180">
        <f t="shared" si="12"/>
        <v>13.46384822</v>
      </c>
      <c r="AB62" s="236">
        <f t="shared" si="15"/>
        <v>13.46384822</v>
      </c>
    </row>
    <row r="63" ht="15.75" customHeight="1">
      <c r="A63" s="270">
        <v>44.0</v>
      </c>
      <c r="B63" s="271" t="s">
        <v>298</v>
      </c>
      <c r="C63" s="272" t="s">
        <v>106</v>
      </c>
      <c r="D63" s="273">
        <v>1998.0</v>
      </c>
      <c r="E63" s="219"/>
      <c r="F63" s="208">
        <f t="shared" si="1"/>
        <v>0</v>
      </c>
      <c r="G63" s="265"/>
      <c r="H63" s="167">
        <f t="shared" si="2"/>
        <v>0</v>
      </c>
      <c r="I63" s="219"/>
      <c r="J63" s="167">
        <f t="shared" si="3"/>
        <v>0</v>
      </c>
      <c r="K63" s="178"/>
      <c r="L63" s="167">
        <f t="shared" si="4"/>
        <v>0</v>
      </c>
      <c r="M63" s="177"/>
      <c r="N63" s="167">
        <f t="shared" si="5"/>
        <v>0</v>
      </c>
      <c r="O63" s="177"/>
      <c r="P63" s="167">
        <f t="shared" si="6"/>
        <v>0</v>
      </c>
      <c r="Q63" s="177"/>
      <c r="R63" s="167">
        <f t="shared" si="7"/>
        <v>0</v>
      </c>
      <c r="S63" s="178"/>
      <c r="T63" s="167">
        <f t="shared" si="8"/>
        <v>0</v>
      </c>
      <c r="U63" s="178"/>
      <c r="V63" s="167">
        <f t="shared" si="9"/>
        <v>0</v>
      </c>
      <c r="W63" s="219">
        <v>11.0</v>
      </c>
      <c r="X63" s="167">
        <f t="shared" si="10"/>
        <v>10.88565715</v>
      </c>
      <c r="Y63" s="219"/>
      <c r="Z63" s="167">
        <f t="shared" si="11"/>
        <v>0</v>
      </c>
      <c r="AA63" s="180">
        <f t="shared" si="12"/>
        <v>10.88565715</v>
      </c>
      <c r="AB63" s="236">
        <f t="shared" si="15"/>
        <v>10.88565715</v>
      </c>
    </row>
    <row r="64" ht="15.75" customHeight="1">
      <c r="A64" s="270">
        <v>45.0</v>
      </c>
      <c r="B64" s="271" t="s">
        <v>299</v>
      </c>
      <c r="C64" s="272" t="s">
        <v>109</v>
      </c>
      <c r="D64" s="273">
        <v>2001.0</v>
      </c>
      <c r="E64" s="219"/>
      <c r="F64" s="208">
        <f t="shared" si="1"/>
        <v>0</v>
      </c>
      <c r="G64" s="274"/>
      <c r="H64" s="167">
        <f t="shared" si="2"/>
        <v>0</v>
      </c>
      <c r="I64" s="219"/>
      <c r="J64" s="167">
        <f t="shared" si="3"/>
        <v>0</v>
      </c>
      <c r="K64" s="178"/>
      <c r="L64" s="167">
        <f t="shared" si="4"/>
        <v>0</v>
      </c>
      <c r="M64" s="177"/>
      <c r="N64" s="167">
        <f t="shared" si="5"/>
        <v>0</v>
      </c>
      <c r="O64" s="177"/>
      <c r="P64" s="167">
        <f t="shared" si="6"/>
        <v>0</v>
      </c>
      <c r="Q64" s="177">
        <v>7.0</v>
      </c>
      <c r="R64" s="167">
        <f t="shared" si="7"/>
        <v>9.924621852</v>
      </c>
      <c r="S64" s="178"/>
      <c r="T64" s="167">
        <f t="shared" si="8"/>
        <v>0</v>
      </c>
      <c r="U64" s="178"/>
      <c r="V64" s="167">
        <f t="shared" si="9"/>
        <v>0</v>
      </c>
      <c r="W64" s="219"/>
      <c r="X64" s="167">
        <f t="shared" si="10"/>
        <v>0</v>
      </c>
      <c r="Y64" s="219"/>
      <c r="Z64" s="167">
        <f t="shared" si="11"/>
        <v>0</v>
      </c>
      <c r="AA64" s="180">
        <f t="shared" si="12"/>
        <v>9.924621852</v>
      </c>
      <c r="AB64" s="236">
        <f t="shared" si="15"/>
        <v>9.924621852</v>
      </c>
    </row>
    <row r="65" ht="15.75" customHeight="1">
      <c r="A65" s="172">
        <v>46.0</v>
      </c>
      <c r="B65" s="173" t="s">
        <v>229</v>
      </c>
      <c r="C65" s="174" t="s">
        <v>104</v>
      </c>
      <c r="D65" s="273"/>
      <c r="E65" s="219"/>
      <c r="F65" s="208">
        <f t="shared" si="1"/>
        <v>0</v>
      </c>
      <c r="G65" s="265"/>
      <c r="H65" s="167">
        <f t="shared" si="2"/>
        <v>0</v>
      </c>
      <c r="I65" s="219">
        <v>92.0</v>
      </c>
      <c r="J65" s="167">
        <f t="shared" si="3"/>
        <v>8.817833225</v>
      </c>
      <c r="K65" s="178"/>
      <c r="L65" s="167">
        <f t="shared" si="4"/>
        <v>0</v>
      </c>
      <c r="M65" s="177"/>
      <c r="N65" s="167">
        <f t="shared" si="5"/>
        <v>0</v>
      </c>
      <c r="O65" s="177"/>
      <c r="P65" s="167">
        <f t="shared" si="6"/>
        <v>0</v>
      </c>
      <c r="Q65" s="177"/>
      <c r="R65" s="167">
        <f t="shared" si="7"/>
        <v>0</v>
      </c>
      <c r="S65" s="178"/>
      <c r="T65" s="167">
        <f t="shared" si="8"/>
        <v>0</v>
      </c>
      <c r="U65" s="178"/>
      <c r="V65" s="167">
        <f t="shared" si="9"/>
        <v>0</v>
      </c>
      <c r="W65" s="219"/>
      <c r="X65" s="167">
        <f t="shared" si="10"/>
        <v>0</v>
      </c>
      <c r="Y65" s="219"/>
      <c r="Z65" s="167">
        <f t="shared" si="11"/>
        <v>0</v>
      </c>
      <c r="AA65" s="180">
        <f t="shared" si="12"/>
        <v>8.817833225</v>
      </c>
      <c r="AB65" s="236">
        <f t="shared" si="15"/>
        <v>8.817833225</v>
      </c>
    </row>
    <row r="66" ht="15.75" customHeight="1">
      <c r="A66" s="172">
        <v>47.0</v>
      </c>
      <c r="B66" s="173" t="s">
        <v>261</v>
      </c>
      <c r="C66" s="174" t="s">
        <v>138</v>
      </c>
      <c r="D66" s="273">
        <v>2007.0</v>
      </c>
      <c r="E66" s="219"/>
      <c r="F66" s="208">
        <f t="shared" si="1"/>
        <v>0</v>
      </c>
      <c r="G66" s="265">
        <v>96.0</v>
      </c>
      <c r="H66" s="167">
        <f t="shared" si="2"/>
        <v>8.228335632</v>
      </c>
      <c r="I66" s="219"/>
      <c r="J66" s="167">
        <f t="shared" si="3"/>
        <v>0</v>
      </c>
      <c r="K66" s="178"/>
      <c r="L66" s="167">
        <f t="shared" si="4"/>
        <v>0</v>
      </c>
      <c r="M66" s="177"/>
      <c r="N66" s="167">
        <f t="shared" si="5"/>
        <v>0</v>
      </c>
      <c r="O66" s="177"/>
      <c r="P66" s="167">
        <f t="shared" si="6"/>
        <v>0</v>
      </c>
      <c r="Q66" s="177"/>
      <c r="R66" s="167">
        <f t="shared" si="7"/>
        <v>0</v>
      </c>
      <c r="S66" s="178"/>
      <c r="T66" s="167">
        <f t="shared" si="8"/>
        <v>0</v>
      </c>
      <c r="U66" s="178"/>
      <c r="V66" s="167">
        <f t="shared" si="9"/>
        <v>0</v>
      </c>
      <c r="W66" s="219"/>
      <c r="X66" s="167">
        <f t="shared" si="10"/>
        <v>0</v>
      </c>
      <c r="Y66" s="219"/>
      <c r="Z66" s="167">
        <f t="shared" si="11"/>
        <v>0</v>
      </c>
      <c r="AA66" s="180">
        <f t="shared" si="12"/>
        <v>8.228335632</v>
      </c>
      <c r="AB66" s="236">
        <f t="shared" si="15"/>
        <v>8.228335632</v>
      </c>
    </row>
    <row r="67" ht="15.75" customHeight="1">
      <c r="A67" s="172">
        <v>48.0</v>
      </c>
      <c r="B67" s="173" t="s">
        <v>300</v>
      </c>
      <c r="C67" s="174" t="s">
        <v>109</v>
      </c>
      <c r="D67" s="273">
        <v>1971.0</v>
      </c>
      <c r="E67" s="219"/>
      <c r="F67" s="208">
        <f t="shared" si="1"/>
        <v>0</v>
      </c>
      <c r="G67" s="265"/>
      <c r="H67" s="167">
        <f t="shared" si="2"/>
        <v>0</v>
      </c>
      <c r="I67" s="219"/>
      <c r="J67" s="167">
        <f t="shared" si="3"/>
        <v>0</v>
      </c>
      <c r="K67" s="178"/>
      <c r="L67" s="167">
        <f t="shared" si="4"/>
        <v>0</v>
      </c>
      <c r="M67" s="177"/>
      <c r="N67" s="167">
        <f t="shared" si="5"/>
        <v>0</v>
      </c>
      <c r="O67" s="177"/>
      <c r="P67" s="167">
        <f t="shared" si="6"/>
        <v>0</v>
      </c>
      <c r="Q67" s="177"/>
      <c r="R67" s="167">
        <f t="shared" si="7"/>
        <v>0</v>
      </c>
      <c r="S67" s="178">
        <v>6.0</v>
      </c>
      <c r="T67" s="167">
        <f t="shared" si="8"/>
        <v>7.417291655</v>
      </c>
      <c r="U67" s="178"/>
      <c r="V67" s="167">
        <f t="shared" si="9"/>
        <v>0</v>
      </c>
      <c r="W67" s="219"/>
      <c r="X67" s="167">
        <f t="shared" si="10"/>
        <v>0</v>
      </c>
      <c r="Y67" s="219"/>
      <c r="Z67" s="167">
        <f t="shared" si="11"/>
        <v>0</v>
      </c>
      <c r="AA67" s="180">
        <f t="shared" si="12"/>
        <v>7.417291655</v>
      </c>
      <c r="AB67" s="236">
        <f t="shared" si="15"/>
        <v>7.417291655</v>
      </c>
    </row>
    <row r="68" ht="15.75" customHeight="1">
      <c r="A68" s="172">
        <v>49.0</v>
      </c>
      <c r="B68" s="173" t="s">
        <v>301</v>
      </c>
      <c r="C68" s="174" t="s">
        <v>109</v>
      </c>
      <c r="D68" s="273">
        <v>2005.0</v>
      </c>
      <c r="E68" s="219"/>
      <c r="F68" s="208">
        <f t="shared" si="1"/>
        <v>0</v>
      </c>
      <c r="G68" s="265">
        <v>103.0</v>
      </c>
      <c r="H68" s="167">
        <f t="shared" si="2"/>
        <v>6.797826087</v>
      </c>
      <c r="I68" s="219"/>
      <c r="J68" s="167">
        <f t="shared" si="3"/>
        <v>0</v>
      </c>
      <c r="K68" s="178"/>
      <c r="L68" s="167">
        <f t="shared" si="4"/>
        <v>0</v>
      </c>
      <c r="M68" s="177"/>
      <c r="N68" s="167">
        <f t="shared" si="5"/>
        <v>0</v>
      </c>
      <c r="O68" s="177"/>
      <c r="P68" s="167">
        <f t="shared" si="6"/>
        <v>0</v>
      </c>
      <c r="Q68" s="177"/>
      <c r="R68" s="167">
        <f t="shared" si="7"/>
        <v>0</v>
      </c>
      <c r="S68" s="178"/>
      <c r="T68" s="167">
        <f t="shared" si="8"/>
        <v>0</v>
      </c>
      <c r="U68" s="178"/>
      <c r="V68" s="167">
        <f t="shared" si="9"/>
        <v>0</v>
      </c>
      <c r="W68" s="219"/>
      <c r="X68" s="167">
        <f t="shared" si="10"/>
        <v>0</v>
      </c>
      <c r="Y68" s="219"/>
      <c r="Z68" s="167">
        <f t="shared" si="11"/>
        <v>0</v>
      </c>
      <c r="AA68" s="180">
        <f t="shared" si="12"/>
        <v>6.797826087</v>
      </c>
      <c r="AB68" s="236">
        <f t="shared" si="15"/>
        <v>6.797826087</v>
      </c>
    </row>
    <row r="69" ht="15.75" customHeight="1">
      <c r="A69" s="172">
        <v>50.0</v>
      </c>
      <c r="B69" s="173" t="s">
        <v>302</v>
      </c>
      <c r="C69" s="174" t="s">
        <v>145</v>
      </c>
      <c r="D69" s="273">
        <v>1998.0</v>
      </c>
      <c r="E69" s="219"/>
      <c r="F69" s="208">
        <f t="shared" si="1"/>
        <v>0</v>
      </c>
      <c r="G69" s="216"/>
      <c r="H69" s="167">
        <f t="shared" si="2"/>
        <v>0</v>
      </c>
      <c r="I69" s="219"/>
      <c r="J69" s="167">
        <f t="shared" si="3"/>
        <v>0</v>
      </c>
      <c r="K69" s="178"/>
      <c r="L69" s="167">
        <f t="shared" si="4"/>
        <v>0</v>
      </c>
      <c r="M69" s="177"/>
      <c r="N69" s="167">
        <f t="shared" si="5"/>
        <v>0</v>
      </c>
      <c r="O69" s="177"/>
      <c r="P69" s="167">
        <f t="shared" si="6"/>
        <v>0</v>
      </c>
      <c r="Q69" s="177"/>
      <c r="R69" s="167">
        <f t="shared" si="7"/>
        <v>0</v>
      </c>
      <c r="S69" s="178"/>
      <c r="T69" s="167">
        <f t="shared" si="8"/>
        <v>0</v>
      </c>
      <c r="U69" s="178"/>
      <c r="V69" s="167">
        <f t="shared" si="9"/>
        <v>0</v>
      </c>
      <c r="W69" s="219">
        <v>13.0</v>
      </c>
      <c r="X69" s="167">
        <f t="shared" si="10"/>
        <v>6.366755285</v>
      </c>
      <c r="Y69" s="219"/>
      <c r="Z69" s="167">
        <f t="shared" si="11"/>
        <v>0</v>
      </c>
      <c r="AA69" s="180">
        <f t="shared" si="12"/>
        <v>6.366755285</v>
      </c>
      <c r="AB69" s="236">
        <f t="shared" si="15"/>
        <v>6.366755285</v>
      </c>
    </row>
    <row r="70" ht="15.75" customHeight="1">
      <c r="A70" s="172">
        <v>51.0</v>
      </c>
      <c r="B70" s="173" t="s">
        <v>258</v>
      </c>
      <c r="C70" s="174" t="s">
        <v>109</v>
      </c>
      <c r="D70" s="273">
        <v>2008.0</v>
      </c>
      <c r="E70" s="219"/>
      <c r="F70" s="208">
        <f t="shared" si="1"/>
        <v>0</v>
      </c>
      <c r="G70" s="265">
        <v>108.0</v>
      </c>
      <c r="H70" s="167">
        <f t="shared" si="2"/>
        <v>5.834362212</v>
      </c>
      <c r="I70" s="219"/>
      <c r="J70" s="167">
        <f t="shared" si="3"/>
        <v>0</v>
      </c>
      <c r="K70" s="178"/>
      <c r="L70" s="167">
        <f t="shared" si="4"/>
        <v>0</v>
      </c>
      <c r="M70" s="177"/>
      <c r="N70" s="167">
        <f t="shared" si="5"/>
        <v>0</v>
      </c>
      <c r="O70" s="177"/>
      <c r="P70" s="167">
        <f t="shared" si="6"/>
        <v>0</v>
      </c>
      <c r="Q70" s="177"/>
      <c r="R70" s="167">
        <f t="shared" si="7"/>
        <v>0</v>
      </c>
      <c r="S70" s="178"/>
      <c r="T70" s="167">
        <f t="shared" si="8"/>
        <v>0</v>
      </c>
      <c r="U70" s="178"/>
      <c r="V70" s="167">
        <f t="shared" si="9"/>
        <v>0</v>
      </c>
      <c r="W70" s="219"/>
      <c r="X70" s="167">
        <f t="shared" si="10"/>
        <v>0</v>
      </c>
      <c r="Y70" s="219"/>
      <c r="Z70" s="167">
        <f t="shared" si="11"/>
        <v>0</v>
      </c>
      <c r="AA70" s="180">
        <f t="shared" si="12"/>
        <v>5.834362212</v>
      </c>
      <c r="AB70" s="236">
        <f t="shared" si="15"/>
        <v>5.834362212</v>
      </c>
    </row>
    <row r="71" ht="15.75" customHeight="1">
      <c r="A71" s="172">
        <v>52.0</v>
      </c>
      <c r="B71" s="173" t="s">
        <v>303</v>
      </c>
      <c r="C71" s="174" t="s">
        <v>104</v>
      </c>
      <c r="D71" s="273">
        <v>1987.0</v>
      </c>
      <c r="E71" s="219"/>
      <c r="F71" s="208">
        <f t="shared" si="1"/>
        <v>0</v>
      </c>
      <c r="G71" s="275"/>
      <c r="H71" s="167">
        <f t="shared" si="2"/>
        <v>0</v>
      </c>
      <c r="I71" s="219"/>
      <c r="J71" s="167">
        <f t="shared" si="3"/>
        <v>0</v>
      </c>
      <c r="K71" s="178"/>
      <c r="L71" s="167">
        <f t="shared" si="4"/>
        <v>0</v>
      </c>
      <c r="M71" s="177"/>
      <c r="N71" s="167">
        <f t="shared" si="5"/>
        <v>0</v>
      </c>
      <c r="O71" s="177"/>
      <c r="P71" s="167">
        <f t="shared" si="6"/>
        <v>0</v>
      </c>
      <c r="Q71" s="177">
        <v>9.0</v>
      </c>
      <c r="R71" s="167">
        <f t="shared" si="7"/>
        <v>4.684309001</v>
      </c>
      <c r="S71" s="178"/>
      <c r="T71" s="167">
        <f t="shared" si="8"/>
        <v>0</v>
      </c>
      <c r="U71" s="178"/>
      <c r="V71" s="167">
        <f t="shared" si="9"/>
        <v>0</v>
      </c>
      <c r="W71" s="219"/>
      <c r="X71" s="167">
        <f t="shared" si="10"/>
        <v>0</v>
      </c>
      <c r="Y71" s="219"/>
      <c r="Z71" s="167">
        <f t="shared" si="11"/>
        <v>0</v>
      </c>
      <c r="AA71" s="180">
        <f t="shared" si="12"/>
        <v>4.684309001</v>
      </c>
      <c r="AB71" s="236">
        <f t="shared" si="15"/>
        <v>4.684309001</v>
      </c>
    </row>
    <row r="72" ht="15.75" customHeight="1">
      <c r="A72" s="172">
        <v>53.0</v>
      </c>
      <c r="B72" s="173" t="s">
        <v>304</v>
      </c>
      <c r="C72" s="174" t="s">
        <v>109</v>
      </c>
      <c r="D72" s="273">
        <v>1969.0</v>
      </c>
      <c r="E72" s="219"/>
      <c r="F72" s="208">
        <f t="shared" si="1"/>
        <v>0</v>
      </c>
      <c r="G72" s="265"/>
      <c r="H72" s="167">
        <f t="shared" si="2"/>
        <v>0</v>
      </c>
      <c r="I72" s="219"/>
      <c r="J72" s="167">
        <f t="shared" si="3"/>
        <v>0</v>
      </c>
      <c r="K72" s="178"/>
      <c r="L72" s="167">
        <f t="shared" si="4"/>
        <v>0</v>
      </c>
      <c r="M72" s="177"/>
      <c r="N72" s="167">
        <f t="shared" si="5"/>
        <v>0</v>
      </c>
      <c r="O72" s="177"/>
      <c r="P72" s="167">
        <f t="shared" si="6"/>
        <v>0</v>
      </c>
      <c r="Q72" s="177"/>
      <c r="R72" s="167">
        <f t="shared" si="7"/>
        <v>0</v>
      </c>
      <c r="S72" s="178">
        <v>7.0</v>
      </c>
      <c r="T72" s="167">
        <f t="shared" si="8"/>
        <v>3.710751299</v>
      </c>
      <c r="U72" s="178"/>
      <c r="V72" s="167">
        <f t="shared" si="9"/>
        <v>0</v>
      </c>
      <c r="W72" s="219"/>
      <c r="X72" s="167">
        <f t="shared" si="10"/>
        <v>0</v>
      </c>
      <c r="Y72" s="219"/>
      <c r="Z72" s="167">
        <f t="shared" si="11"/>
        <v>0</v>
      </c>
      <c r="AA72" s="180">
        <f t="shared" si="12"/>
        <v>3.710751299</v>
      </c>
      <c r="AB72" s="236">
        <f t="shared" si="15"/>
        <v>3.710751299</v>
      </c>
    </row>
    <row r="73" ht="15.75" customHeight="1">
      <c r="A73" s="260">
        <v>54.0</v>
      </c>
      <c r="B73" s="276" t="s">
        <v>305</v>
      </c>
      <c r="C73" s="277" t="s">
        <v>106</v>
      </c>
      <c r="D73" s="278">
        <v>1998.0</v>
      </c>
      <c r="E73" s="279"/>
      <c r="F73" s="280">
        <f t="shared" si="1"/>
        <v>0</v>
      </c>
      <c r="G73" s="281"/>
      <c r="H73" s="282">
        <f t="shared" si="2"/>
        <v>0</v>
      </c>
      <c r="I73" s="279"/>
      <c r="J73" s="282">
        <f t="shared" si="3"/>
        <v>0</v>
      </c>
      <c r="K73" s="279"/>
      <c r="L73" s="282">
        <f t="shared" si="4"/>
        <v>0</v>
      </c>
      <c r="M73" s="283"/>
      <c r="N73" s="282">
        <f t="shared" si="5"/>
        <v>0</v>
      </c>
      <c r="O73" s="283"/>
      <c r="P73" s="282">
        <f t="shared" si="6"/>
        <v>0</v>
      </c>
      <c r="Q73" s="283"/>
      <c r="R73" s="282">
        <f t="shared" si="7"/>
        <v>0</v>
      </c>
      <c r="S73" s="279"/>
      <c r="T73" s="282">
        <f t="shared" si="8"/>
        <v>0</v>
      </c>
      <c r="U73" s="279"/>
      <c r="V73" s="282">
        <f t="shared" si="9"/>
        <v>0</v>
      </c>
      <c r="W73" s="279">
        <v>16.0</v>
      </c>
      <c r="X73" s="282">
        <f t="shared" si="10"/>
        <v>0.75</v>
      </c>
      <c r="Y73" s="279"/>
      <c r="Z73" s="282">
        <f t="shared" si="11"/>
        <v>0</v>
      </c>
      <c r="AA73" s="284">
        <f t="shared" si="12"/>
        <v>0.75</v>
      </c>
      <c r="AB73" s="236">
        <f t="shared" si="15"/>
        <v>0.75</v>
      </c>
    </row>
    <row r="74" ht="15.75" customHeight="1">
      <c r="A74" s="260">
        <v>55.0</v>
      </c>
      <c r="B74" s="276" t="s">
        <v>306</v>
      </c>
      <c r="C74" s="277" t="s">
        <v>104</v>
      </c>
      <c r="D74" s="278">
        <v>1967.0</v>
      </c>
      <c r="E74" s="279"/>
      <c r="F74" s="280">
        <f t="shared" si="1"/>
        <v>0</v>
      </c>
      <c r="G74" s="281"/>
      <c r="H74" s="282">
        <f t="shared" si="2"/>
        <v>0</v>
      </c>
      <c r="I74" s="279"/>
      <c r="J74" s="282">
        <f t="shared" si="3"/>
        <v>0</v>
      </c>
      <c r="K74" s="279"/>
      <c r="L74" s="282">
        <f t="shared" si="4"/>
        <v>0</v>
      </c>
      <c r="M74" s="283"/>
      <c r="N74" s="282">
        <f t="shared" si="5"/>
        <v>0</v>
      </c>
      <c r="O74" s="283"/>
      <c r="P74" s="282">
        <f t="shared" si="6"/>
        <v>0</v>
      </c>
      <c r="Q74" s="283">
        <v>11.0</v>
      </c>
      <c r="R74" s="282">
        <f t="shared" si="7"/>
        <v>0.5</v>
      </c>
      <c r="S74" s="279"/>
      <c r="T74" s="282">
        <f t="shared" si="8"/>
        <v>0</v>
      </c>
      <c r="U74" s="279"/>
      <c r="V74" s="282">
        <f t="shared" si="9"/>
        <v>0</v>
      </c>
      <c r="W74" s="279"/>
      <c r="X74" s="282">
        <f t="shared" si="10"/>
        <v>0</v>
      </c>
      <c r="Y74" s="279"/>
      <c r="Z74" s="282">
        <f t="shared" si="11"/>
        <v>0</v>
      </c>
      <c r="AA74" s="284">
        <f t="shared" si="12"/>
        <v>0.5</v>
      </c>
      <c r="AB74" s="236">
        <f t="shared" si="15"/>
        <v>0.5</v>
      </c>
    </row>
    <row r="75" ht="15.75" customHeight="1">
      <c r="A75" s="285">
        <v>56.0</v>
      </c>
      <c r="B75" s="254" t="s">
        <v>307</v>
      </c>
      <c r="C75" s="255" t="s">
        <v>109</v>
      </c>
      <c r="D75" s="286">
        <v>1968.0</v>
      </c>
      <c r="E75" s="287"/>
      <c r="F75" s="288">
        <f t="shared" si="1"/>
        <v>0</v>
      </c>
      <c r="G75" s="289"/>
      <c r="H75" s="257">
        <f t="shared" si="2"/>
        <v>0</v>
      </c>
      <c r="I75" s="290"/>
      <c r="J75" s="257">
        <f t="shared" si="3"/>
        <v>0</v>
      </c>
      <c r="K75" s="290"/>
      <c r="L75" s="257">
        <f t="shared" si="4"/>
        <v>0</v>
      </c>
      <c r="M75" s="291"/>
      <c r="N75" s="257">
        <f t="shared" si="5"/>
        <v>0</v>
      </c>
      <c r="O75" s="291"/>
      <c r="P75" s="257">
        <f t="shared" si="6"/>
        <v>0</v>
      </c>
      <c r="Q75" s="291"/>
      <c r="R75" s="257">
        <f t="shared" si="7"/>
        <v>0</v>
      </c>
      <c r="S75" s="290">
        <v>8.0</v>
      </c>
      <c r="T75" s="257">
        <f t="shared" si="8"/>
        <v>0.5</v>
      </c>
      <c r="U75" s="290"/>
      <c r="V75" s="257">
        <f t="shared" si="9"/>
        <v>0</v>
      </c>
      <c r="W75" s="290"/>
      <c r="X75" s="257">
        <f t="shared" si="10"/>
        <v>0</v>
      </c>
      <c r="Y75" s="290"/>
      <c r="Z75" s="257">
        <f t="shared" si="11"/>
        <v>0</v>
      </c>
      <c r="AA75" s="292">
        <f t="shared" si="12"/>
        <v>0.5</v>
      </c>
      <c r="AB75" s="293">
        <f t="shared" si="15"/>
        <v>0.5</v>
      </c>
    </row>
    <row r="76" ht="15.75" customHeight="1">
      <c r="A76" s="115"/>
      <c r="B76" s="115"/>
      <c r="C76" s="294"/>
      <c r="D76" s="294"/>
      <c r="E76" s="295"/>
      <c r="F76" s="296"/>
      <c r="G76" s="297"/>
      <c r="H76" s="296"/>
      <c r="I76" s="295"/>
      <c r="J76" s="296"/>
      <c r="K76" s="295"/>
      <c r="L76" s="296"/>
      <c r="M76" s="295"/>
      <c r="N76" s="296"/>
      <c r="O76" s="295"/>
      <c r="P76" s="296"/>
      <c r="Q76" s="295"/>
      <c r="R76" s="296"/>
      <c r="S76" s="295"/>
      <c r="T76" s="296"/>
      <c r="U76" s="295"/>
      <c r="V76" s="296"/>
      <c r="W76" s="295"/>
      <c r="X76" s="296"/>
      <c r="Y76" s="295"/>
      <c r="Z76" s="296"/>
      <c r="AA76" s="296"/>
      <c r="AB76" s="250"/>
    </row>
    <row r="77" ht="15.75" customHeight="1">
      <c r="A77" s="115"/>
      <c r="B77" s="186"/>
      <c r="C77" s="186"/>
      <c r="D77" s="186"/>
      <c r="E77" s="187"/>
      <c r="F77" s="187"/>
      <c r="G77" s="187"/>
      <c r="H77" s="187"/>
      <c r="I77" s="187"/>
      <c r="J77" s="187"/>
      <c r="K77" s="187"/>
      <c r="L77" s="187"/>
      <c r="M77" s="187"/>
      <c r="N77" s="187"/>
      <c r="O77" s="187"/>
      <c r="P77" s="187"/>
      <c r="Q77" s="187"/>
      <c r="R77" s="187"/>
      <c r="S77" s="187"/>
      <c r="T77" s="187"/>
      <c r="U77" s="187"/>
      <c r="V77" s="187"/>
      <c r="W77" s="187"/>
      <c r="X77" s="187"/>
      <c r="Y77" s="187"/>
      <c r="Z77" s="187"/>
      <c r="AA77" s="187"/>
      <c r="AB77" s="250"/>
    </row>
    <row r="78" ht="34.5" customHeight="1">
      <c r="A78" s="115"/>
      <c r="B78" s="189"/>
      <c r="C78" s="190" t="s">
        <v>165</v>
      </c>
      <c r="AB78" s="250"/>
    </row>
    <row r="79">
      <c r="A79" s="115"/>
      <c r="B79" s="186"/>
      <c r="AB79" s="250"/>
    </row>
    <row r="80" ht="15.75" customHeight="1">
      <c r="A80" s="115"/>
      <c r="B80" s="186"/>
      <c r="C80" s="186"/>
      <c r="D80" s="186"/>
      <c r="E80" s="187"/>
      <c r="F80" s="187"/>
      <c r="G80" s="187"/>
      <c r="H80" s="187"/>
      <c r="I80" s="187"/>
      <c r="J80" s="187"/>
      <c r="K80" s="187"/>
      <c r="L80" s="187"/>
      <c r="M80" s="187"/>
      <c r="N80" s="187"/>
      <c r="O80" s="187"/>
      <c r="P80" s="187"/>
      <c r="Q80" s="187"/>
      <c r="R80" s="187"/>
      <c r="S80" s="187"/>
      <c r="T80" s="187"/>
      <c r="U80" s="187"/>
      <c r="V80" s="187"/>
      <c r="W80" s="187"/>
      <c r="X80" s="187"/>
      <c r="Y80" s="187"/>
      <c r="Z80" s="187"/>
      <c r="AA80" s="187"/>
      <c r="AB80" s="250"/>
    </row>
    <row r="81" ht="15.75" customHeight="1">
      <c r="A81" s="115"/>
      <c r="B81" s="186"/>
      <c r="C81" s="186"/>
      <c r="D81" s="186"/>
      <c r="E81" s="187"/>
      <c r="F81" s="187"/>
      <c r="G81" s="187"/>
      <c r="H81" s="187"/>
      <c r="I81" s="187"/>
      <c r="J81" s="187"/>
      <c r="K81" s="187"/>
      <c r="L81" s="187"/>
      <c r="M81" s="187"/>
      <c r="N81" s="187"/>
      <c r="O81" s="187"/>
      <c r="P81" s="187"/>
      <c r="Q81" s="187"/>
      <c r="R81" s="187"/>
      <c r="S81" s="187"/>
      <c r="T81" s="187"/>
      <c r="U81" s="187"/>
      <c r="V81" s="187"/>
      <c r="W81" s="187"/>
      <c r="X81" s="187"/>
      <c r="Y81" s="187"/>
      <c r="Z81" s="187"/>
      <c r="AA81" s="187"/>
      <c r="AB81" s="250"/>
    </row>
    <row r="82" ht="15.75" customHeight="1">
      <c r="A82" s="115"/>
      <c r="B82" s="186"/>
      <c r="C82" s="186"/>
      <c r="D82" s="186"/>
      <c r="E82" s="187"/>
      <c r="F82" s="187"/>
      <c r="G82" s="187"/>
      <c r="H82" s="187"/>
      <c r="I82" s="187"/>
      <c r="J82" s="187"/>
      <c r="K82" s="187"/>
      <c r="L82" s="187"/>
      <c r="M82" s="187"/>
      <c r="N82" s="187"/>
      <c r="O82" s="187"/>
      <c r="P82" s="187"/>
      <c r="Q82" s="187"/>
      <c r="R82" s="187"/>
      <c r="S82" s="187"/>
      <c r="T82" s="187"/>
      <c r="U82" s="187"/>
      <c r="V82" s="187"/>
      <c r="W82" s="187"/>
      <c r="X82" s="187"/>
      <c r="Y82" s="187"/>
      <c r="Z82" s="187"/>
      <c r="AA82" s="187"/>
      <c r="AB82" s="250"/>
    </row>
    <row r="83" ht="15.75" customHeight="1">
      <c r="A83" s="115"/>
      <c r="B83" s="186"/>
      <c r="C83" s="186"/>
      <c r="D83" s="186"/>
      <c r="E83" s="187"/>
      <c r="F83" s="187"/>
      <c r="G83" s="187"/>
      <c r="H83" s="187"/>
      <c r="I83" s="187"/>
      <c r="J83" s="187"/>
      <c r="K83" s="187"/>
      <c r="L83" s="187"/>
      <c r="M83" s="187"/>
      <c r="N83" s="187"/>
      <c r="O83" s="187"/>
      <c r="P83" s="187"/>
      <c r="Q83" s="187"/>
      <c r="R83" s="187"/>
      <c r="S83" s="187"/>
      <c r="T83" s="187"/>
      <c r="U83" s="187"/>
      <c r="V83" s="187"/>
      <c r="W83" s="187"/>
      <c r="X83" s="187"/>
      <c r="Y83" s="187"/>
      <c r="Z83" s="187"/>
      <c r="AA83" s="187"/>
      <c r="AB83" s="250"/>
    </row>
    <row r="84" ht="15.75" customHeight="1">
      <c r="A84" s="115"/>
      <c r="B84" s="186"/>
      <c r="C84" s="186"/>
      <c r="D84" s="186"/>
      <c r="E84" s="187"/>
      <c r="F84" s="187"/>
      <c r="G84" s="187"/>
      <c r="H84" s="187"/>
      <c r="I84" s="187"/>
      <c r="J84" s="187"/>
      <c r="K84" s="187"/>
      <c r="L84" s="187"/>
      <c r="M84" s="187"/>
      <c r="N84" s="187"/>
      <c r="O84" s="187"/>
      <c r="P84" s="187"/>
      <c r="Q84" s="187"/>
      <c r="R84" s="187"/>
      <c r="S84" s="187"/>
      <c r="T84" s="187"/>
      <c r="U84" s="187"/>
      <c r="V84" s="187"/>
      <c r="W84" s="187"/>
      <c r="X84" s="187"/>
      <c r="Y84" s="187"/>
      <c r="Z84" s="187"/>
      <c r="AA84" s="187"/>
      <c r="AB84" s="250"/>
    </row>
    <row r="85" ht="15.75" customHeight="1">
      <c r="A85" s="115"/>
      <c r="B85" s="186"/>
      <c r="C85" s="186"/>
      <c r="D85" s="186"/>
      <c r="E85" s="187"/>
      <c r="F85" s="187"/>
      <c r="G85" s="187"/>
      <c r="H85" s="187"/>
      <c r="I85" s="187"/>
      <c r="J85" s="187"/>
      <c r="K85" s="187"/>
      <c r="L85" s="187"/>
      <c r="M85" s="187"/>
      <c r="N85" s="187"/>
      <c r="O85" s="187"/>
      <c r="P85" s="187"/>
      <c r="Q85" s="187"/>
      <c r="R85" s="187"/>
      <c r="S85" s="187"/>
      <c r="T85" s="187"/>
      <c r="U85" s="187"/>
      <c r="V85" s="187"/>
      <c r="W85" s="187"/>
      <c r="X85" s="187"/>
      <c r="Y85" s="187"/>
      <c r="Z85" s="187"/>
      <c r="AA85" s="187"/>
      <c r="AB85" s="250"/>
    </row>
    <row r="86" ht="15.75" customHeight="1">
      <c r="A86" s="115"/>
      <c r="B86" s="186"/>
      <c r="C86" s="186"/>
      <c r="D86" s="186"/>
      <c r="E86" s="187"/>
      <c r="F86" s="187"/>
      <c r="G86" s="187"/>
      <c r="H86" s="187"/>
      <c r="I86" s="187"/>
      <c r="J86" s="187"/>
      <c r="K86" s="187"/>
      <c r="L86" s="187"/>
      <c r="M86" s="187"/>
      <c r="N86" s="187"/>
      <c r="O86" s="187"/>
      <c r="P86" s="187"/>
      <c r="Q86" s="187"/>
      <c r="R86" s="187"/>
      <c r="S86" s="187"/>
      <c r="T86" s="187"/>
      <c r="U86" s="187"/>
      <c r="V86" s="187"/>
      <c r="W86" s="187"/>
      <c r="X86" s="187"/>
      <c r="Y86" s="187"/>
      <c r="Z86" s="187"/>
      <c r="AA86" s="187"/>
      <c r="AB86" s="250"/>
    </row>
    <row r="87" ht="15.75" customHeight="1">
      <c r="A87" s="115"/>
      <c r="B87" s="186"/>
      <c r="C87" s="186"/>
      <c r="D87" s="186"/>
      <c r="E87" s="187"/>
      <c r="F87" s="187"/>
      <c r="G87" s="187"/>
      <c r="H87" s="187"/>
      <c r="I87" s="187"/>
      <c r="J87" s="187"/>
      <c r="K87" s="187"/>
      <c r="L87" s="187"/>
      <c r="M87" s="187"/>
      <c r="N87" s="187"/>
      <c r="O87" s="187"/>
      <c r="P87" s="187"/>
      <c r="Q87" s="187"/>
      <c r="R87" s="187"/>
      <c r="S87" s="187"/>
      <c r="T87" s="187"/>
      <c r="U87" s="187"/>
      <c r="V87" s="187"/>
      <c r="W87" s="187"/>
      <c r="X87" s="187"/>
      <c r="Y87" s="187"/>
      <c r="Z87" s="187"/>
      <c r="AA87" s="187"/>
      <c r="AB87" s="250"/>
    </row>
    <row r="88" ht="15.75" customHeight="1">
      <c r="A88" s="115"/>
      <c r="B88" s="186"/>
      <c r="C88" s="186"/>
      <c r="D88" s="186"/>
      <c r="E88" s="187"/>
      <c r="F88" s="187"/>
      <c r="G88" s="187"/>
      <c r="H88" s="187"/>
      <c r="I88" s="187"/>
      <c r="J88" s="187"/>
      <c r="K88" s="187"/>
      <c r="L88" s="187"/>
      <c r="M88" s="187"/>
      <c r="N88" s="187"/>
      <c r="O88" s="187"/>
      <c r="P88" s="187"/>
      <c r="Q88" s="187"/>
      <c r="R88" s="187"/>
      <c r="S88" s="187"/>
      <c r="T88" s="187"/>
      <c r="U88" s="187"/>
      <c r="V88" s="187"/>
      <c r="W88" s="187"/>
      <c r="X88" s="187"/>
      <c r="Y88" s="187"/>
      <c r="Z88" s="187"/>
      <c r="AA88" s="187"/>
      <c r="AB88" s="250"/>
    </row>
    <row r="89" ht="15.75" customHeight="1">
      <c r="A89" s="115"/>
      <c r="B89" s="186"/>
      <c r="C89" s="186"/>
      <c r="D89" s="186"/>
      <c r="E89" s="187"/>
      <c r="F89" s="187"/>
      <c r="G89" s="187"/>
      <c r="H89" s="187"/>
      <c r="I89" s="187"/>
      <c r="J89" s="187"/>
      <c r="K89" s="187"/>
      <c r="L89" s="187"/>
      <c r="M89" s="187"/>
      <c r="N89" s="187"/>
      <c r="O89" s="187"/>
      <c r="P89" s="187"/>
      <c r="Q89" s="187"/>
      <c r="R89" s="187"/>
      <c r="S89" s="187"/>
      <c r="T89" s="187"/>
      <c r="U89" s="187"/>
      <c r="V89" s="187"/>
      <c r="W89" s="187"/>
      <c r="X89" s="187"/>
      <c r="Y89" s="187"/>
      <c r="Z89" s="187"/>
      <c r="AA89" s="187"/>
      <c r="AB89" s="250"/>
    </row>
    <row r="90" ht="15.75" customHeight="1">
      <c r="A90" s="115"/>
      <c r="B90" s="186"/>
      <c r="C90" s="186"/>
      <c r="D90" s="186"/>
      <c r="E90" s="187"/>
      <c r="F90" s="187"/>
      <c r="G90" s="187"/>
      <c r="H90" s="187"/>
      <c r="I90" s="187"/>
      <c r="J90" s="187"/>
      <c r="K90" s="187"/>
      <c r="L90" s="187"/>
      <c r="M90" s="187"/>
      <c r="N90" s="187"/>
      <c r="O90" s="187"/>
      <c r="P90" s="187"/>
      <c r="Q90" s="187"/>
      <c r="R90" s="187"/>
      <c r="S90" s="187"/>
      <c r="T90" s="187"/>
      <c r="U90" s="187"/>
      <c r="V90" s="187"/>
      <c r="W90" s="187"/>
      <c r="X90" s="187"/>
      <c r="Y90" s="187"/>
      <c r="Z90" s="187"/>
      <c r="AA90" s="187"/>
      <c r="AB90" s="250"/>
    </row>
    <row r="91" ht="15.75" customHeight="1">
      <c r="A91" s="115"/>
      <c r="B91" s="186"/>
      <c r="C91" s="186"/>
      <c r="D91" s="186"/>
      <c r="E91" s="187"/>
      <c r="F91" s="187"/>
      <c r="G91" s="187"/>
      <c r="H91" s="187"/>
      <c r="I91" s="187"/>
      <c r="J91" s="187"/>
      <c r="K91" s="187"/>
      <c r="L91" s="187"/>
      <c r="M91" s="187"/>
      <c r="N91" s="187"/>
      <c r="O91" s="187"/>
      <c r="P91" s="187"/>
      <c r="Q91" s="187"/>
      <c r="R91" s="187"/>
      <c r="S91" s="187"/>
      <c r="T91" s="187"/>
      <c r="U91" s="187"/>
      <c r="V91" s="187"/>
      <c r="W91" s="187"/>
      <c r="X91" s="187"/>
      <c r="Y91" s="187"/>
      <c r="Z91" s="187"/>
      <c r="AA91" s="187"/>
      <c r="AB91" s="250"/>
    </row>
    <row r="92" ht="15.75" customHeight="1">
      <c r="A92" s="115"/>
      <c r="B92" s="186"/>
      <c r="C92" s="186"/>
      <c r="D92" s="186"/>
      <c r="E92" s="187"/>
      <c r="F92" s="187"/>
      <c r="G92" s="187"/>
      <c r="H92" s="187"/>
      <c r="I92" s="187"/>
      <c r="J92" s="187"/>
      <c r="K92" s="187"/>
      <c r="L92" s="187"/>
      <c r="M92" s="187"/>
      <c r="N92" s="187"/>
      <c r="O92" s="187"/>
      <c r="P92" s="187"/>
      <c r="Q92" s="187"/>
      <c r="R92" s="187"/>
      <c r="S92" s="187"/>
      <c r="T92" s="187"/>
      <c r="U92" s="187"/>
      <c r="V92" s="187"/>
      <c r="W92" s="187"/>
      <c r="X92" s="187"/>
      <c r="Y92" s="187"/>
      <c r="Z92" s="187"/>
      <c r="AA92" s="187"/>
      <c r="AB92" s="250"/>
    </row>
    <row r="93" ht="15.75" customHeight="1">
      <c r="A93" s="115"/>
      <c r="B93" s="186"/>
      <c r="C93" s="186"/>
      <c r="D93" s="186"/>
      <c r="E93" s="187"/>
      <c r="F93" s="187"/>
      <c r="G93" s="187"/>
      <c r="H93" s="187"/>
      <c r="I93" s="187"/>
      <c r="J93" s="187"/>
      <c r="K93" s="187"/>
      <c r="L93" s="187"/>
      <c r="M93" s="187"/>
      <c r="N93" s="187"/>
      <c r="O93" s="187"/>
      <c r="P93" s="187"/>
      <c r="Q93" s="187"/>
      <c r="R93" s="187"/>
      <c r="S93" s="187"/>
      <c r="T93" s="187"/>
      <c r="U93" s="187"/>
      <c r="V93" s="187"/>
      <c r="W93" s="187"/>
      <c r="X93" s="187"/>
      <c r="Y93" s="187"/>
      <c r="Z93" s="187"/>
      <c r="AA93" s="187"/>
      <c r="AB93" s="250"/>
    </row>
    <row r="94" ht="15.75" customHeight="1">
      <c r="A94" s="115"/>
      <c r="B94" s="186"/>
      <c r="C94" s="186"/>
      <c r="D94" s="186"/>
      <c r="E94" s="187"/>
      <c r="F94" s="187"/>
      <c r="G94" s="187"/>
      <c r="H94" s="187"/>
      <c r="I94" s="187"/>
      <c r="J94" s="187"/>
      <c r="K94" s="187"/>
      <c r="L94" s="187"/>
      <c r="M94" s="187"/>
      <c r="N94" s="187"/>
      <c r="O94" s="187"/>
      <c r="P94" s="187"/>
      <c r="Q94" s="187"/>
      <c r="R94" s="187"/>
      <c r="S94" s="187"/>
      <c r="T94" s="187"/>
      <c r="U94" s="187"/>
      <c r="V94" s="187"/>
      <c r="W94" s="187"/>
      <c r="X94" s="187"/>
      <c r="Y94" s="187"/>
      <c r="Z94" s="187"/>
      <c r="AA94" s="187"/>
      <c r="AB94" s="250"/>
    </row>
    <row r="95" ht="15.75" customHeight="1">
      <c r="A95" s="115"/>
      <c r="B95" s="186"/>
      <c r="C95" s="186"/>
      <c r="D95" s="186"/>
      <c r="E95" s="187"/>
      <c r="F95" s="187"/>
      <c r="G95" s="187"/>
      <c r="H95" s="187"/>
      <c r="I95" s="187"/>
      <c r="J95" s="187"/>
      <c r="K95" s="187"/>
      <c r="L95" s="187"/>
      <c r="M95" s="187"/>
      <c r="N95" s="187"/>
      <c r="O95" s="187"/>
      <c r="P95" s="187"/>
      <c r="Q95" s="187"/>
      <c r="R95" s="187"/>
      <c r="S95" s="187"/>
      <c r="T95" s="187"/>
      <c r="U95" s="187"/>
      <c r="V95" s="187"/>
      <c r="W95" s="187"/>
      <c r="X95" s="187"/>
      <c r="Y95" s="187"/>
      <c r="Z95" s="187"/>
      <c r="AA95" s="187"/>
      <c r="AB95" s="250"/>
    </row>
    <row r="96" ht="15.75" customHeight="1">
      <c r="A96" s="115"/>
      <c r="B96" s="186"/>
      <c r="C96" s="186"/>
      <c r="D96" s="186"/>
      <c r="E96" s="187"/>
      <c r="F96" s="187"/>
      <c r="G96" s="187"/>
      <c r="H96" s="187"/>
      <c r="I96" s="187"/>
      <c r="J96" s="187"/>
      <c r="K96" s="187"/>
      <c r="L96" s="187"/>
      <c r="M96" s="187"/>
      <c r="N96" s="187"/>
      <c r="O96" s="187"/>
      <c r="P96" s="187"/>
      <c r="Q96" s="187"/>
      <c r="R96" s="187"/>
      <c r="S96" s="187"/>
      <c r="T96" s="187"/>
      <c r="U96" s="187"/>
      <c r="V96" s="187"/>
      <c r="W96" s="187"/>
      <c r="X96" s="187"/>
      <c r="Y96" s="187"/>
      <c r="Z96" s="187"/>
      <c r="AA96" s="187"/>
      <c r="AB96" s="250"/>
    </row>
    <row r="97" ht="15.75" customHeight="1">
      <c r="A97" s="115"/>
      <c r="B97" s="186"/>
      <c r="C97" s="186"/>
      <c r="D97" s="186"/>
      <c r="E97" s="187"/>
      <c r="F97" s="187"/>
      <c r="G97" s="187"/>
      <c r="H97" s="187"/>
      <c r="I97" s="187"/>
      <c r="J97" s="187"/>
      <c r="K97" s="187"/>
      <c r="L97" s="187"/>
      <c r="M97" s="187"/>
      <c r="N97" s="187"/>
      <c r="O97" s="187"/>
      <c r="P97" s="187"/>
      <c r="Q97" s="187"/>
      <c r="R97" s="187"/>
      <c r="S97" s="187"/>
      <c r="T97" s="187"/>
      <c r="U97" s="187"/>
      <c r="V97" s="187"/>
      <c r="W97" s="187"/>
      <c r="X97" s="187"/>
      <c r="Y97" s="187"/>
      <c r="Z97" s="187"/>
      <c r="AA97" s="187"/>
      <c r="AB97" s="250"/>
    </row>
    <row r="98" ht="15.75" customHeight="1">
      <c r="A98" s="115"/>
      <c r="B98" s="186"/>
      <c r="C98" s="186"/>
      <c r="D98" s="186"/>
      <c r="E98" s="187"/>
      <c r="F98" s="187"/>
      <c r="G98" s="187"/>
      <c r="H98" s="187"/>
      <c r="I98" s="187"/>
      <c r="J98" s="187"/>
      <c r="K98" s="187"/>
      <c r="L98" s="187"/>
      <c r="M98" s="187"/>
      <c r="N98" s="187"/>
      <c r="O98" s="187"/>
      <c r="P98" s="187"/>
      <c r="Q98" s="187"/>
      <c r="R98" s="187"/>
      <c r="S98" s="187"/>
      <c r="T98" s="187"/>
      <c r="U98" s="187"/>
      <c r="V98" s="187"/>
      <c r="W98" s="187"/>
      <c r="X98" s="187"/>
      <c r="Y98" s="187"/>
      <c r="Z98" s="187"/>
      <c r="AA98" s="187"/>
      <c r="AB98" s="250"/>
    </row>
    <row r="99" ht="15.75" customHeight="1">
      <c r="A99" s="115"/>
      <c r="B99" s="186"/>
      <c r="C99" s="186"/>
      <c r="D99" s="186"/>
      <c r="E99" s="187"/>
      <c r="F99" s="187"/>
      <c r="G99" s="187"/>
      <c r="H99" s="187"/>
      <c r="I99" s="187"/>
      <c r="J99" s="187"/>
      <c r="K99" s="187"/>
      <c r="L99" s="187"/>
      <c r="M99" s="187"/>
      <c r="N99" s="187"/>
      <c r="O99" s="187"/>
      <c r="P99" s="187"/>
      <c r="Q99" s="187"/>
      <c r="R99" s="187"/>
      <c r="S99" s="187"/>
      <c r="T99" s="187"/>
      <c r="U99" s="187"/>
      <c r="V99" s="187"/>
      <c r="W99" s="187"/>
      <c r="X99" s="187"/>
      <c r="Y99" s="187"/>
      <c r="Z99" s="187"/>
      <c r="AA99" s="187"/>
      <c r="AB99" s="250"/>
    </row>
    <row r="100" ht="15.75" customHeight="1">
      <c r="A100" s="115"/>
      <c r="B100" s="186"/>
      <c r="C100" s="186"/>
      <c r="D100" s="186"/>
      <c r="E100" s="187"/>
      <c r="F100" s="187"/>
      <c r="G100" s="187"/>
      <c r="H100" s="187"/>
      <c r="I100" s="187"/>
      <c r="J100" s="187"/>
      <c r="K100" s="187"/>
      <c r="L100" s="187"/>
      <c r="M100" s="187"/>
      <c r="N100" s="187"/>
      <c r="O100" s="187"/>
      <c r="P100" s="187"/>
      <c r="Q100" s="187"/>
      <c r="R100" s="187"/>
      <c r="S100" s="187"/>
      <c r="T100" s="187"/>
      <c r="U100" s="187"/>
      <c r="V100" s="187"/>
      <c r="W100" s="187"/>
      <c r="X100" s="187"/>
      <c r="Y100" s="187"/>
      <c r="Z100" s="187"/>
      <c r="AA100" s="187"/>
      <c r="AB100" s="250"/>
    </row>
    <row r="101" ht="15.75" customHeight="1">
      <c r="A101" s="115"/>
      <c r="B101" s="186"/>
      <c r="C101" s="186"/>
      <c r="D101" s="186"/>
      <c r="E101" s="187"/>
      <c r="F101" s="187"/>
      <c r="G101" s="187"/>
      <c r="H101" s="187"/>
      <c r="I101" s="187"/>
      <c r="J101" s="187"/>
      <c r="K101" s="187"/>
      <c r="L101" s="187"/>
      <c r="M101" s="187"/>
      <c r="N101" s="187"/>
      <c r="O101" s="187"/>
      <c r="P101" s="187"/>
      <c r="Q101" s="187"/>
      <c r="R101" s="187"/>
      <c r="S101" s="187"/>
      <c r="T101" s="187"/>
      <c r="U101" s="187"/>
      <c r="V101" s="187"/>
      <c r="W101" s="187"/>
      <c r="X101" s="187"/>
      <c r="Y101" s="187"/>
      <c r="Z101" s="187"/>
      <c r="AA101" s="187"/>
      <c r="AB101" s="250"/>
    </row>
    <row r="102" ht="15.75" customHeight="1">
      <c r="A102" s="115"/>
      <c r="B102" s="186"/>
      <c r="C102" s="186"/>
      <c r="D102" s="186"/>
      <c r="E102" s="187"/>
      <c r="F102" s="187"/>
      <c r="G102" s="187"/>
      <c r="H102" s="187"/>
      <c r="I102" s="187"/>
      <c r="J102" s="187"/>
      <c r="K102" s="187"/>
      <c r="L102" s="187"/>
      <c r="M102" s="187"/>
      <c r="N102" s="187"/>
      <c r="O102" s="187"/>
      <c r="P102" s="187"/>
      <c r="Q102" s="187"/>
      <c r="R102" s="187"/>
      <c r="S102" s="187"/>
      <c r="T102" s="187"/>
      <c r="U102" s="187"/>
      <c r="V102" s="187"/>
      <c r="W102" s="187"/>
      <c r="X102" s="187"/>
      <c r="Y102" s="187"/>
      <c r="Z102" s="187"/>
      <c r="AA102" s="187"/>
      <c r="AB102" s="250"/>
    </row>
    <row r="103" ht="15.75" customHeight="1">
      <c r="A103" s="115"/>
      <c r="B103" s="186"/>
      <c r="C103" s="186"/>
      <c r="D103" s="186"/>
      <c r="E103" s="187"/>
      <c r="F103" s="187"/>
      <c r="G103" s="187"/>
      <c r="H103" s="187"/>
      <c r="I103" s="187"/>
      <c r="J103" s="187"/>
      <c r="K103" s="187"/>
      <c r="L103" s="187"/>
      <c r="M103" s="187"/>
      <c r="N103" s="187"/>
      <c r="O103" s="187"/>
      <c r="P103" s="187"/>
      <c r="Q103" s="187"/>
      <c r="R103" s="187"/>
      <c r="S103" s="187"/>
      <c r="T103" s="187"/>
      <c r="U103" s="187"/>
      <c r="V103" s="187"/>
      <c r="W103" s="187"/>
      <c r="X103" s="187"/>
      <c r="Y103" s="187"/>
      <c r="Z103" s="187"/>
      <c r="AA103" s="187"/>
      <c r="AB103" s="250"/>
    </row>
    <row r="104" ht="15.75" customHeight="1">
      <c r="A104" s="115"/>
      <c r="B104" s="186"/>
      <c r="C104" s="186"/>
      <c r="D104" s="186"/>
      <c r="E104" s="187"/>
      <c r="F104" s="187"/>
      <c r="G104" s="187"/>
      <c r="H104" s="187"/>
      <c r="I104" s="187"/>
      <c r="J104" s="187"/>
      <c r="K104" s="187"/>
      <c r="L104" s="187"/>
      <c r="M104" s="187"/>
      <c r="N104" s="187"/>
      <c r="O104" s="187"/>
      <c r="P104" s="187"/>
      <c r="Q104" s="187"/>
      <c r="R104" s="187"/>
      <c r="S104" s="187"/>
      <c r="T104" s="187"/>
      <c r="U104" s="187"/>
      <c r="V104" s="187"/>
      <c r="W104" s="187"/>
      <c r="X104" s="187"/>
      <c r="Y104" s="187"/>
      <c r="Z104" s="187"/>
      <c r="AA104" s="187"/>
      <c r="AB104" s="250"/>
    </row>
    <row r="105" ht="15.75" customHeight="1">
      <c r="A105" s="115"/>
      <c r="B105" s="186"/>
      <c r="C105" s="186"/>
      <c r="D105" s="186"/>
      <c r="E105" s="187"/>
      <c r="F105" s="187"/>
      <c r="G105" s="187"/>
      <c r="H105" s="187"/>
      <c r="I105" s="187"/>
      <c r="J105" s="187"/>
      <c r="K105" s="187"/>
      <c r="L105" s="187"/>
      <c r="M105" s="187"/>
      <c r="N105" s="187"/>
      <c r="O105" s="187"/>
      <c r="P105" s="187"/>
      <c r="Q105" s="187"/>
      <c r="R105" s="187"/>
      <c r="S105" s="187"/>
      <c r="T105" s="187"/>
      <c r="U105" s="187"/>
      <c r="V105" s="187"/>
      <c r="W105" s="187"/>
      <c r="X105" s="187"/>
      <c r="Y105" s="187"/>
      <c r="Z105" s="187"/>
      <c r="AA105" s="187"/>
      <c r="AB105" s="250"/>
    </row>
    <row r="106" ht="15.75" customHeight="1">
      <c r="A106" s="115"/>
      <c r="B106" s="186"/>
      <c r="C106" s="186"/>
      <c r="D106" s="186"/>
      <c r="E106" s="187"/>
      <c r="F106" s="187"/>
      <c r="G106" s="187"/>
      <c r="H106" s="187"/>
      <c r="I106" s="187"/>
      <c r="J106" s="187"/>
      <c r="K106" s="187"/>
      <c r="L106" s="187"/>
      <c r="M106" s="187"/>
      <c r="N106" s="187"/>
      <c r="O106" s="187"/>
      <c r="P106" s="187"/>
      <c r="Q106" s="187"/>
      <c r="R106" s="187"/>
      <c r="S106" s="187"/>
      <c r="T106" s="187"/>
      <c r="U106" s="187"/>
      <c r="V106" s="187"/>
      <c r="W106" s="187"/>
      <c r="X106" s="187"/>
      <c r="Y106" s="187"/>
      <c r="Z106" s="187"/>
      <c r="AA106" s="187"/>
      <c r="AB106" s="250"/>
    </row>
    <row r="107" ht="15.75" customHeight="1">
      <c r="A107" s="115"/>
      <c r="B107" s="186"/>
      <c r="C107" s="186"/>
      <c r="D107" s="186"/>
      <c r="E107" s="187"/>
      <c r="F107" s="187"/>
      <c r="G107" s="187"/>
      <c r="H107" s="187"/>
      <c r="I107" s="187"/>
      <c r="J107" s="187"/>
      <c r="K107" s="187"/>
      <c r="L107" s="187"/>
      <c r="M107" s="187"/>
      <c r="N107" s="187"/>
      <c r="O107" s="187"/>
      <c r="P107" s="187"/>
      <c r="Q107" s="187"/>
      <c r="R107" s="187"/>
      <c r="S107" s="187"/>
      <c r="T107" s="187"/>
      <c r="U107" s="187"/>
      <c r="V107" s="187"/>
      <c r="W107" s="187"/>
      <c r="X107" s="187"/>
      <c r="Y107" s="187"/>
      <c r="Z107" s="187"/>
      <c r="AA107" s="187"/>
      <c r="AB107" s="250"/>
    </row>
    <row r="108" ht="15.75" customHeight="1">
      <c r="A108" s="115"/>
      <c r="B108" s="186"/>
      <c r="C108" s="186"/>
      <c r="D108" s="186"/>
      <c r="E108" s="187"/>
      <c r="F108" s="187"/>
      <c r="G108" s="187"/>
      <c r="H108" s="187"/>
      <c r="I108" s="187"/>
      <c r="J108" s="187"/>
      <c r="K108" s="187"/>
      <c r="L108" s="187"/>
      <c r="M108" s="187"/>
      <c r="N108" s="187"/>
      <c r="O108" s="187"/>
      <c r="P108" s="187"/>
      <c r="Q108" s="187"/>
      <c r="R108" s="187"/>
      <c r="S108" s="187"/>
      <c r="T108" s="187"/>
      <c r="U108" s="187"/>
      <c r="V108" s="187"/>
      <c r="W108" s="187"/>
      <c r="X108" s="187"/>
      <c r="Y108" s="187"/>
      <c r="Z108" s="187"/>
      <c r="AA108" s="187"/>
      <c r="AB108" s="250"/>
    </row>
    <row r="109" ht="15.75" customHeight="1">
      <c r="A109" s="115"/>
      <c r="B109" s="186"/>
      <c r="C109" s="186"/>
      <c r="D109" s="186"/>
      <c r="E109" s="187"/>
      <c r="F109" s="187"/>
      <c r="G109" s="187"/>
      <c r="H109" s="187"/>
      <c r="I109" s="187"/>
      <c r="J109" s="187"/>
      <c r="K109" s="187"/>
      <c r="L109" s="187"/>
      <c r="M109" s="187"/>
      <c r="N109" s="187"/>
      <c r="O109" s="187"/>
      <c r="P109" s="187"/>
      <c r="Q109" s="187"/>
      <c r="R109" s="187"/>
      <c r="S109" s="187"/>
      <c r="T109" s="187"/>
      <c r="U109" s="187"/>
      <c r="V109" s="187"/>
      <c r="W109" s="187"/>
      <c r="X109" s="187"/>
      <c r="Y109" s="187"/>
      <c r="Z109" s="187"/>
      <c r="AA109" s="187"/>
      <c r="AB109" s="250"/>
    </row>
    <row r="110" ht="15.75" customHeight="1">
      <c r="A110" s="115"/>
      <c r="B110" s="186"/>
      <c r="C110" s="186"/>
      <c r="D110" s="186"/>
      <c r="E110" s="187"/>
      <c r="F110" s="187"/>
      <c r="G110" s="187"/>
      <c r="H110" s="187"/>
      <c r="I110" s="187"/>
      <c r="J110" s="187"/>
      <c r="K110" s="187"/>
      <c r="L110" s="187"/>
      <c r="M110" s="187"/>
      <c r="N110" s="187"/>
      <c r="O110" s="187"/>
      <c r="P110" s="187"/>
      <c r="Q110" s="187"/>
      <c r="R110" s="187"/>
      <c r="S110" s="187"/>
      <c r="T110" s="187"/>
      <c r="U110" s="187"/>
      <c r="V110" s="187"/>
      <c r="W110" s="187"/>
      <c r="X110" s="187"/>
      <c r="Y110" s="187"/>
      <c r="Z110" s="187"/>
      <c r="AA110" s="187"/>
      <c r="AB110" s="250"/>
    </row>
    <row r="111" ht="15.75" customHeight="1">
      <c r="A111" s="115"/>
      <c r="B111" s="186"/>
      <c r="C111" s="186"/>
      <c r="D111" s="186"/>
      <c r="E111" s="187"/>
      <c r="F111" s="187"/>
      <c r="G111" s="187"/>
      <c r="H111" s="187"/>
      <c r="I111" s="187"/>
      <c r="J111" s="187"/>
      <c r="K111" s="187"/>
      <c r="L111" s="187"/>
      <c r="M111" s="187"/>
      <c r="N111" s="187"/>
      <c r="O111" s="187"/>
      <c r="P111" s="187"/>
      <c r="Q111" s="187"/>
      <c r="R111" s="187"/>
      <c r="S111" s="187"/>
      <c r="T111" s="187"/>
      <c r="U111" s="187"/>
      <c r="V111" s="187"/>
      <c r="W111" s="187"/>
      <c r="X111" s="187"/>
      <c r="Y111" s="187"/>
      <c r="Z111" s="187"/>
      <c r="AA111" s="187"/>
      <c r="AB111" s="250"/>
    </row>
    <row r="112" ht="15.75" customHeight="1">
      <c r="A112" s="115"/>
      <c r="B112" s="186"/>
      <c r="C112" s="186"/>
      <c r="D112" s="186"/>
      <c r="E112" s="187"/>
      <c r="F112" s="187"/>
      <c r="G112" s="187"/>
      <c r="H112" s="187"/>
      <c r="I112" s="187"/>
      <c r="J112" s="187"/>
      <c r="K112" s="187"/>
      <c r="L112" s="187"/>
      <c r="M112" s="187"/>
      <c r="N112" s="187"/>
      <c r="O112" s="187"/>
      <c r="P112" s="187"/>
      <c r="Q112" s="187"/>
      <c r="R112" s="187"/>
      <c r="S112" s="187"/>
      <c r="T112" s="187"/>
      <c r="U112" s="187"/>
      <c r="V112" s="187"/>
      <c r="W112" s="187"/>
      <c r="X112" s="187"/>
      <c r="Y112" s="187"/>
      <c r="Z112" s="187"/>
      <c r="AA112" s="187"/>
      <c r="AB112" s="250"/>
    </row>
    <row r="113" ht="15.75" customHeight="1">
      <c r="A113" s="115"/>
      <c r="B113" s="186"/>
      <c r="C113" s="186"/>
      <c r="D113" s="186"/>
      <c r="E113" s="187"/>
      <c r="F113" s="187"/>
      <c r="G113" s="187"/>
      <c r="H113" s="187"/>
      <c r="I113" s="187"/>
      <c r="J113" s="187"/>
      <c r="K113" s="187"/>
      <c r="L113" s="187"/>
      <c r="M113" s="187"/>
      <c r="N113" s="187"/>
      <c r="O113" s="187"/>
      <c r="P113" s="187"/>
      <c r="Q113" s="187"/>
      <c r="R113" s="187"/>
      <c r="S113" s="187"/>
      <c r="T113" s="187"/>
      <c r="U113" s="187"/>
      <c r="V113" s="187"/>
      <c r="W113" s="187"/>
      <c r="X113" s="187"/>
      <c r="Y113" s="187"/>
      <c r="Z113" s="187"/>
      <c r="AA113" s="187"/>
      <c r="AB113" s="250"/>
    </row>
    <row r="114" ht="15.75" customHeight="1">
      <c r="A114" s="115"/>
      <c r="B114" s="186"/>
      <c r="C114" s="186"/>
      <c r="D114" s="186"/>
      <c r="E114" s="187"/>
      <c r="F114" s="187"/>
      <c r="G114" s="187"/>
      <c r="H114" s="187"/>
      <c r="I114" s="187"/>
      <c r="J114" s="187"/>
      <c r="K114" s="187"/>
      <c r="L114" s="187"/>
      <c r="M114" s="187"/>
      <c r="N114" s="187"/>
      <c r="O114" s="187"/>
      <c r="P114" s="187"/>
      <c r="Q114" s="187"/>
      <c r="R114" s="187"/>
      <c r="S114" s="187"/>
      <c r="T114" s="187"/>
      <c r="U114" s="187"/>
      <c r="V114" s="187"/>
      <c r="W114" s="187"/>
      <c r="X114" s="187"/>
      <c r="Y114" s="187"/>
      <c r="Z114" s="187"/>
      <c r="AA114" s="187"/>
      <c r="AB114" s="250"/>
    </row>
    <row r="115" ht="15.75" customHeight="1">
      <c r="A115" s="115"/>
      <c r="B115" s="186"/>
      <c r="C115" s="186"/>
      <c r="D115" s="186"/>
      <c r="E115" s="187"/>
      <c r="F115" s="187"/>
      <c r="G115" s="187"/>
      <c r="H115" s="187"/>
      <c r="I115" s="187"/>
      <c r="J115" s="187"/>
      <c r="K115" s="187"/>
      <c r="L115" s="187"/>
      <c r="M115" s="187"/>
      <c r="N115" s="187"/>
      <c r="O115" s="187"/>
      <c r="P115" s="187"/>
      <c r="Q115" s="187"/>
      <c r="R115" s="187"/>
      <c r="S115" s="187"/>
      <c r="T115" s="187"/>
      <c r="U115" s="187"/>
      <c r="V115" s="187"/>
      <c r="W115" s="187"/>
      <c r="X115" s="187"/>
      <c r="Y115" s="187"/>
      <c r="Z115" s="187"/>
      <c r="AA115" s="187"/>
      <c r="AB115" s="250"/>
    </row>
    <row r="116" ht="15.75" customHeight="1">
      <c r="A116" s="115"/>
      <c r="B116" s="186"/>
      <c r="C116" s="186"/>
      <c r="D116" s="186"/>
      <c r="E116" s="187"/>
      <c r="F116" s="187"/>
      <c r="G116" s="187"/>
      <c r="H116" s="187"/>
      <c r="I116" s="187"/>
      <c r="J116" s="187"/>
      <c r="K116" s="187"/>
      <c r="L116" s="187"/>
      <c r="M116" s="187"/>
      <c r="N116" s="187"/>
      <c r="O116" s="187"/>
      <c r="P116" s="187"/>
      <c r="Q116" s="187"/>
      <c r="R116" s="187"/>
      <c r="S116" s="187"/>
      <c r="T116" s="187"/>
      <c r="U116" s="187"/>
      <c r="V116" s="187"/>
      <c r="W116" s="187"/>
      <c r="X116" s="187"/>
      <c r="Y116" s="187"/>
      <c r="Z116" s="187"/>
      <c r="AA116" s="187"/>
      <c r="AB116" s="250"/>
    </row>
    <row r="117" ht="15.75" customHeight="1">
      <c r="A117" s="115"/>
      <c r="B117" s="186"/>
      <c r="C117" s="186"/>
      <c r="D117" s="186"/>
      <c r="E117" s="187"/>
      <c r="F117" s="187"/>
      <c r="G117" s="187"/>
      <c r="H117" s="187"/>
      <c r="I117" s="187"/>
      <c r="J117" s="187"/>
      <c r="K117" s="187"/>
      <c r="L117" s="187"/>
      <c r="M117" s="187"/>
      <c r="N117" s="187"/>
      <c r="O117" s="187"/>
      <c r="P117" s="187"/>
      <c r="Q117" s="187"/>
      <c r="R117" s="187"/>
      <c r="S117" s="187"/>
      <c r="T117" s="187"/>
      <c r="U117" s="187"/>
      <c r="V117" s="187"/>
      <c r="W117" s="187"/>
      <c r="X117" s="187"/>
      <c r="Y117" s="187"/>
      <c r="Z117" s="187"/>
      <c r="AA117" s="187"/>
      <c r="AB117" s="250"/>
    </row>
    <row r="118" ht="15.75" customHeight="1">
      <c r="A118" s="115"/>
      <c r="B118" s="186"/>
      <c r="C118" s="186"/>
      <c r="D118" s="186"/>
      <c r="E118" s="187"/>
      <c r="F118" s="187"/>
      <c r="G118" s="187"/>
      <c r="H118" s="187"/>
      <c r="I118" s="187"/>
      <c r="J118" s="187"/>
      <c r="K118" s="187"/>
      <c r="L118" s="187"/>
      <c r="M118" s="187"/>
      <c r="N118" s="187"/>
      <c r="O118" s="187"/>
      <c r="P118" s="187"/>
      <c r="Q118" s="187"/>
      <c r="R118" s="187"/>
      <c r="S118" s="187"/>
      <c r="T118" s="187"/>
      <c r="U118" s="187"/>
      <c r="V118" s="187"/>
      <c r="W118" s="187"/>
      <c r="X118" s="187"/>
      <c r="Y118" s="187"/>
      <c r="Z118" s="187"/>
      <c r="AA118" s="187"/>
      <c r="AB118" s="250"/>
    </row>
    <row r="119" ht="15.75" customHeight="1">
      <c r="A119" s="115"/>
      <c r="B119" s="186"/>
      <c r="C119" s="186"/>
      <c r="D119" s="186"/>
      <c r="E119" s="187"/>
      <c r="F119" s="187"/>
      <c r="G119" s="187"/>
      <c r="H119" s="187"/>
      <c r="I119" s="187"/>
      <c r="J119" s="187"/>
      <c r="K119" s="187"/>
      <c r="L119" s="187"/>
      <c r="M119" s="187"/>
      <c r="N119" s="187"/>
      <c r="O119" s="187"/>
      <c r="P119" s="187"/>
      <c r="Q119" s="187"/>
      <c r="R119" s="187"/>
      <c r="S119" s="187"/>
      <c r="T119" s="187"/>
      <c r="U119" s="187"/>
      <c r="V119" s="187"/>
      <c r="W119" s="187"/>
      <c r="X119" s="187"/>
      <c r="Y119" s="187"/>
      <c r="Z119" s="187"/>
      <c r="AA119" s="187"/>
      <c r="AB119" s="250"/>
    </row>
    <row r="120" ht="15.75" customHeight="1">
      <c r="A120" s="115"/>
      <c r="B120" s="186"/>
      <c r="C120" s="186"/>
      <c r="D120" s="186"/>
      <c r="E120" s="187"/>
      <c r="F120" s="187"/>
      <c r="G120" s="187"/>
      <c r="H120" s="187"/>
      <c r="I120" s="187"/>
      <c r="J120" s="187"/>
      <c r="K120" s="187"/>
      <c r="L120" s="187"/>
      <c r="M120" s="187"/>
      <c r="N120" s="187"/>
      <c r="O120" s="187"/>
      <c r="P120" s="187"/>
      <c r="Q120" s="187"/>
      <c r="R120" s="187"/>
      <c r="S120" s="187"/>
      <c r="T120" s="187"/>
      <c r="U120" s="187"/>
      <c r="V120" s="187"/>
      <c r="W120" s="187"/>
      <c r="X120" s="187"/>
      <c r="Y120" s="187"/>
      <c r="Z120" s="187"/>
      <c r="AA120" s="187"/>
      <c r="AB120" s="250"/>
    </row>
    <row r="121" ht="15.75" customHeight="1">
      <c r="A121" s="115"/>
      <c r="B121" s="186"/>
      <c r="C121" s="186"/>
      <c r="D121" s="186"/>
      <c r="E121" s="187"/>
      <c r="F121" s="187"/>
      <c r="G121" s="187"/>
      <c r="H121" s="187"/>
      <c r="I121" s="187"/>
      <c r="J121" s="187"/>
      <c r="K121" s="187"/>
      <c r="L121" s="187"/>
      <c r="M121" s="187"/>
      <c r="N121" s="187"/>
      <c r="O121" s="187"/>
      <c r="P121" s="187"/>
      <c r="Q121" s="187"/>
      <c r="R121" s="187"/>
      <c r="S121" s="187"/>
      <c r="T121" s="187"/>
      <c r="U121" s="187"/>
      <c r="V121" s="187"/>
      <c r="W121" s="187"/>
      <c r="X121" s="187"/>
      <c r="Y121" s="187"/>
      <c r="Z121" s="187"/>
      <c r="AA121" s="187"/>
      <c r="AB121" s="250"/>
    </row>
    <row r="122" ht="15.75" customHeight="1">
      <c r="A122" s="115"/>
      <c r="B122" s="186"/>
      <c r="C122" s="186"/>
      <c r="D122" s="186"/>
      <c r="E122" s="187"/>
      <c r="F122" s="187"/>
      <c r="G122" s="187"/>
      <c r="H122" s="187"/>
      <c r="I122" s="187"/>
      <c r="J122" s="187"/>
      <c r="K122" s="187"/>
      <c r="L122" s="187"/>
      <c r="M122" s="187"/>
      <c r="N122" s="187"/>
      <c r="O122" s="187"/>
      <c r="P122" s="187"/>
      <c r="Q122" s="187"/>
      <c r="R122" s="187"/>
      <c r="S122" s="187"/>
      <c r="T122" s="187"/>
      <c r="U122" s="187"/>
      <c r="V122" s="187"/>
      <c r="W122" s="187"/>
      <c r="X122" s="187"/>
      <c r="Y122" s="187"/>
      <c r="Z122" s="187"/>
      <c r="AA122" s="187"/>
      <c r="AB122" s="250"/>
    </row>
    <row r="123" ht="15.75" customHeight="1">
      <c r="A123" s="115"/>
      <c r="B123" s="186"/>
      <c r="C123" s="186"/>
      <c r="D123" s="186"/>
      <c r="E123" s="187"/>
      <c r="F123" s="187"/>
      <c r="G123" s="187"/>
      <c r="H123" s="187"/>
      <c r="I123" s="187"/>
      <c r="J123" s="187"/>
      <c r="K123" s="187"/>
      <c r="L123" s="187"/>
      <c r="M123" s="187"/>
      <c r="N123" s="187"/>
      <c r="O123" s="187"/>
      <c r="P123" s="187"/>
      <c r="Q123" s="187"/>
      <c r="R123" s="187"/>
      <c r="S123" s="187"/>
      <c r="T123" s="187"/>
      <c r="U123" s="187"/>
      <c r="V123" s="187"/>
      <c r="W123" s="187"/>
      <c r="X123" s="187"/>
      <c r="Y123" s="187"/>
      <c r="Z123" s="187"/>
      <c r="AA123" s="187"/>
      <c r="AB123" s="250"/>
    </row>
    <row r="124" ht="15.75" customHeight="1">
      <c r="A124" s="115"/>
      <c r="B124" s="186"/>
      <c r="C124" s="186"/>
      <c r="D124" s="186"/>
      <c r="E124" s="187"/>
      <c r="F124" s="187"/>
      <c r="G124" s="187"/>
      <c r="H124" s="187"/>
      <c r="I124" s="187"/>
      <c r="J124" s="187"/>
      <c r="K124" s="187"/>
      <c r="L124" s="187"/>
      <c r="M124" s="187"/>
      <c r="N124" s="187"/>
      <c r="O124" s="187"/>
      <c r="P124" s="187"/>
      <c r="Q124" s="187"/>
      <c r="R124" s="187"/>
      <c r="S124" s="187"/>
      <c r="T124" s="187"/>
      <c r="U124" s="187"/>
      <c r="V124" s="187"/>
      <c r="W124" s="187"/>
      <c r="X124" s="187"/>
      <c r="Y124" s="187"/>
      <c r="Z124" s="187"/>
      <c r="AA124" s="187"/>
      <c r="AB124" s="250"/>
    </row>
    <row r="125" ht="15.75" customHeight="1">
      <c r="A125" s="115"/>
      <c r="B125" s="186"/>
      <c r="C125" s="186"/>
      <c r="D125" s="186"/>
      <c r="E125" s="187"/>
      <c r="F125" s="187"/>
      <c r="G125" s="187"/>
      <c r="H125" s="187"/>
      <c r="I125" s="187"/>
      <c r="J125" s="187"/>
      <c r="K125" s="187"/>
      <c r="L125" s="187"/>
      <c r="M125" s="187"/>
      <c r="N125" s="187"/>
      <c r="O125" s="187"/>
      <c r="P125" s="187"/>
      <c r="Q125" s="187"/>
      <c r="R125" s="187"/>
      <c r="S125" s="187"/>
      <c r="T125" s="187"/>
      <c r="U125" s="187"/>
      <c r="V125" s="187"/>
      <c r="W125" s="187"/>
      <c r="X125" s="187"/>
      <c r="Y125" s="187"/>
      <c r="Z125" s="187"/>
      <c r="AA125" s="187"/>
      <c r="AB125" s="250"/>
    </row>
    <row r="126" ht="15.75" customHeight="1">
      <c r="A126" s="115"/>
      <c r="B126" s="186"/>
      <c r="C126" s="186"/>
      <c r="D126" s="186"/>
      <c r="E126" s="187"/>
      <c r="F126" s="187"/>
      <c r="G126" s="187"/>
      <c r="H126" s="187"/>
      <c r="I126" s="187"/>
      <c r="J126" s="187"/>
      <c r="K126" s="187"/>
      <c r="L126" s="187"/>
      <c r="M126" s="187"/>
      <c r="N126" s="187"/>
      <c r="O126" s="187"/>
      <c r="P126" s="187"/>
      <c r="Q126" s="187"/>
      <c r="R126" s="187"/>
      <c r="S126" s="187"/>
      <c r="T126" s="187"/>
      <c r="U126" s="187"/>
      <c r="V126" s="187"/>
      <c r="W126" s="187"/>
      <c r="X126" s="187"/>
      <c r="Y126" s="187"/>
      <c r="Z126" s="187"/>
      <c r="AA126" s="187"/>
      <c r="AB126" s="250"/>
    </row>
    <row r="127" ht="15.75" customHeight="1">
      <c r="A127" s="115"/>
      <c r="B127" s="186"/>
      <c r="C127" s="186"/>
      <c r="D127" s="186"/>
      <c r="E127" s="187"/>
      <c r="F127" s="187"/>
      <c r="G127" s="187"/>
      <c r="H127" s="187"/>
      <c r="I127" s="187"/>
      <c r="J127" s="187"/>
      <c r="K127" s="187"/>
      <c r="L127" s="187"/>
      <c r="M127" s="187"/>
      <c r="N127" s="187"/>
      <c r="O127" s="187"/>
      <c r="P127" s="187"/>
      <c r="Q127" s="187"/>
      <c r="R127" s="187"/>
      <c r="S127" s="187"/>
      <c r="T127" s="187"/>
      <c r="U127" s="187"/>
      <c r="V127" s="187"/>
      <c r="W127" s="187"/>
      <c r="X127" s="187"/>
      <c r="Y127" s="187"/>
      <c r="Z127" s="187"/>
      <c r="AA127" s="187"/>
      <c r="AB127" s="250"/>
    </row>
    <row r="128" ht="15.75" customHeight="1">
      <c r="A128" s="115"/>
      <c r="B128" s="186"/>
      <c r="C128" s="186"/>
      <c r="D128" s="186"/>
      <c r="E128" s="187"/>
      <c r="F128" s="187"/>
      <c r="G128" s="187"/>
      <c r="H128" s="187"/>
      <c r="I128" s="187"/>
      <c r="J128" s="187"/>
      <c r="K128" s="187"/>
      <c r="L128" s="187"/>
      <c r="M128" s="187"/>
      <c r="N128" s="187"/>
      <c r="O128" s="187"/>
      <c r="P128" s="187"/>
      <c r="Q128" s="187"/>
      <c r="R128" s="187"/>
      <c r="S128" s="187"/>
      <c r="T128" s="187"/>
      <c r="U128" s="187"/>
      <c r="V128" s="187"/>
      <c r="W128" s="187"/>
      <c r="X128" s="187"/>
      <c r="Y128" s="187"/>
      <c r="Z128" s="187"/>
      <c r="AA128" s="187"/>
      <c r="AB128" s="250"/>
    </row>
    <row r="129" ht="15.75" customHeight="1">
      <c r="A129" s="115"/>
      <c r="B129" s="186"/>
      <c r="C129" s="186"/>
      <c r="D129" s="186"/>
      <c r="E129" s="187"/>
      <c r="F129" s="187"/>
      <c r="G129" s="187"/>
      <c r="H129" s="187"/>
      <c r="I129" s="187"/>
      <c r="J129" s="187"/>
      <c r="K129" s="187"/>
      <c r="L129" s="187"/>
      <c r="M129" s="187"/>
      <c r="N129" s="187"/>
      <c r="O129" s="187"/>
      <c r="P129" s="187"/>
      <c r="Q129" s="187"/>
      <c r="R129" s="187"/>
      <c r="S129" s="187"/>
      <c r="T129" s="187"/>
      <c r="U129" s="187"/>
      <c r="V129" s="187"/>
      <c r="W129" s="187"/>
      <c r="X129" s="187"/>
      <c r="Y129" s="187"/>
      <c r="Z129" s="187"/>
      <c r="AA129" s="187"/>
      <c r="AB129" s="250"/>
    </row>
    <row r="130" ht="15.75" customHeight="1">
      <c r="A130" s="115"/>
      <c r="B130" s="186"/>
      <c r="C130" s="186"/>
      <c r="D130" s="186"/>
      <c r="E130" s="187"/>
      <c r="F130" s="187"/>
      <c r="G130" s="187"/>
      <c r="H130" s="187"/>
      <c r="I130" s="187"/>
      <c r="J130" s="187"/>
      <c r="K130" s="187"/>
      <c r="L130" s="187"/>
      <c r="M130" s="187"/>
      <c r="N130" s="187"/>
      <c r="O130" s="187"/>
      <c r="P130" s="187"/>
      <c r="Q130" s="187"/>
      <c r="R130" s="187"/>
      <c r="S130" s="187"/>
      <c r="T130" s="187"/>
      <c r="U130" s="187"/>
      <c r="V130" s="187"/>
      <c r="W130" s="187"/>
      <c r="X130" s="187"/>
      <c r="Y130" s="187"/>
      <c r="Z130" s="187"/>
      <c r="AA130" s="187"/>
      <c r="AB130" s="250"/>
    </row>
    <row r="131" ht="15.75" customHeight="1">
      <c r="A131" s="115"/>
      <c r="B131" s="186"/>
      <c r="C131" s="186"/>
      <c r="D131" s="186"/>
      <c r="E131" s="187"/>
      <c r="F131" s="187"/>
      <c r="G131" s="187"/>
      <c r="H131" s="187"/>
      <c r="I131" s="187"/>
      <c r="J131" s="187"/>
      <c r="K131" s="187"/>
      <c r="L131" s="187"/>
      <c r="M131" s="187"/>
      <c r="N131" s="187"/>
      <c r="O131" s="187"/>
      <c r="P131" s="187"/>
      <c r="Q131" s="187"/>
      <c r="R131" s="187"/>
      <c r="S131" s="187"/>
      <c r="T131" s="187"/>
      <c r="U131" s="187"/>
      <c r="V131" s="187"/>
      <c r="W131" s="187"/>
      <c r="X131" s="187"/>
      <c r="Y131" s="187"/>
      <c r="Z131" s="187"/>
      <c r="AA131" s="187"/>
      <c r="AB131" s="250"/>
    </row>
    <row r="132" ht="15.75" customHeight="1">
      <c r="A132" s="115"/>
      <c r="B132" s="186"/>
      <c r="C132" s="186"/>
      <c r="D132" s="186"/>
      <c r="E132" s="187"/>
      <c r="F132" s="187"/>
      <c r="G132" s="187"/>
      <c r="H132" s="187"/>
      <c r="I132" s="187"/>
      <c r="J132" s="187"/>
      <c r="K132" s="187"/>
      <c r="L132" s="187"/>
      <c r="M132" s="187"/>
      <c r="N132" s="187"/>
      <c r="O132" s="187"/>
      <c r="P132" s="187"/>
      <c r="Q132" s="187"/>
      <c r="R132" s="187"/>
      <c r="S132" s="187"/>
      <c r="T132" s="187"/>
      <c r="U132" s="187"/>
      <c r="V132" s="187"/>
      <c r="W132" s="187"/>
      <c r="X132" s="187"/>
      <c r="Y132" s="187"/>
      <c r="Z132" s="187"/>
      <c r="AA132" s="187"/>
      <c r="AB132" s="250"/>
    </row>
    <row r="133" ht="15.75" customHeight="1">
      <c r="A133" s="115"/>
      <c r="B133" s="186"/>
      <c r="C133" s="186"/>
      <c r="D133" s="186"/>
      <c r="E133" s="187"/>
      <c r="F133" s="187"/>
      <c r="G133" s="187"/>
      <c r="H133" s="187"/>
      <c r="I133" s="187"/>
      <c r="J133" s="187"/>
      <c r="K133" s="187"/>
      <c r="L133" s="187"/>
      <c r="M133" s="187"/>
      <c r="N133" s="187"/>
      <c r="O133" s="187"/>
      <c r="P133" s="187"/>
      <c r="Q133" s="187"/>
      <c r="R133" s="187"/>
      <c r="S133" s="187"/>
      <c r="T133" s="187"/>
      <c r="U133" s="187"/>
      <c r="V133" s="187"/>
      <c r="W133" s="187"/>
      <c r="X133" s="187"/>
      <c r="Y133" s="187"/>
      <c r="Z133" s="187"/>
      <c r="AA133" s="187"/>
      <c r="AB133" s="250"/>
    </row>
    <row r="134" ht="15.75" customHeight="1">
      <c r="A134" s="115"/>
      <c r="B134" s="186"/>
      <c r="C134" s="186"/>
      <c r="D134" s="186"/>
      <c r="E134" s="187"/>
      <c r="F134" s="187"/>
      <c r="G134" s="187"/>
      <c r="H134" s="187"/>
      <c r="I134" s="187"/>
      <c r="J134" s="187"/>
      <c r="K134" s="187"/>
      <c r="L134" s="187"/>
      <c r="M134" s="187"/>
      <c r="N134" s="187"/>
      <c r="O134" s="187"/>
      <c r="P134" s="187"/>
      <c r="Q134" s="187"/>
      <c r="R134" s="187"/>
      <c r="S134" s="187"/>
      <c r="T134" s="187"/>
      <c r="U134" s="187"/>
      <c r="V134" s="187"/>
      <c r="W134" s="187"/>
      <c r="X134" s="187"/>
      <c r="Y134" s="187"/>
      <c r="Z134" s="187"/>
      <c r="AA134" s="187"/>
      <c r="AB134" s="250"/>
    </row>
    <row r="135" ht="15.75" customHeight="1">
      <c r="A135" s="115"/>
      <c r="B135" s="186"/>
      <c r="C135" s="186"/>
      <c r="D135" s="186"/>
      <c r="E135" s="187"/>
      <c r="F135" s="187"/>
      <c r="G135" s="187"/>
      <c r="H135" s="187"/>
      <c r="I135" s="187"/>
      <c r="J135" s="187"/>
      <c r="K135" s="187"/>
      <c r="L135" s="187"/>
      <c r="M135" s="187"/>
      <c r="N135" s="187"/>
      <c r="O135" s="187"/>
      <c r="P135" s="187"/>
      <c r="Q135" s="187"/>
      <c r="R135" s="187"/>
      <c r="S135" s="187"/>
      <c r="T135" s="187"/>
      <c r="U135" s="187"/>
      <c r="V135" s="187"/>
      <c r="W135" s="187"/>
      <c r="X135" s="187"/>
      <c r="Y135" s="187"/>
      <c r="Z135" s="187"/>
      <c r="AA135" s="187"/>
      <c r="AB135" s="250"/>
    </row>
    <row r="136" ht="15.75" customHeight="1">
      <c r="A136" s="115"/>
      <c r="B136" s="186"/>
      <c r="C136" s="186"/>
      <c r="D136" s="186"/>
      <c r="E136" s="187"/>
      <c r="F136" s="187"/>
      <c r="G136" s="187"/>
      <c r="H136" s="187"/>
      <c r="I136" s="187"/>
      <c r="J136" s="187"/>
      <c r="K136" s="187"/>
      <c r="L136" s="187"/>
      <c r="M136" s="187"/>
      <c r="N136" s="187"/>
      <c r="O136" s="187"/>
      <c r="P136" s="187"/>
      <c r="Q136" s="187"/>
      <c r="R136" s="187"/>
      <c r="S136" s="187"/>
      <c r="T136" s="187"/>
      <c r="U136" s="187"/>
      <c r="V136" s="187"/>
      <c r="W136" s="187"/>
      <c r="X136" s="187"/>
      <c r="Y136" s="187"/>
      <c r="Z136" s="187"/>
      <c r="AA136" s="187"/>
      <c r="AB136" s="250"/>
    </row>
    <row r="137" ht="15.75" customHeight="1">
      <c r="A137" s="115"/>
      <c r="B137" s="186"/>
      <c r="C137" s="186"/>
      <c r="D137" s="186"/>
      <c r="E137" s="187"/>
      <c r="F137" s="187"/>
      <c r="G137" s="187"/>
      <c r="H137" s="187"/>
      <c r="I137" s="187"/>
      <c r="J137" s="187"/>
      <c r="K137" s="187"/>
      <c r="L137" s="187"/>
      <c r="M137" s="187"/>
      <c r="N137" s="187"/>
      <c r="O137" s="187"/>
      <c r="P137" s="187"/>
      <c r="Q137" s="187"/>
      <c r="R137" s="187"/>
      <c r="S137" s="187"/>
      <c r="T137" s="187"/>
      <c r="U137" s="187"/>
      <c r="V137" s="187"/>
      <c r="W137" s="187"/>
      <c r="X137" s="187"/>
      <c r="Y137" s="187"/>
      <c r="Z137" s="187"/>
      <c r="AA137" s="187"/>
      <c r="AB137" s="250"/>
    </row>
    <row r="138" ht="15.75" customHeight="1">
      <c r="A138" s="115"/>
      <c r="B138" s="186"/>
      <c r="C138" s="186"/>
      <c r="D138" s="186"/>
      <c r="E138" s="187"/>
      <c r="F138" s="187"/>
      <c r="G138" s="187"/>
      <c r="H138" s="187"/>
      <c r="I138" s="187"/>
      <c r="J138" s="187"/>
      <c r="K138" s="187"/>
      <c r="L138" s="187"/>
      <c r="M138" s="187"/>
      <c r="N138" s="187"/>
      <c r="O138" s="187"/>
      <c r="P138" s="187"/>
      <c r="Q138" s="187"/>
      <c r="R138" s="187"/>
      <c r="S138" s="187"/>
      <c r="T138" s="187"/>
      <c r="U138" s="187"/>
      <c r="V138" s="187"/>
      <c r="W138" s="187"/>
      <c r="X138" s="187"/>
      <c r="Y138" s="187"/>
      <c r="Z138" s="187"/>
      <c r="AA138" s="187"/>
      <c r="AB138" s="250"/>
    </row>
    <row r="139" ht="15.75" customHeight="1">
      <c r="A139" s="115"/>
      <c r="B139" s="186"/>
      <c r="C139" s="186"/>
      <c r="D139" s="186"/>
      <c r="E139" s="187"/>
      <c r="F139" s="187"/>
      <c r="G139" s="187"/>
      <c r="H139" s="187"/>
      <c r="I139" s="187"/>
      <c r="J139" s="187"/>
      <c r="K139" s="187"/>
      <c r="L139" s="187"/>
      <c r="M139" s="187"/>
      <c r="N139" s="187"/>
      <c r="O139" s="187"/>
      <c r="P139" s="187"/>
      <c r="Q139" s="187"/>
      <c r="R139" s="187"/>
      <c r="S139" s="187"/>
      <c r="T139" s="187"/>
      <c r="U139" s="187"/>
      <c r="V139" s="187"/>
      <c r="W139" s="187"/>
      <c r="X139" s="187"/>
      <c r="Y139" s="187"/>
      <c r="Z139" s="187"/>
      <c r="AA139" s="187"/>
      <c r="AB139" s="250"/>
    </row>
    <row r="140" ht="15.75" customHeight="1">
      <c r="A140" s="115"/>
      <c r="B140" s="186"/>
      <c r="C140" s="186"/>
      <c r="D140" s="186"/>
      <c r="E140" s="187"/>
      <c r="F140" s="187"/>
      <c r="G140" s="187"/>
      <c r="H140" s="187"/>
      <c r="I140" s="187"/>
      <c r="J140" s="187"/>
      <c r="K140" s="187"/>
      <c r="L140" s="187"/>
      <c r="M140" s="187"/>
      <c r="N140" s="187"/>
      <c r="O140" s="187"/>
      <c r="P140" s="187"/>
      <c r="Q140" s="187"/>
      <c r="R140" s="187"/>
      <c r="S140" s="187"/>
      <c r="T140" s="187"/>
      <c r="U140" s="187"/>
      <c r="V140" s="187"/>
      <c r="W140" s="187"/>
      <c r="X140" s="187"/>
      <c r="Y140" s="187"/>
      <c r="Z140" s="187"/>
      <c r="AA140" s="187"/>
      <c r="AB140" s="250"/>
    </row>
    <row r="141" ht="15.75" customHeight="1">
      <c r="A141" s="115"/>
      <c r="B141" s="186"/>
      <c r="C141" s="186"/>
      <c r="D141" s="186"/>
      <c r="E141" s="187"/>
      <c r="F141" s="187"/>
      <c r="G141" s="187"/>
      <c r="H141" s="187"/>
      <c r="I141" s="187"/>
      <c r="J141" s="187"/>
      <c r="K141" s="187"/>
      <c r="L141" s="187"/>
      <c r="M141" s="187"/>
      <c r="N141" s="187"/>
      <c r="O141" s="187"/>
      <c r="P141" s="187"/>
      <c r="Q141" s="187"/>
      <c r="R141" s="187"/>
      <c r="S141" s="187"/>
      <c r="T141" s="187"/>
      <c r="U141" s="187"/>
      <c r="V141" s="187"/>
      <c r="W141" s="187"/>
      <c r="X141" s="187"/>
      <c r="Y141" s="187"/>
      <c r="Z141" s="187"/>
      <c r="AA141" s="187"/>
      <c r="AB141" s="250"/>
    </row>
    <row r="142" ht="15.75" customHeight="1">
      <c r="A142" s="115"/>
      <c r="B142" s="186"/>
      <c r="C142" s="186"/>
      <c r="D142" s="186"/>
      <c r="E142" s="187"/>
      <c r="F142" s="187"/>
      <c r="G142" s="187"/>
      <c r="H142" s="187"/>
      <c r="I142" s="187"/>
      <c r="J142" s="187"/>
      <c r="K142" s="187"/>
      <c r="L142" s="187"/>
      <c r="M142" s="187"/>
      <c r="N142" s="187"/>
      <c r="O142" s="187"/>
      <c r="P142" s="187"/>
      <c r="Q142" s="187"/>
      <c r="R142" s="187"/>
      <c r="S142" s="187"/>
      <c r="T142" s="187"/>
      <c r="U142" s="187"/>
      <c r="V142" s="187"/>
      <c r="W142" s="187"/>
      <c r="X142" s="187"/>
      <c r="Y142" s="187"/>
      <c r="Z142" s="187"/>
      <c r="AA142" s="187"/>
      <c r="AB142" s="250"/>
    </row>
    <row r="143" ht="15.75" customHeight="1">
      <c r="A143" s="115"/>
      <c r="B143" s="186"/>
      <c r="C143" s="186"/>
      <c r="D143" s="186"/>
      <c r="E143" s="187"/>
      <c r="F143" s="187"/>
      <c r="G143" s="187"/>
      <c r="H143" s="187"/>
      <c r="I143" s="187"/>
      <c r="J143" s="187"/>
      <c r="K143" s="187"/>
      <c r="L143" s="187"/>
      <c r="M143" s="187"/>
      <c r="N143" s="187"/>
      <c r="O143" s="187"/>
      <c r="P143" s="187"/>
      <c r="Q143" s="187"/>
      <c r="R143" s="187"/>
      <c r="S143" s="187"/>
      <c r="T143" s="187"/>
      <c r="U143" s="187"/>
      <c r="V143" s="187"/>
      <c r="W143" s="187"/>
      <c r="X143" s="187"/>
      <c r="Y143" s="187"/>
      <c r="Z143" s="187"/>
      <c r="AA143" s="187"/>
      <c r="AB143" s="250"/>
    </row>
    <row r="144" ht="15.75" customHeight="1">
      <c r="A144" s="115"/>
      <c r="B144" s="186"/>
      <c r="C144" s="186"/>
      <c r="D144" s="186"/>
      <c r="E144" s="187"/>
      <c r="F144" s="187"/>
      <c r="G144" s="187"/>
      <c r="H144" s="187"/>
      <c r="I144" s="187"/>
      <c r="J144" s="187"/>
      <c r="K144" s="187"/>
      <c r="L144" s="187"/>
      <c r="M144" s="187"/>
      <c r="N144" s="187"/>
      <c r="O144" s="187"/>
      <c r="P144" s="187"/>
      <c r="Q144" s="187"/>
      <c r="R144" s="187"/>
      <c r="S144" s="187"/>
      <c r="T144" s="187"/>
      <c r="U144" s="187"/>
      <c r="V144" s="187"/>
      <c r="W144" s="187"/>
      <c r="X144" s="187"/>
      <c r="Y144" s="187"/>
      <c r="Z144" s="187"/>
      <c r="AA144" s="187"/>
      <c r="AB144" s="250"/>
    </row>
    <row r="145" ht="15.75" customHeight="1">
      <c r="A145" s="115"/>
      <c r="B145" s="186"/>
      <c r="C145" s="186"/>
      <c r="D145" s="186"/>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187"/>
      <c r="AA145" s="187"/>
      <c r="AB145" s="250"/>
    </row>
    <row r="146" ht="15.75" customHeight="1">
      <c r="A146" s="115"/>
      <c r="B146" s="186"/>
      <c r="C146" s="186"/>
      <c r="D146" s="186"/>
      <c r="E146" s="187"/>
      <c r="F146" s="187"/>
      <c r="G146" s="187"/>
      <c r="H146" s="187"/>
      <c r="I146" s="187"/>
      <c r="J146" s="187"/>
      <c r="K146" s="187"/>
      <c r="L146" s="187"/>
      <c r="M146" s="187"/>
      <c r="N146" s="187"/>
      <c r="O146" s="187"/>
      <c r="P146" s="187"/>
      <c r="Q146" s="187"/>
      <c r="R146" s="187"/>
      <c r="S146" s="187"/>
      <c r="T146" s="187"/>
      <c r="U146" s="187"/>
      <c r="V146" s="187"/>
      <c r="W146" s="187"/>
      <c r="X146" s="187"/>
      <c r="Y146" s="187"/>
      <c r="Z146" s="187"/>
      <c r="AA146" s="187"/>
      <c r="AB146" s="250"/>
    </row>
    <row r="147" ht="15.75" customHeight="1">
      <c r="A147" s="115"/>
      <c r="B147" s="186"/>
      <c r="C147" s="186"/>
      <c r="D147" s="186"/>
      <c r="E147" s="187"/>
      <c r="F147" s="187"/>
      <c r="G147" s="187"/>
      <c r="H147" s="187"/>
      <c r="I147" s="187"/>
      <c r="J147" s="187"/>
      <c r="K147" s="187"/>
      <c r="L147" s="187"/>
      <c r="M147" s="187"/>
      <c r="N147" s="187"/>
      <c r="O147" s="187"/>
      <c r="P147" s="187"/>
      <c r="Q147" s="187"/>
      <c r="R147" s="187"/>
      <c r="S147" s="187"/>
      <c r="T147" s="187"/>
      <c r="U147" s="187"/>
      <c r="V147" s="187"/>
      <c r="W147" s="187"/>
      <c r="X147" s="187"/>
      <c r="Y147" s="187"/>
      <c r="Z147" s="187"/>
      <c r="AA147" s="187"/>
      <c r="AB147" s="250"/>
    </row>
    <row r="148" ht="15.75" customHeight="1">
      <c r="A148" s="115"/>
      <c r="B148" s="186"/>
      <c r="C148" s="186"/>
      <c r="D148" s="186"/>
      <c r="E148" s="187"/>
      <c r="F148" s="187"/>
      <c r="G148" s="187"/>
      <c r="H148" s="187"/>
      <c r="I148" s="187"/>
      <c r="J148" s="187"/>
      <c r="K148" s="187"/>
      <c r="L148" s="187"/>
      <c r="M148" s="187"/>
      <c r="N148" s="187"/>
      <c r="O148" s="187"/>
      <c r="P148" s="187"/>
      <c r="Q148" s="187"/>
      <c r="R148" s="187"/>
      <c r="S148" s="187"/>
      <c r="T148" s="187"/>
      <c r="U148" s="187"/>
      <c r="V148" s="187"/>
      <c r="W148" s="187"/>
      <c r="X148" s="187"/>
      <c r="Y148" s="187"/>
      <c r="Z148" s="187"/>
      <c r="AA148" s="187"/>
      <c r="AB148" s="250"/>
    </row>
    <row r="149" ht="15.75" customHeight="1">
      <c r="A149" s="115"/>
      <c r="B149" s="186"/>
      <c r="C149" s="186"/>
      <c r="D149" s="186"/>
      <c r="E149" s="187"/>
      <c r="F149" s="187"/>
      <c r="G149" s="187"/>
      <c r="H149" s="187"/>
      <c r="I149" s="187"/>
      <c r="J149" s="187"/>
      <c r="K149" s="187"/>
      <c r="L149" s="187"/>
      <c r="M149" s="187"/>
      <c r="N149" s="187"/>
      <c r="O149" s="187"/>
      <c r="P149" s="187"/>
      <c r="Q149" s="187"/>
      <c r="R149" s="187"/>
      <c r="S149" s="187"/>
      <c r="T149" s="187"/>
      <c r="U149" s="187"/>
      <c r="V149" s="187"/>
      <c r="W149" s="187"/>
      <c r="X149" s="187"/>
      <c r="Y149" s="187"/>
      <c r="Z149" s="187"/>
      <c r="AA149" s="187"/>
      <c r="AB149" s="250"/>
    </row>
    <row r="150" ht="15.75" customHeight="1">
      <c r="A150" s="115"/>
      <c r="B150" s="186"/>
      <c r="C150" s="186"/>
      <c r="D150" s="186"/>
      <c r="E150" s="187"/>
      <c r="F150" s="187"/>
      <c r="G150" s="187"/>
      <c r="H150" s="187"/>
      <c r="I150" s="187"/>
      <c r="J150" s="187"/>
      <c r="K150" s="187"/>
      <c r="L150" s="187"/>
      <c r="M150" s="187"/>
      <c r="N150" s="187"/>
      <c r="O150" s="187"/>
      <c r="P150" s="187"/>
      <c r="Q150" s="187"/>
      <c r="R150" s="187"/>
      <c r="S150" s="187"/>
      <c r="T150" s="187"/>
      <c r="U150" s="187"/>
      <c r="V150" s="187"/>
      <c r="W150" s="187"/>
      <c r="X150" s="187"/>
      <c r="Y150" s="187"/>
      <c r="Z150" s="187"/>
      <c r="AA150" s="187"/>
      <c r="AB150" s="250"/>
    </row>
    <row r="151" ht="15.75" customHeight="1">
      <c r="A151" s="115"/>
      <c r="B151" s="186"/>
      <c r="C151" s="186"/>
      <c r="D151" s="186"/>
      <c r="E151" s="187"/>
      <c r="F151" s="187"/>
      <c r="G151" s="187"/>
      <c r="H151" s="187"/>
      <c r="I151" s="187"/>
      <c r="J151" s="187"/>
      <c r="K151" s="187"/>
      <c r="L151" s="187"/>
      <c r="M151" s="187"/>
      <c r="N151" s="187"/>
      <c r="O151" s="187"/>
      <c r="P151" s="187"/>
      <c r="Q151" s="187"/>
      <c r="R151" s="187"/>
      <c r="S151" s="187"/>
      <c r="T151" s="187"/>
      <c r="U151" s="187"/>
      <c r="V151" s="187"/>
      <c r="W151" s="187"/>
      <c r="X151" s="187"/>
      <c r="Y151" s="187"/>
      <c r="Z151" s="187"/>
      <c r="AA151" s="187"/>
      <c r="AB151" s="250"/>
    </row>
    <row r="152" ht="15.75" customHeight="1">
      <c r="A152" s="115"/>
      <c r="B152" s="186"/>
      <c r="C152" s="186"/>
      <c r="D152" s="186"/>
      <c r="E152" s="187"/>
      <c r="F152" s="187"/>
      <c r="G152" s="187"/>
      <c r="H152" s="187"/>
      <c r="I152" s="187"/>
      <c r="J152" s="187"/>
      <c r="K152" s="187"/>
      <c r="L152" s="187"/>
      <c r="M152" s="187"/>
      <c r="N152" s="187"/>
      <c r="O152" s="187"/>
      <c r="P152" s="187"/>
      <c r="Q152" s="187"/>
      <c r="R152" s="187"/>
      <c r="S152" s="187"/>
      <c r="T152" s="187"/>
      <c r="U152" s="187"/>
      <c r="V152" s="187"/>
      <c r="W152" s="187"/>
      <c r="X152" s="187"/>
      <c r="Y152" s="187"/>
      <c r="Z152" s="187"/>
      <c r="AA152" s="187"/>
      <c r="AB152" s="250"/>
    </row>
    <row r="153" ht="15.75" customHeight="1">
      <c r="A153" s="115"/>
      <c r="B153" s="186"/>
      <c r="C153" s="186"/>
      <c r="D153" s="186"/>
      <c r="E153" s="187"/>
      <c r="F153" s="187"/>
      <c r="G153" s="187"/>
      <c r="H153" s="187"/>
      <c r="I153" s="187"/>
      <c r="J153" s="187"/>
      <c r="K153" s="187"/>
      <c r="L153" s="187"/>
      <c r="M153" s="187"/>
      <c r="N153" s="187"/>
      <c r="O153" s="187"/>
      <c r="P153" s="187"/>
      <c r="Q153" s="187"/>
      <c r="R153" s="187"/>
      <c r="S153" s="187"/>
      <c r="T153" s="187"/>
      <c r="U153" s="187"/>
      <c r="V153" s="187"/>
      <c r="W153" s="187"/>
      <c r="X153" s="187"/>
      <c r="Y153" s="187"/>
      <c r="Z153" s="187"/>
      <c r="AA153" s="187"/>
      <c r="AB153" s="250"/>
    </row>
    <row r="154" ht="15.75" customHeight="1">
      <c r="A154" s="115"/>
      <c r="B154" s="186"/>
      <c r="C154" s="186"/>
      <c r="D154" s="186"/>
      <c r="E154" s="187"/>
      <c r="F154" s="187"/>
      <c r="G154" s="187"/>
      <c r="H154" s="187"/>
      <c r="I154" s="187"/>
      <c r="J154" s="187"/>
      <c r="K154" s="187"/>
      <c r="L154" s="187"/>
      <c r="M154" s="187"/>
      <c r="N154" s="187"/>
      <c r="O154" s="187"/>
      <c r="P154" s="187"/>
      <c r="Q154" s="187"/>
      <c r="R154" s="187"/>
      <c r="S154" s="187"/>
      <c r="T154" s="187"/>
      <c r="U154" s="187"/>
      <c r="V154" s="187"/>
      <c r="W154" s="187"/>
      <c r="X154" s="187"/>
      <c r="Y154" s="187"/>
      <c r="Z154" s="187"/>
      <c r="AA154" s="187"/>
      <c r="AB154" s="250"/>
    </row>
    <row r="155" ht="15.75" customHeight="1">
      <c r="A155" s="115"/>
      <c r="B155" s="186"/>
      <c r="C155" s="186"/>
      <c r="D155" s="186"/>
      <c r="E155" s="187"/>
      <c r="F155" s="187"/>
      <c r="G155" s="187"/>
      <c r="H155" s="187"/>
      <c r="I155" s="187"/>
      <c r="J155" s="187"/>
      <c r="K155" s="187"/>
      <c r="L155" s="187"/>
      <c r="M155" s="187"/>
      <c r="N155" s="187"/>
      <c r="O155" s="187"/>
      <c r="P155" s="187"/>
      <c r="Q155" s="187"/>
      <c r="R155" s="187"/>
      <c r="S155" s="187"/>
      <c r="T155" s="187"/>
      <c r="U155" s="187"/>
      <c r="V155" s="187"/>
      <c r="W155" s="187"/>
      <c r="X155" s="187"/>
      <c r="Y155" s="187"/>
      <c r="Z155" s="187"/>
      <c r="AA155" s="187"/>
      <c r="AB155" s="250"/>
    </row>
    <row r="156" ht="15.75" customHeight="1">
      <c r="A156" s="115"/>
      <c r="B156" s="186"/>
      <c r="C156" s="186"/>
      <c r="D156" s="186"/>
      <c r="E156" s="187"/>
      <c r="F156" s="187"/>
      <c r="G156" s="187"/>
      <c r="H156" s="187"/>
      <c r="I156" s="187"/>
      <c r="J156" s="187"/>
      <c r="K156" s="187"/>
      <c r="L156" s="187"/>
      <c r="M156" s="187"/>
      <c r="N156" s="187"/>
      <c r="O156" s="187"/>
      <c r="P156" s="187"/>
      <c r="Q156" s="187"/>
      <c r="R156" s="187"/>
      <c r="S156" s="187"/>
      <c r="T156" s="187"/>
      <c r="U156" s="187"/>
      <c r="V156" s="187"/>
      <c r="W156" s="187"/>
      <c r="X156" s="187"/>
      <c r="Y156" s="187"/>
      <c r="Z156" s="187"/>
      <c r="AA156" s="187"/>
      <c r="AB156" s="250"/>
    </row>
    <row r="157" ht="15.75" customHeight="1">
      <c r="A157" s="115"/>
      <c r="B157" s="186"/>
      <c r="C157" s="186"/>
      <c r="D157" s="186"/>
      <c r="E157" s="187"/>
      <c r="F157" s="187"/>
      <c r="G157" s="187"/>
      <c r="H157" s="187"/>
      <c r="I157" s="187"/>
      <c r="J157" s="187"/>
      <c r="K157" s="187"/>
      <c r="L157" s="187"/>
      <c r="M157" s="187"/>
      <c r="N157" s="187"/>
      <c r="O157" s="187"/>
      <c r="P157" s="187"/>
      <c r="Q157" s="187"/>
      <c r="R157" s="187"/>
      <c r="S157" s="187"/>
      <c r="T157" s="187"/>
      <c r="U157" s="187"/>
      <c r="V157" s="187"/>
      <c r="W157" s="187"/>
      <c r="X157" s="187"/>
      <c r="Y157" s="187"/>
      <c r="Z157" s="187"/>
      <c r="AA157" s="187"/>
      <c r="AB157" s="250"/>
    </row>
    <row r="158" ht="15.75" customHeight="1">
      <c r="A158" s="115"/>
      <c r="B158" s="186"/>
      <c r="C158" s="186"/>
      <c r="D158" s="186"/>
      <c r="E158" s="187"/>
      <c r="F158" s="187"/>
      <c r="G158" s="187"/>
      <c r="H158" s="187"/>
      <c r="I158" s="187"/>
      <c r="J158" s="187"/>
      <c r="K158" s="187"/>
      <c r="L158" s="187"/>
      <c r="M158" s="187"/>
      <c r="N158" s="187"/>
      <c r="O158" s="187"/>
      <c r="P158" s="187"/>
      <c r="Q158" s="187"/>
      <c r="R158" s="187"/>
      <c r="S158" s="187"/>
      <c r="T158" s="187"/>
      <c r="U158" s="187"/>
      <c r="V158" s="187"/>
      <c r="W158" s="187"/>
      <c r="X158" s="187"/>
      <c r="Y158" s="187"/>
      <c r="Z158" s="187"/>
      <c r="AA158" s="187"/>
      <c r="AB158" s="250"/>
    </row>
    <row r="159" ht="15.75" customHeight="1">
      <c r="A159" s="115"/>
      <c r="B159" s="186"/>
      <c r="C159" s="186"/>
      <c r="D159" s="186"/>
      <c r="E159" s="187"/>
      <c r="F159" s="187"/>
      <c r="G159" s="187"/>
      <c r="H159" s="187"/>
      <c r="I159" s="187"/>
      <c r="J159" s="187"/>
      <c r="K159" s="187"/>
      <c r="L159" s="187"/>
      <c r="M159" s="187"/>
      <c r="N159" s="187"/>
      <c r="O159" s="187"/>
      <c r="P159" s="187"/>
      <c r="Q159" s="187"/>
      <c r="R159" s="187"/>
      <c r="S159" s="187"/>
      <c r="T159" s="187"/>
      <c r="U159" s="187"/>
      <c r="V159" s="187"/>
      <c r="W159" s="187"/>
      <c r="X159" s="187"/>
      <c r="Y159" s="187"/>
      <c r="Z159" s="187"/>
      <c r="AA159" s="187"/>
      <c r="AB159" s="250"/>
    </row>
    <row r="160" ht="15.75" customHeight="1">
      <c r="A160" s="115"/>
      <c r="B160" s="186"/>
      <c r="C160" s="186"/>
      <c r="D160" s="186"/>
      <c r="E160" s="187"/>
      <c r="F160" s="187"/>
      <c r="G160" s="187"/>
      <c r="H160" s="187"/>
      <c r="I160" s="187"/>
      <c r="J160" s="187"/>
      <c r="K160" s="187"/>
      <c r="L160" s="187"/>
      <c r="M160" s="187"/>
      <c r="N160" s="187"/>
      <c r="O160" s="187"/>
      <c r="P160" s="187"/>
      <c r="Q160" s="187"/>
      <c r="R160" s="187"/>
      <c r="S160" s="187"/>
      <c r="T160" s="187"/>
      <c r="U160" s="187"/>
      <c r="V160" s="187"/>
      <c r="W160" s="187"/>
      <c r="X160" s="187"/>
      <c r="Y160" s="187"/>
      <c r="Z160" s="187"/>
      <c r="AA160" s="187"/>
      <c r="AB160" s="250"/>
    </row>
    <row r="161" ht="15.75" customHeight="1">
      <c r="A161" s="115"/>
      <c r="B161" s="186"/>
      <c r="C161" s="186"/>
      <c r="D161" s="186"/>
      <c r="E161" s="187"/>
      <c r="F161" s="187"/>
      <c r="G161" s="187"/>
      <c r="H161" s="187"/>
      <c r="I161" s="187"/>
      <c r="J161" s="187"/>
      <c r="K161" s="187"/>
      <c r="L161" s="187"/>
      <c r="M161" s="187"/>
      <c r="N161" s="187"/>
      <c r="O161" s="187"/>
      <c r="P161" s="187"/>
      <c r="Q161" s="187"/>
      <c r="R161" s="187"/>
      <c r="S161" s="187"/>
      <c r="T161" s="187"/>
      <c r="U161" s="187"/>
      <c r="V161" s="187"/>
      <c r="W161" s="187"/>
      <c r="X161" s="187"/>
      <c r="Y161" s="187"/>
      <c r="Z161" s="187"/>
      <c r="AA161" s="187"/>
      <c r="AB161" s="250"/>
    </row>
    <row r="162" ht="15.75" customHeight="1">
      <c r="A162" s="115"/>
      <c r="B162" s="186"/>
      <c r="C162" s="186"/>
      <c r="D162" s="186"/>
      <c r="E162" s="187"/>
      <c r="F162" s="187"/>
      <c r="G162" s="187"/>
      <c r="H162" s="187"/>
      <c r="I162" s="187"/>
      <c r="J162" s="187"/>
      <c r="K162" s="187"/>
      <c r="L162" s="187"/>
      <c r="M162" s="187"/>
      <c r="N162" s="187"/>
      <c r="O162" s="187"/>
      <c r="P162" s="187"/>
      <c r="Q162" s="187"/>
      <c r="R162" s="187"/>
      <c r="S162" s="187"/>
      <c r="T162" s="187"/>
      <c r="U162" s="187"/>
      <c r="V162" s="187"/>
      <c r="W162" s="187"/>
      <c r="X162" s="187"/>
      <c r="Y162" s="187"/>
      <c r="Z162" s="187"/>
      <c r="AA162" s="187"/>
      <c r="AB162" s="250"/>
    </row>
    <row r="163" ht="15.75" customHeight="1">
      <c r="A163" s="115"/>
      <c r="B163" s="186"/>
      <c r="C163" s="186"/>
      <c r="D163" s="186"/>
      <c r="E163" s="187"/>
      <c r="F163" s="187"/>
      <c r="G163" s="187"/>
      <c r="H163" s="187"/>
      <c r="I163" s="187"/>
      <c r="J163" s="187"/>
      <c r="K163" s="187"/>
      <c r="L163" s="187"/>
      <c r="M163" s="187"/>
      <c r="N163" s="187"/>
      <c r="O163" s="187"/>
      <c r="P163" s="187"/>
      <c r="Q163" s="187"/>
      <c r="R163" s="187"/>
      <c r="S163" s="187"/>
      <c r="T163" s="187"/>
      <c r="U163" s="187"/>
      <c r="V163" s="187"/>
      <c r="W163" s="187"/>
      <c r="X163" s="187"/>
      <c r="Y163" s="187"/>
      <c r="Z163" s="187"/>
      <c r="AA163" s="187"/>
      <c r="AB163" s="250"/>
    </row>
    <row r="164" ht="15.75" customHeight="1">
      <c r="A164" s="115"/>
      <c r="B164" s="186"/>
      <c r="C164" s="186"/>
      <c r="D164" s="186"/>
      <c r="E164" s="187"/>
      <c r="F164" s="187"/>
      <c r="G164" s="187"/>
      <c r="H164" s="187"/>
      <c r="I164" s="187"/>
      <c r="J164" s="187"/>
      <c r="K164" s="187"/>
      <c r="L164" s="187"/>
      <c r="M164" s="187"/>
      <c r="N164" s="187"/>
      <c r="O164" s="187"/>
      <c r="P164" s="187"/>
      <c r="Q164" s="187"/>
      <c r="R164" s="187"/>
      <c r="S164" s="187"/>
      <c r="T164" s="187"/>
      <c r="U164" s="187"/>
      <c r="V164" s="187"/>
      <c r="W164" s="187"/>
      <c r="X164" s="187"/>
      <c r="Y164" s="187"/>
      <c r="Z164" s="187"/>
      <c r="AA164" s="187"/>
      <c r="AB164" s="250"/>
    </row>
    <row r="165" ht="15.75" customHeight="1">
      <c r="A165" s="115"/>
      <c r="B165" s="186"/>
      <c r="C165" s="186"/>
      <c r="D165" s="186"/>
      <c r="E165" s="187"/>
      <c r="F165" s="187"/>
      <c r="G165" s="187"/>
      <c r="H165" s="187"/>
      <c r="I165" s="187"/>
      <c r="J165" s="187"/>
      <c r="K165" s="187"/>
      <c r="L165" s="187"/>
      <c r="M165" s="187"/>
      <c r="N165" s="187"/>
      <c r="O165" s="187"/>
      <c r="P165" s="187"/>
      <c r="Q165" s="187"/>
      <c r="R165" s="187"/>
      <c r="S165" s="187"/>
      <c r="T165" s="187"/>
      <c r="U165" s="187"/>
      <c r="V165" s="187"/>
      <c r="W165" s="187"/>
      <c r="X165" s="187"/>
      <c r="Y165" s="187"/>
      <c r="Z165" s="187"/>
      <c r="AA165" s="187"/>
      <c r="AB165" s="250"/>
    </row>
    <row r="166" ht="15.75" customHeight="1">
      <c r="A166" s="115"/>
      <c r="B166" s="186"/>
      <c r="C166" s="186"/>
      <c r="D166" s="186"/>
      <c r="E166" s="187"/>
      <c r="F166" s="187"/>
      <c r="G166" s="187"/>
      <c r="H166" s="187"/>
      <c r="I166" s="187"/>
      <c r="J166" s="187"/>
      <c r="K166" s="187"/>
      <c r="L166" s="187"/>
      <c r="M166" s="187"/>
      <c r="N166" s="187"/>
      <c r="O166" s="187"/>
      <c r="P166" s="187"/>
      <c r="Q166" s="187"/>
      <c r="R166" s="187"/>
      <c r="S166" s="187"/>
      <c r="T166" s="187"/>
      <c r="U166" s="187"/>
      <c r="V166" s="187"/>
      <c r="W166" s="187"/>
      <c r="X166" s="187"/>
      <c r="Y166" s="187"/>
      <c r="Z166" s="187"/>
      <c r="AA166" s="187"/>
      <c r="AB166" s="250"/>
    </row>
    <row r="167" ht="15.75" customHeight="1">
      <c r="A167" s="115"/>
      <c r="B167" s="186"/>
      <c r="C167" s="186"/>
      <c r="D167" s="186"/>
      <c r="E167" s="187"/>
      <c r="F167" s="187"/>
      <c r="G167" s="187"/>
      <c r="H167" s="187"/>
      <c r="I167" s="187"/>
      <c r="J167" s="187"/>
      <c r="K167" s="187"/>
      <c r="L167" s="187"/>
      <c r="M167" s="187"/>
      <c r="N167" s="187"/>
      <c r="O167" s="187"/>
      <c r="P167" s="187"/>
      <c r="Q167" s="187"/>
      <c r="R167" s="187"/>
      <c r="S167" s="187"/>
      <c r="T167" s="187"/>
      <c r="U167" s="187"/>
      <c r="V167" s="187"/>
      <c r="W167" s="187"/>
      <c r="X167" s="187"/>
      <c r="Y167" s="187"/>
      <c r="Z167" s="187"/>
      <c r="AA167" s="187"/>
      <c r="AB167" s="250"/>
    </row>
    <row r="168" ht="15.75" customHeight="1">
      <c r="A168" s="115"/>
      <c r="B168" s="186"/>
      <c r="C168" s="186"/>
      <c r="D168" s="186"/>
      <c r="E168" s="187"/>
      <c r="F168" s="187"/>
      <c r="G168" s="187"/>
      <c r="H168" s="187"/>
      <c r="I168" s="187"/>
      <c r="J168" s="187"/>
      <c r="K168" s="187"/>
      <c r="L168" s="187"/>
      <c r="M168" s="187"/>
      <c r="N168" s="187"/>
      <c r="O168" s="187"/>
      <c r="P168" s="187"/>
      <c r="Q168" s="187"/>
      <c r="R168" s="187"/>
      <c r="S168" s="187"/>
      <c r="T168" s="187"/>
      <c r="U168" s="187"/>
      <c r="V168" s="187"/>
      <c r="W168" s="187"/>
      <c r="X168" s="187"/>
      <c r="Y168" s="187"/>
      <c r="Z168" s="187"/>
      <c r="AA168" s="187"/>
      <c r="AB168" s="250"/>
    </row>
    <row r="169" ht="15.75" customHeight="1">
      <c r="A169" s="115"/>
      <c r="B169" s="186"/>
      <c r="C169" s="186"/>
      <c r="D169" s="186"/>
      <c r="E169" s="187"/>
      <c r="F169" s="187"/>
      <c r="G169" s="187"/>
      <c r="H169" s="187"/>
      <c r="I169" s="187"/>
      <c r="J169" s="187"/>
      <c r="K169" s="187"/>
      <c r="L169" s="187"/>
      <c r="M169" s="187"/>
      <c r="N169" s="187"/>
      <c r="O169" s="187"/>
      <c r="P169" s="187"/>
      <c r="Q169" s="187"/>
      <c r="R169" s="187"/>
      <c r="S169" s="187"/>
      <c r="T169" s="187"/>
      <c r="U169" s="187"/>
      <c r="V169" s="187"/>
      <c r="W169" s="187"/>
      <c r="X169" s="187"/>
      <c r="Y169" s="187"/>
      <c r="Z169" s="187"/>
      <c r="AA169" s="187"/>
      <c r="AB169" s="250"/>
    </row>
    <row r="170" ht="15.75" customHeight="1">
      <c r="A170" s="115"/>
      <c r="B170" s="186"/>
      <c r="C170" s="186"/>
      <c r="D170" s="186"/>
      <c r="E170" s="187"/>
      <c r="F170" s="187"/>
      <c r="G170" s="187"/>
      <c r="H170" s="187"/>
      <c r="I170" s="187"/>
      <c r="J170" s="187"/>
      <c r="K170" s="187"/>
      <c r="L170" s="187"/>
      <c r="M170" s="187"/>
      <c r="N170" s="187"/>
      <c r="O170" s="187"/>
      <c r="P170" s="187"/>
      <c r="Q170" s="187"/>
      <c r="R170" s="187"/>
      <c r="S170" s="187"/>
      <c r="T170" s="187"/>
      <c r="U170" s="187"/>
      <c r="V170" s="187"/>
      <c r="W170" s="187"/>
      <c r="X170" s="187"/>
      <c r="Y170" s="187"/>
      <c r="Z170" s="187"/>
      <c r="AA170" s="187"/>
      <c r="AB170" s="250"/>
    </row>
    <row r="171" ht="15.75" customHeight="1">
      <c r="A171" s="115"/>
      <c r="B171" s="186"/>
      <c r="C171" s="186"/>
      <c r="D171" s="186"/>
      <c r="E171" s="187"/>
      <c r="F171" s="187"/>
      <c r="G171" s="187"/>
      <c r="H171" s="187"/>
      <c r="I171" s="187"/>
      <c r="J171" s="187"/>
      <c r="K171" s="187"/>
      <c r="L171" s="187"/>
      <c r="M171" s="187"/>
      <c r="N171" s="187"/>
      <c r="O171" s="187"/>
      <c r="P171" s="187"/>
      <c r="Q171" s="187"/>
      <c r="R171" s="187"/>
      <c r="S171" s="187"/>
      <c r="T171" s="187"/>
      <c r="U171" s="187"/>
      <c r="V171" s="187"/>
      <c r="W171" s="187"/>
      <c r="X171" s="187"/>
      <c r="Y171" s="187"/>
      <c r="Z171" s="187"/>
      <c r="AA171" s="187"/>
      <c r="AB171" s="250"/>
    </row>
    <row r="172" ht="15.75" customHeight="1">
      <c r="A172" s="115"/>
      <c r="B172" s="186"/>
      <c r="C172" s="186"/>
      <c r="D172" s="186"/>
      <c r="E172" s="187"/>
      <c r="F172" s="187"/>
      <c r="G172" s="187"/>
      <c r="H172" s="187"/>
      <c r="I172" s="187"/>
      <c r="J172" s="187"/>
      <c r="K172" s="187"/>
      <c r="L172" s="187"/>
      <c r="M172" s="187"/>
      <c r="N172" s="187"/>
      <c r="O172" s="187"/>
      <c r="P172" s="187"/>
      <c r="Q172" s="187"/>
      <c r="R172" s="187"/>
      <c r="S172" s="187"/>
      <c r="T172" s="187"/>
      <c r="U172" s="187"/>
      <c r="V172" s="187"/>
      <c r="W172" s="187"/>
      <c r="X172" s="187"/>
      <c r="Y172" s="187"/>
      <c r="Z172" s="187"/>
      <c r="AA172" s="187"/>
      <c r="AB172" s="250"/>
    </row>
    <row r="173" ht="15.75" customHeight="1">
      <c r="A173" s="115"/>
      <c r="B173" s="186"/>
      <c r="C173" s="186"/>
      <c r="D173" s="186"/>
      <c r="E173" s="187"/>
      <c r="F173" s="187"/>
      <c r="G173" s="187"/>
      <c r="H173" s="187"/>
      <c r="I173" s="187"/>
      <c r="J173" s="187"/>
      <c r="K173" s="187"/>
      <c r="L173" s="187"/>
      <c r="M173" s="187"/>
      <c r="N173" s="187"/>
      <c r="O173" s="187"/>
      <c r="P173" s="187"/>
      <c r="Q173" s="187"/>
      <c r="R173" s="187"/>
      <c r="S173" s="187"/>
      <c r="T173" s="187"/>
      <c r="U173" s="187"/>
      <c r="V173" s="187"/>
      <c r="W173" s="187"/>
      <c r="X173" s="187"/>
      <c r="Y173" s="187"/>
      <c r="Z173" s="187"/>
      <c r="AA173" s="187"/>
      <c r="AB173" s="250"/>
    </row>
    <row r="174" ht="15.75" customHeight="1">
      <c r="A174" s="115"/>
      <c r="B174" s="186"/>
      <c r="C174" s="186"/>
      <c r="D174" s="186"/>
      <c r="E174" s="187"/>
      <c r="F174" s="187"/>
      <c r="G174" s="187"/>
      <c r="H174" s="187"/>
      <c r="I174" s="187"/>
      <c r="J174" s="187"/>
      <c r="K174" s="187"/>
      <c r="L174" s="187"/>
      <c r="M174" s="187"/>
      <c r="N174" s="187"/>
      <c r="O174" s="187"/>
      <c r="P174" s="187"/>
      <c r="Q174" s="187"/>
      <c r="R174" s="187"/>
      <c r="S174" s="187"/>
      <c r="T174" s="187"/>
      <c r="U174" s="187"/>
      <c r="V174" s="187"/>
      <c r="W174" s="187"/>
      <c r="X174" s="187"/>
      <c r="Y174" s="187"/>
      <c r="Z174" s="187"/>
      <c r="AA174" s="187"/>
      <c r="AB174" s="250"/>
    </row>
    <row r="175" ht="15.75" customHeight="1">
      <c r="A175" s="115"/>
      <c r="B175" s="186"/>
      <c r="C175" s="186"/>
      <c r="D175" s="186"/>
      <c r="E175" s="187"/>
      <c r="F175" s="187"/>
      <c r="G175" s="187"/>
      <c r="H175" s="187"/>
      <c r="I175" s="187"/>
      <c r="J175" s="187"/>
      <c r="K175" s="187"/>
      <c r="L175" s="187"/>
      <c r="M175" s="187"/>
      <c r="N175" s="187"/>
      <c r="O175" s="187"/>
      <c r="P175" s="187"/>
      <c r="Q175" s="187"/>
      <c r="R175" s="187"/>
      <c r="S175" s="187"/>
      <c r="T175" s="187"/>
      <c r="U175" s="187"/>
      <c r="V175" s="187"/>
      <c r="W175" s="187"/>
      <c r="X175" s="187"/>
      <c r="Y175" s="187"/>
      <c r="Z175" s="187"/>
      <c r="AA175" s="187"/>
      <c r="AB175" s="250"/>
    </row>
    <row r="176" ht="15.75" customHeight="1">
      <c r="A176" s="115"/>
      <c r="B176" s="186"/>
      <c r="C176" s="186"/>
      <c r="D176" s="186"/>
      <c r="E176" s="187"/>
      <c r="F176" s="187"/>
      <c r="G176" s="187"/>
      <c r="H176" s="187"/>
      <c r="I176" s="187"/>
      <c r="J176" s="187"/>
      <c r="K176" s="187"/>
      <c r="L176" s="187"/>
      <c r="M176" s="187"/>
      <c r="N176" s="187"/>
      <c r="O176" s="187"/>
      <c r="P176" s="187"/>
      <c r="Q176" s="187"/>
      <c r="R176" s="187"/>
      <c r="S176" s="187"/>
      <c r="T176" s="187"/>
      <c r="U176" s="187"/>
      <c r="V176" s="187"/>
      <c r="W176" s="187"/>
      <c r="X176" s="187"/>
      <c r="Y176" s="187"/>
      <c r="Z176" s="187"/>
      <c r="AA176" s="187"/>
      <c r="AB176" s="250"/>
    </row>
    <row r="177" ht="15.75" customHeight="1">
      <c r="A177" s="115"/>
      <c r="B177" s="186"/>
      <c r="C177" s="186"/>
      <c r="D177" s="186"/>
      <c r="E177" s="187"/>
      <c r="F177" s="187"/>
      <c r="G177" s="187"/>
      <c r="H177" s="187"/>
      <c r="I177" s="187"/>
      <c r="J177" s="187"/>
      <c r="K177" s="187"/>
      <c r="L177" s="187"/>
      <c r="M177" s="187"/>
      <c r="N177" s="187"/>
      <c r="O177" s="187"/>
      <c r="P177" s="187"/>
      <c r="Q177" s="187"/>
      <c r="R177" s="187"/>
      <c r="S177" s="187"/>
      <c r="T177" s="187"/>
      <c r="U177" s="187"/>
      <c r="V177" s="187"/>
      <c r="W177" s="187"/>
      <c r="X177" s="187"/>
      <c r="Y177" s="187"/>
      <c r="Z177" s="187"/>
      <c r="AA177" s="187"/>
      <c r="AB177" s="250"/>
    </row>
    <row r="178" ht="15.75" customHeight="1">
      <c r="A178" s="115"/>
      <c r="B178" s="186"/>
      <c r="C178" s="186"/>
      <c r="D178" s="186"/>
      <c r="E178" s="187"/>
      <c r="F178" s="187"/>
      <c r="G178" s="187"/>
      <c r="H178" s="187"/>
      <c r="I178" s="187"/>
      <c r="J178" s="187"/>
      <c r="K178" s="187"/>
      <c r="L178" s="187"/>
      <c r="M178" s="187"/>
      <c r="N178" s="187"/>
      <c r="O178" s="187"/>
      <c r="P178" s="187"/>
      <c r="Q178" s="187"/>
      <c r="R178" s="187"/>
      <c r="S178" s="187"/>
      <c r="T178" s="187"/>
      <c r="U178" s="187"/>
      <c r="V178" s="187"/>
      <c r="W178" s="187"/>
      <c r="X178" s="187"/>
      <c r="Y178" s="187"/>
      <c r="Z178" s="187"/>
      <c r="AA178" s="187"/>
      <c r="AB178" s="250"/>
    </row>
    <row r="179" ht="15.75" customHeight="1">
      <c r="A179" s="115"/>
      <c r="B179" s="186"/>
      <c r="C179" s="186"/>
      <c r="D179" s="186"/>
      <c r="E179" s="187"/>
      <c r="F179" s="187"/>
      <c r="G179" s="187"/>
      <c r="H179" s="187"/>
      <c r="I179" s="187"/>
      <c r="J179" s="187"/>
      <c r="K179" s="187"/>
      <c r="L179" s="187"/>
      <c r="M179" s="187"/>
      <c r="N179" s="187"/>
      <c r="O179" s="187"/>
      <c r="P179" s="187"/>
      <c r="Q179" s="187"/>
      <c r="R179" s="187"/>
      <c r="S179" s="187"/>
      <c r="T179" s="187"/>
      <c r="U179" s="187"/>
      <c r="V179" s="187"/>
      <c r="W179" s="187"/>
      <c r="X179" s="187"/>
      <c r="Y179" s="187"/>
      <c r="Z179" s="187"/>
      <c r="AA179" s="187"/>
      <c r="AB179" s="250"/>
    </row>
    <row r="180" ht="15.75" customHeight="1">
      <c r="A180" s="115"/>
      <c r="B180" s="186"/>
      <c r="C180" s="186"/>
      <c r="D180" s="186"/>
      <c r="E180" s="187"/>
      <c r="F180" s="187"/>
      <c r="G180" s="187"/>
      <c r="H180" s="187"/>
      <c r="I180" s="187"/>
      <c r="J180" s="187"/>
      <c r="K180" s="187"/>
      <c r="L180" s="187"/>
      <c r="M180" s="187"/>
      <c r="N180" s="187"/>
      <c r="O180" s="187"/>
      <c r="P180" s="187"/>
      <c r="Q180" s="187"/>
      <c r="R180" s="187"/>
      <c r="S180" s="187"/>
      <c r="T180" s="187"/>
      <c r="U180" s="187"/>
      <c r="V180" s="187"/>
      <c r="W180" s="187"/>
      <c r="X180" s="187"/>
      <c r="Y180" s="187"/>
      <c r="Z180" s="187"/>
      <c r="AA180" s="187"/>
      <c r="AB180" s="250"/>
    </row>
    <row r="181" ht="15.75" customHeight="1">
      <c r="A181" s="115"/>
      <c r="B181" s="186"/>
      <c r="C181" s="186"/>
      <c r="D181" s="186"/>
      <c r="E181" s="187"/>
      <c r="F181" s="187"/>
      <c r="G181" s="187"/>
      <c r="H181" s="187"/>
      <c r="I181" s="187"/>
      <c r="J181" s="187"/>
      <c r="K181" s="187"/>
      <c r="L181" s="187"/>
      <c r="M181" s="187"/>
      <c r="N181" s="187"/>
      <c r="O181" s="187"/>
      <c r="P181" s="187"/>
      <c r="Q181" s="187"/>
      <c r="R181" s="187"/>
      <c r="S181" s="187"/>
      <c r="T181" s="187"/>
      <c r="U181" s="187"/>
      <c r="V181" s="187"/>
      <c r="W181" s="187"/>
      <c r="X181" s="187"/>
      <c r="Y181" s="187"/>
      <c r="Z181" s="187"/>
      <c r="AA181" s="187"/>
      <c r="AB181" s="250"/>
    </row>
    <row r="182" ht="15.75" customHeight="1">
      <c r="A182" s="115"/>
      <c r="B182" s="186"/>
      <c r="C182" s="186"/>
      <c r="D182" s="186"/>
      <c r="E182" s="187"/>
      <c r="F182" s="187"/>
      <c r="G182" s="187"/>
      <c r="H182" s="187"/>
      <c r="I182" s="187"/>
      <c r="J182" s="187"/>
      <c r="K182" s="187"/>
      <c r="L182" s="187"/>
      <c r="M182" s="187"/>
      <c r="N182" s="187"/>
      <c r="O182" s="187"/>
      <c r="P182" s="187"/>
      <c r="Q182" s="187"/>
      <c r="R182" s="187"/>
      <c r="S182" s="187"/>
      <c r="T182" s="187"/>
      <c r="U182" s="187"/>
      <c r="V182" s="187"/>
      <c r="W182" s="187"/>
      <c r="X182" s="187"/>
      <c r="Y182" s="187"/>
      <c r="Z182" s="187"/>
      <c r="AA182" s="187"/>
      <c r="AB182" s="250"/>
    </row>
    <row r="183" ht="15.75" customHeight="1">
      <c r="A183" s="115"/>
      <c r="B183" s="186"/>
      <c r="C183" s="186"/>
      <c r="D183" s="186"/>
      <c r="E183" s="187"/>
      <c r="F183" s="187"/>
      <c r="G183" s="187"/>
      <c r="H183" s="187"/>
      <c r="I183" s="187"/>
      <c r="J183" s="187"/>
      <c r="K183" s="187"/>
      <c r="L183" s="187"/>
      <c r="M183" s="187"/>
      <c r="N183" s="187"/>
      <c r="O183" s="187"/>
      <c r="P183" s="187"/>
      <c r="Q183" s="187"/>
      <c r="R183" s="187"/>
      <c r="S183" s="187"/>
      <c r="T183" s="187"/>
      <c r="U183" s="187"/>
      <c r="V183" s="187"/>
      <c r="W183" s="187"/>
      <c r="X183" s="187"/>
      <c r="Y183" s="187"/>
      <c r="Z183" s="187"/>
      <c r="AA183" s="187"/>
      <c r="AB183" s="250"/>
    </row>
    <row r="184" ht="15.75" customHeight="1">
      <c r="A184" s="115"/>
      <c r="B184" s="186"/>
      <c r="C184" s="186"/>
      <c r="D184" s="186"/>
      <c r="E184" s="187"/>
      <c r="F184" s="187"/>
      <c r="G184" s="187"/>
      <c r="H184" s="187"/>
      <c r="I184" s="187"/>
      <c r="J184" s="187"/>
      <c r="K184" s="187"/>
      <c r="L184" s="187"/>
      <c r="M184" s="187"/>
      <c r="N184" s="187"/>
      <c r="O184" s="187"/>
      <c r="P184" s="187"/>
      <c r="Q184" s="187"/>
      <c r="R184" s="187"/>
      <c r="S184" s="187"/>
      <c r="T184" s="187"/>
      <c r="U184" s="187"/>
      <c r="V184" s="187"/>
      <c r="W184" s="187"/>
      <c r="X184" s="187"/>
      <c r="Y184" s="187"/>
      <c r="Z184" s="187"/>
      <c r="AA184" s="187"/>
      <c r="AB184" s="250"/>
    </row>
    <row r="185" ht="15.75" customHeight="1">
      <c r="A185" s="115"/>
      <c r="B185" s="186"/>
      <c r="C185" s="186"/>
      <c r="D185" s="186"/>
      <c r="E185" s="187"/>
      <c r="F185" s="187"/>
      <c r="G185" s="187"/>
      <c r="H185" s="187"/>
      <c r="I185" s="187"/>
      <c r="J185" s="187"/>
      <c r="K185" s="187"/>
      <c r="L185" s="187"/>
      <c r="M185" s="187"/>
      <c r="N185" s="187"/>
      <c r="O185" s="187"/>
      <c r="P185" s="187"/>
      <c r="Q185" s="187"/>
      <c r="R185" s="187"/>
      <c r="S185" s="187"/>
      <c r="T185" s="187"/>
      <c r="U185" s="187"/>
      <c r="V185" s="187"/>
      <c r="W185" s="187"/>
      <c r="X185" s="187"/>
      <c r="Y185" s="187"/>
      <c r="Z185" s="187"/>
      <c r="AA185" s="187"/>
      <c r="AB185" s="250"/>
    </row>
    <row r="186" ht="15.75" customHeight="1">
      <c r="A186" s="115"/>
      <c r="B186" s="186"/>
      <c r="C186" s="186"/>
      <c r="D186" s="186"/>
      <c r="E186" s="187"/>
      <c r="F186" s="187"/>
      <c r="G186" s="187"/>
      <c r="H186" s="187"/>
      <c r="I186" s="187"/>
      <c r="J186" s="187"/>
      <c r="K186" s="187"/>
      <c r="L186" s="187"/>
      <c r="M186" s="187"/>
      <c r="N186" s="187"/>
      <c r="O186" s="187"/>
      <c r="P186" s="187"/>
      <c r="Q186" s="187"/>
      <c r="R186" s="187"/>
      <c r="S186" s="187"/>
      <c r="T186" s="187"/>
      <c r="U186" s="187"/>
      <c r="V186" s="187"/>
      <c r="W186" s="187"/>
      <c r="X186" s="187"/>
      <c r="Y186" s="187"/>
      <c r="Z186" s="187"/>
      <c r="AA186" s="187"/>
      <c r="AB186" s="250"/>
    </row>
    <row r="187" ht="15.75" customHeight="1">
      <c r="A187" s="115"/>
      <c r="B187" s="186"/>
      <c r="C187" s="186"/>
      <c r="D187" s="186"/>
      <c r="E187" s="187"/>
      <c r="F187" s="187"/>
      <c r="G187" s="187"/>
      <c r="H187" s="187"/>
      <c r="I187" s="187"/>
      <c r="J187" s="187"/>
      <c r="K187" s="187"/>
      <c r="L187" s="187"/>
      <c r="M187" s="187"/>
      <c r="N187" s="187"/>
      <c r="O187" s="187"/>
      <c r="P187" s="187"/>
      <c r="Q187" s="187"/>
      <c r="R187" s="187"/>
      <c r="S187" s="187"/>
      <c r="T187" s="187"/>
      <c r="U187" s="187"/>
      <c r="V187" s="187"/>
      <c r="W187" s="187"/>
      <c r="X187" s="187"/>
      <c r="Y187" s="187"/>
      <c r="Z187" s="187"/>
      <c r="AA187" s="187"/>
      <c r="AB187" s="250"/>
    </row>
    <row r="188" ht="15.75" customHeight="1">
      <c r="A188" s="115"/>
      <c r="B188" s="186"/>
      <c r="C188" s="186"/>
      <c r="D188" s="186"/>
      <c r="E188" s="187"/>
      <c r="F188" s="187"/>
      <c r="G188" s="187"/>
      <c r="H188" s="187"/>
      <c r="I188" s="187"/>
      <c r="J188" s="187"/>
      <c r="K188" s="187"/>
      <c r="L188" s="187"/>
      <c r="M188" s="187"/>
      <c r="N188" s="187"/>
      <c r="O188" s="187"/>
      <c r="P188" s="187"/>
      <c r="Q188" s="187"/>
      <c r="R188" s="187"/>
      <c r="S188" s="187"/>
      <c r="T188" s="187"/>
      <c r="U188" s="187"/>
      <c r="V188" s="187"/>
      <c r="W188" s="187"/>
      <c r="X188" s="187"/>
      <c r="Y188" s="187"/>
      <c r="Z188" s="187"/>
      <c r="AA188" s="187"/>
      <c r="AB188" s="250"/>
    </row>
    <row r="189" ht="15.75" customHeight="1">
      <c r="A189" s="115"/>
      <c r="B189" s="186"/>
      <c r="C189" s="186"/>
      <c r="D189" s="186"/>
      <c r="E189" s="187"/>
      <c r="F189" s="187"/>
      <c r="G189" s="187"/>
      <c r="H189" s="187"/>
      <c r="I189" s="187"/>
      <c r="J189" s="187"/>
      <c r="K189" s="187"/>
      <c r="L189" s="187"/>
      <c r="M189" s="187"/>
      <c r="N189" s="187"/>
      <c r="O189" s="187"/>
      <c r="P189" s="187"/>
      <c r="Q189" s="187"/>
      <c r="R189" s="187"/>
      <c r="S189" s="187"/>
      <c r="T189" s="187"/>
      <c r="U189" s="187"/>
      <c r="V189" s="187"/>
      <c r="W189" s="187"/>
      <c r="X189" s="187"/>
      <c r="Y189" s="187"/>
      <c r="Z189" s="187"/>
      <c r="AA189" s="187"/>
      <c r="AB189" s="250"/>
    </row>
    <row r="190" ht="15.75" customHeight="1">
      <c r="A190" s="115"/>
      <c r="B190" s="186"/>
      <c r="C190" s="186"/>
      <c r="D190" s="186"/>
      <c r="E190" s="187"/>
      <c r="F190" s="187"/>
      <c r="G190" s="187"/>
      <c r="H190" s="187"/>
      <c r="I190" s="187"/>
      <c r="J190" s="187"/>
      <c r="K190" s="187"/>
      <c r="L190" s="187"/>
      <c r="M190" s="187"/>
      <c r="N190" s="187"/>
      <c r="O190" s="187"/>
      <c r="P190" s="187"/>
      <c r="Q190" s="187"/>
      <c r="R190" s="187"/>
      <c r="S190" s="187"/>
      <c r="T190" s="187"/>
      <c r="U190" s="187"/>
      <c r="V190" s="187"/>
      <c r="W190" s="187"/>
      <c r="X190" s="187"/>
      <c r="Y190" s="187"/>
      <c r="Z190" s="187"/>
      <c r="AA190" s="187"/>
      <c r="AB190" s="250"/>
    </row>
    <row r="191" ht="15.75" customHeight="1">
      <c r="A191" s="115"/>
      <c r="B191" s="186"/>
      <c r="C191" s="186"/>
      <c r="D191" s="186"/>
      <c r="E191" s="187"/>
      <c r="F191" s="187"/>
      <c r="G191" s="187"/>
      <c r="H191" s="187"/>
      <c r="I191" s="187"/>
      <c r="J191" s="187"/>
      <c r="K191" s="187"/>
      <c r="L191" s="187"/>
      <c r="M191" s="187"/>
      <c r="N191" s="187"/>
      <c r="O191" s="187"/>
      <c r="P191" s="187"/>
      <c r="Q191" s="187"/>
      <c r="R191" s="187"/>
      <c r="S191" s="187"/>
      <c r="T191" s="187"/>
      <c r="U191" s="187"/>
      <c r="V191" s="187"/>
      <c r="W191" s="187"/>
      <c r="X191" s="187"/>
      <c r="Y191" s="187"/>
      <c r="Z191" s="187"/>
      <c r="AA191" s="187"/>
      <c r="AB191" s="250"/>
    </row>
    <row r="192" ht="15.75" customHeight="1">
      <c r="A192" s="115"/>
      <c r="B192" s="186"/>
      <c r="C192" s="186"/>
      <c r="D192" s="186"/>
      <c r="E192" s="187"/>
      <c r="F192" s="187"/>
      <c r="G192" s="187"/>
      <c r="H192" s="187"/>
      <c r="I192" s="187"/>
      <c r="J192" s="187"/>
      <c r="K192" s="187"/>
      <c r="L192" s="187"/>
      <c r="M192" s="187"/>
      <c r="N192" s="187"/>
      <c r="O192" s="187"/>
      <c r="P192" s="187"/>
      <c r="Q192" s="187"/>
      <c r="R192" s="187"/>
      <c r="S192" s="187"/>
      <c r="T192" s="187"/>
      <c r="U192" s="187"/>
      <c r="V192" s="187"/>
      <c r="W192" s="187"/>
      <c r="X192" s="187"/>
      <c r="Y192" s="187"/>
      <c r="Z192" s="187"/>
      <c r="AA192" s="187"/>
      <c r="AB192" s="250"/>
    </row>
    <row r="193" ht="15.75" customHeight="1">
      <c r="A193" s="115"/>
      <c r="B193" s="186"/>
      <c r="C193" s="186"/>
      <c r="D193" s="186"/>
      <c r="E193" s="187"/>
      <c r="F193" s="187"/>
      <c r="G193" s="187"/>
      <c r="H193" s="187"/>
      <c r="I193" s="187"/>
      <c r="J193" s="187"/>
      <c r="K193" s="187"/>
      <c r="L193" s="187"/>
      <c r="M193" s="187"/>
      <c r="N193" s="187"/>
      <c r="O193" s="187"/>
      <c r="P193" s="187"/>
      <c r="Q193" s="187"/>
      <c r="R193" s="187"/>
      <c r="S193" s="187"/>
      <c r="T193" s="187"/>
      <c r="U193" s="187"/>
      <c r="V193" s="187"/>
      <c r="W193" s="187"/>
      <c r="X193" s="187"/>
      <c r="Y193" s="187"/>
      <c r="Z193" s="187"/>
      <c r="AA193" s="187"/>
      <c r="AB193" s="250"/>
    </row>
    <row r="194" ht="15.75" customHeight="1">
      <c r="A194" s="115"/>
      <c r="B194" s="186"/>
      <c r="C194" s="186"/>
      <c r="D194" s="186"/>
      <c r="E194" s="187"/>
      <c r="F194" s="187"/>
      <c r="G194" s="187"/>
      <c r="H194" s="187"/>
      <c r="I194" s="187"/>
      <c r="J194" s="187"/>
      <c r="K194" s="187"/>
      <c r="L194" s="187"/>
      <c r="M194" s="187"/>
      <c r="N194" s="187"/>
      <c r="O194" s="187"/>
      <c r="P194" s="187"/>
      <c r="Q194" s="187"/>
      <c r="R194" s="187"/>
      <c r="S194" s="187"/>
      <c r="T194" s="187"/>
      <c r="U194" s="187"/>
      <c r="V194" s="187"/>
      <c r="W194" s="187"/>
      <c r="X194" s="187"/>
      <c r="Y194" s="187"/>
      <c r="Z194" s="187"/>
      <c r="AA194" s="187"/>
      <c r="AB194" s="250"/>
    </row>
    <row r="195" ht="15.75" customHeight="1">
      <c r="A195" s="115"/>
      <c r="B195" s="186"/>
      <c r="C195" s="186"/>
      <c r="D195" s="186"/>
      <c r="E195" s="187"/>
      <c r="F195" s="187"/>
      <c r="G195" s="187"/>
      <c r="H195" s="187"/>
      <c r="I195" s="187"/>
      <c r="J195" s="187"/>
      <c r="K195" s="187"/>
      <c r="L195" s="187"/>
      <c r="M195" s="187"/>
      <c r="N195" s="187"/>
      <c r="O195" s="187"/>
      <c r="P195" s="187"/>
      <c r="Q195" s="187"/>
      <c r="R195" s="187"/>
      <c r="S195" s="187"/>
      <c r="T195" s="187"/>
      <c r="U195" s="187"/>
      <c r="V195" s="187"/>
      <c r="W195" s="187"/>
      <c r="X195" s="187"/>
      <c r="Y195" s="187"/>
      <c r="Z195" s="187"/>
      <c r="AA195" s="187"/>
      <c r="AB195" s="250"/>
    </row>
    <row r="196" ht="15.75" customHeight="1">
      <c r="A196" s="115"/>
      <c r="B196" s="186"/>
      <c r="C196" s="186"/>
      <c r="D196" s="186"/>
      <c r="E196" s="187"/>
      <c r="F196" s="187"/>
      <c r="G196" s="187"/>
      <c r="H196" s="187"/>
      <c r="I196" s="187"/>
      <c r="J196" s="187"/>
      <c r="K196" s="187"/>
      <c r="L196" s="187"/>
      <c r="M196" s="187"/>
      <c r="N196" s="187"/>
      <c r="O196" s="187"/>
      <c r="P196" s="187"/>
      <c r="Q196" s="187"/>
      <c r="R196" s="187"/>
      <c r="S196" s="187"/>
      <c r="T196" s="187"/>
      <c r="U196" s="187"/>
      <c r="V196" s="187"/>
      <c r="W196" s="187"/>
      <c r="X196" s="187"/>
      <c r="Y196" s="187"/>
      <c r="Z196" s="187"/>
      <c r="AA196" s="187"/>
      <c r="AB196" s="250"/>
    </row>
    <row r="197" ht="15.75" customHeight="1">
      <c r="A197" s="115"/>
      <c r="B197" s="186"/>
      <c r="C197" s="186"/>
      <c r="D197" s="186"/>
      <c r="E197" s="187"/>
      <c r="F197" s="187"/>
      <c r="G197" s="187"/>
      <c r="H197" s="187"/>
      <c r="I197" s="187"/>
      <c r="J197" s="187"/>
      <c r="K197" s="187"/>
      <c r="L197" s="187"/>
      <c r="M197" s="187"/>
      <c r="N197" s="187"/>
      <c r="O197" s="187"/>
      <c r="P197" s="187"/>
      <c r="Q197" s="187"/>
      <c r="R197" s="187"/>
      <c r="S197" s="187"/>
      <c r="T197" s="187"/>
      <c r="U197" s="187"/>
      <c r="V197" s="187"/>
      <c r="W197" s="187"/>
      <c r="X197" s="187"/>
      <c r="Y197" s="187"/>
      <c r="Z197" s="187"/>
      <c r="AA197" s="187"/>
      <c r="AB197" s="250"/>
    </row>
    <row r="198" ht="15.75" customHeight="1">
      <c r="A198" s="115"/>
      <c r="B198" s="186"/>
      <c r="C198" s="186"/>
      <c r="D198" s="186"/>
      <c r="E198" s="187"/>
      <c r="F198" s="187"/>
      <c r="G198" s="187"/>
      <c r="H198" s="187"/>
      <c r="I198" s="187"/>
      <c r="J198" s="187"/>
      <c r="K198" s="187"/>
      <c r="L198" s="187"/>
      <c r="M198" s="187"/>
      <c r="N198" s="187"/>
      <c r="O198" s="187"/>
      <c r="P198" s="187"/>
      <c r="Q198" s="187"/>
      <c r="R198" s="187"/>
      <c r="S198" s="187"/>
      <c r="T198" s="187"/>
      <c r="U198" s="187"/>
      <c r="V198" s="187"/>
      <c r="W198" s="187"/>
      <c r="X198" s="187"/>
      <c r="Y198" s="187"/>
      <c r="Z198" s="187"/>
      <c r="AA198" s="187"/>
      <c r="AB198" s="250"/>
    </row>
    <row r="199" ht="15.75" customHeight="1">
      <c r="A199" s="115"/>
      <c r="B199" s="186"/>
      <c r="C199" s="186"/>
      <c r="D199" s="186"/>
      <c r="E199" s="187"/>
      <c r="F199" s="187"/>
      <c r="G199" s="187"/>
      <c r="H199" s="187"/>
      <c r="I199" s="187"/>
      <c r="J199" s="187"/>
      <c r="K199" s="187"/>
      <c r="L199" s="187"/>
      <c r="M199" s="187"/>
      <c r="N199" s="187"/>
      <c r="O199" s="187"/>
      <c r="P199" s="187"/>
      <c r="Q199" s="187"/>
      <c r="R199" s="187"/>
      <c r="S199" s="187"/>
      <c r="T199" s="187"/>
      <c r="U199" s="187"/>
      <c r="V199" s="187"/>
      <c r="W199" s="187"/>
      <c r="X199" s="187"/>
      <c r="Y199" s="187"/>
      <c r="Z199" s="187"/>
      <c r="AA199" s="187"/>
      <c r="AB199" s="250"/>
    </row>
    <row r="200" ht="15.75" customHeight="1">
      <c r="A200" s="115"/>
      <c r="B200" s="186"/>
      <c r="C200" s="186"/>
      <c r="D200" s="186"/>
      <c r="E200" s="187"/>
      <c r="F200" s="187"/>
      <c r="G200" s="187"/>
      <c r="H200" s="187"/>
      <c r="I200" s="187"/>
      <c r="J200" s="187"/>
      <c r="K200" s="187"/>
      <c r="L200" s="187"/>
      <c r="M200" s="187"/>
      <c r="N200" s="187"/>
      <c r="O200" s="187"/>
      <c r="P200" s="187"/>
      <c r="Q200" s="187"/>
      <c r="R200" s="187"/>
      <c r="S200" s="187"/>
      <c r="T200" s="187"/>
      <c r="U200" s="187"/>
      <c r="V200" s="187"/>
      <c r="W200" s="187"/>
      <c r="X200" s="187"/>
      <c r="Y200" s="187"/>
      <c r="Z200" s="187"/>
      <c r="AA200" s="187"/>
      <c r="AB200" s="250"/>
    </row>
    <row r="201" ht="15.75" customHeight="1">
      <c r="A201" s="115"/>
      <c r="B201" s="186"/>
      <c r="C201" s="186"/>
      <c r="D201" s="186"/>
      <c r="E201" s="187"/>
      <c r="F201" s="187"/>
      <c r="G201" s="187"/>
      <c r="H201" s="187"/>
      <c r="I201" s="187"/>
      <c r="J201" s="187"/>
      <c r="K201" s="187"/>
      <c r="L201" s="187"/>
      <c r="M201" s="187"/>
      <c r="N201" s="187"/>
      <c r="O201" s="187"/>
      <c r="P201" s="187"/>
      <c r="Q201" s="187"/>
      <c r="R201" s="187"/>
      <c r="S201" s="187"/>
      <c r="T201" s="187"/>
      <c r="U201" s="187"/>
      <c r="V201" s="187"/>
      <c r="W201" s="187"/>
      <c r="X201" s="187"/>
      <c r="Y201" s="187"/>
      <c r="Z201" s="187"/>
      <c r="AA201" s="187"/>
      <c r="AB201" s="250"/>
    </row>
    <row r="202" ht="15.75" customHeight="1">
      <c r="A202" s="115"/>
      <c r="B202" s="186"/>
      <c r="C202" s="186"/>
      <c r="D202" s="186"/>
      <c r="E202" s="187"/>
      <c r="F202" s="187"/>
      <c r="G202" s="187"/>
      <c r="H202" s="187"/>
      <c r="I202" s="187"/>
      <c r="J202" s="187"/>
      <c r="K202" s="187"/>
      <c r="L202" s="187"/>
      <c r="M202" s="187"/>
      <c r="N202" s="187"/>
      <c r="O202" s="187"/>
      <c r="P202" s="187"/>
      <c r="Q202" s="187"/>
      <c r="R202" s="187"/>
      <c r="S202" s="187"/>
      <c r="T202" s="187"/>
      <c r="U202" s="187"/>
      <c r="V202" s="187"/>
      <c r="W202" s="187"/>
      <c r="X202" s="187"/>
      <c r="Y202" s="187"/>
      <c r="Z202" s="187"/>
      <c r="AA202" s="187"/>
      <c r="AB202" s="250"/>
    </row>
    <row r="203" ht="15.75" customHeight="1">
      <c r="A203" s="115"/>
      <c r="B203" s="186"/>
      <c r="C203" s="186"/>
      <c r="D203" s="186"/>
      <c r="E203" s="187"/>
      <c r="F203" s="187"/>
      <c r="G203" s="187"/>
      <c r="H203" s="187"/>
      <c r="I203" s="187"/>
      <c r="J203" s="187"/>
      <c r="K203" s="187"/>
      <c r="L203" s="187"/>
      <c r="M203" s="187"/>
      <c r="N203" s="187"/>
      <c r="O203" s="187"/>
      <c r="P203" s="187"/>
      <c r="Q203" s="187"/>
      <c r="R203" s="187"/>
      <c r="S203" s="187"/>
      <c r="T203" s="187"/>
      <c r="U203" s="187"/>
      <c r="V203" s="187"/>
      <c r="W203" s="187"/>
      <c r="X203" s="187"/>
      <c r="Y203" s="187"/>
      <c r="Z203" s="187"/>
      <c r="AA203" s="187"/>
      <c r="AB203" s="250"/>
    </row>
    <row r="204" ht="15.75" customHeight="1">
      <c r="A204" s="115"/>
      <c r="B204" s="186"/>
      <c r="C204" s="186"/>
      <c r="D204" s="186"/>
      <c r="E204" s="187"/>
      <c r="F204" s="187"/>
      <c r="G204" s="187"/>
      <c r="H204" s="187"/>
      <c r="I204" s="187"/>
      <c r="J204" s="187"/>
      <c r="K204" s="187"/>
      <c r="L204" s="187"/>
      <c r="M204" s="187"/>
      <c r="N204" s="187"/>
      <c r="O204" s="187"/>
      <c r="P204" s="187"/>
      <c r="Q204" s="187"/>
      <c r="R204" s="187"/>
      <c r="S204" s="187"/>
      <c r="T204" s="187"/>
      <c r="U204" s="187"/>
      <c r="V204" s="187"/>
      <c r="W204" s="187"/>
      <c r="X204" s="187"/>
      <c r="Y204" s="187"/>
      <c r="Z204" s="187"/>
      <c r="AA204" s="187"/>
      <c r="AB204" s="250"/>
    </row>
    <row r="205" ht="15.75" customHeight="1">
      <c r="A205" s="115"/>
      <c r="B205" s="186"/>
      <c r="C205" s="186"/>
      <c r="D205" s="186"/>
      <c r="E205" s="187"/>
      <c r="F205" s="187"/>
      <c r="G205" s="187"/>
      <c r="H205" s="187"/>
      <c r="I205" s="187"/>
      <c r="J205" s="187"/>
      <c r="K205" s="187"/>
      <c r="L205" s="187"/>
      <c r="M205" s="187"/>
      <c r="N205" s="187"/>
      <c r="O205" s="187"/>
      <c r="P205" s="187"/>
      <c r="Q205" s="187"/>
      <c r="R205" s="187"/>
      <c r="S205" s="187"/>
      <c r="T205" s="187"/>
      <c r="U205" s="187"/>
      <c r="V205" s="187"/>
      <c r="W205" s="187"/>
      <c r="X205" s="187"/>
      <c r="Y205" s="187"/>
      <c r="Z205" s="187"/>
      <c r="AA205" s="187"/>
      <c r="AB205" s="250"/>
    </row>
    <row r="206" ht="15.75" customHeight="1">
      <c r="A206" s="115"/>
      <c r="B206" s="186"/>
      <c r="C206" s="186"/>
      <c r="D206" s="186"/>
      <c r="E206" s="187"/>
      <c r="F206" s="187"/>
      <c r="G206" s="187"/>
      <c r="H206" s="187"/>
      <c r="I206" s="187"/>
      <c r="J206" s="187"/>
      <c r="K206" s="187"/>
      <c r="L206" s="187"/>
      <c r="M206" s="187"/>
      <c r="N206" s="187"/>
      <c r="O206" s="187"/>
      <c r="P206" s="187"/>
      <c r="Q206" s="187"/>
      <c r="R206" s="187"/>
      <c r="S206" s="187"/>
      <c r="T206" s="187"/>
      <c r="U206" s="187"/>
      <c r="V206" s="187"/>
      <c r="W206" s="187"/>
      <c r="X206" s="187"/>
      <c r="Y206" s="187"/>
      <c r="Z206" s="187"/>
      <c r="AA206" s="187"/>
      <c r="AB206" s="250"/>
    </row>
    <row r="207" ht="15.75" customHeight="1">
      <c r="A207" s="115"/>
      <c r="B207" s="186"/>
      <c r="C207" s="186"/>
      <c r="D207" s="186"/>
      <c r="E207" s="187"/>
      <c r="F207" s="187"/>
      <c r="G207" s="187"/>
      <c r="H207" s="187"/>
      <c r="I207" s="187"/>
      <c r="J207" s="187"/>
      <c r="K207" s="187"/>
      <c r="L207" s="187"/>
      <c r="M207" s="187"/>
      <c r="N207" s="187"/>
      <c r="O207" s="187"/>
      <c r="P207" s="187"/>
      <c r="Q207" s="187"/>
      <c r="R207" s="187"/>
      <c r="S207" s="187"/>
      <c r="T207" s="187"/>
      <c r="U207" s="187"/>
      <c r="V207" s="187"/>
      <c r="W207" s="187"/>
      <c r="X207" s="187"/>
      <c r="Y207" s="187"/>
      <c r="Z207" s="187"/>
      <c r="AA207" s="187"/>
      <c r="AB207" s="250"/>
    </row>
    <row r="208" ht="15.75" customHeight="1">
      <c r="A208" s="115"/>
      <c r="B208" s="186"/>
      <c r="C208" s="186"/>
      <c r="D208" s="186"/>
      <c r="E208" s="187"/>
      <c r="F208" s="187"/>
      <c r="G208" s="187"/>
      <c r="H208" s="187"/>
      <c r="I208" s="187"/>
      <c r="J208" s="187"/>
      <c r="K208" s="187"/>
      <c r="L208" s="187"/>
      <c r="M208" s="187"/>
      <c r="N208" s="187"/>
      <c r="O208" s="187"/>
      <c r="P208" s="187"/>
      <c r="Q208" s="187"/>
      <c r="R208" s="187"/>
      <c r="S208" s="187"/>
      <c r="T208" s="187"/>
      <c r="U208" s="187"/>
      <c r="V208" s="187"/>
      <c r="W208" s="187"/>
      <c r="X208" s="187"/>
      <c r="Y208" s="187"/>
      <c r="Z208" s="187"/>
      <c r="AA208" s="187"/>
      <c r="AB208" s="250"/>
    </row>
    <row r="209" ht="15.75" customHeight="1">
      <c r="A209" s="115"/>
      <c r="B209" s="186"/>
      <c r="C209" s="186"/>
      <c r="D209" s="186"/>
      <c r="E209" s="187"/>
      <c r="F209" s="187"/>
      <c r="G209" s="187"/>
      <c r="H209" s="187"/>
      <c r="I209" s="187"/>
      <c r="J209" s="187"/>
      <c r="K209" s="187"/>
      <c r="L209" s="187"/>
      <c r="M209" s="187"/>
      <c r="N209" s="187"/>
      <c r="O209" s="187"/>
      <c r="P209" s="187"/>
      <c r="Q209" s="187"/>
      <c r="R209" s="187"/>
      <c r="S209" s="187"/>
      <c r="T209" s="187"/>
      <c r="U209" s="187"/>
      <c r="V209" s="187"/>
      <c r="W209" s="187"/>
      <c r="X209" s="187"/>
      <c r="Y209" s="187"/>
      <c r="Z209" s="187"/>
      <c r="AA209" s="187"/>
      <c r="AB209" s="250"/>
    </row>
    <row r="210" ht="15.75" customHeight="1">
      <c r="A210" s="115"/>
      <c r="B210" s="186"/>
      <c r="C210" s="186"/>
      <c r="D210" s="186"/>
      <c r="E210" s="187"/>
      <c r="F210" s="187"/>
      <c r="G210" s="187"/>
      <c r="H210" s="187"/>
      <c r="I210" s="187"/>
      <c r="J210" s="187"/>
      <c r="K210" s="187"/>
      <c r="L210" s="187"/>
      <c r="M210" s="187"/>
      <c r="N210" s="187"/>
      <c r="O210" s="187"/>
      <c r="P210" s="187"/>
      <c r="Q210" s="187"/>
      <c r="R210" s="187"/>
      <c r="S210" s="187"/>
      <c r="T210" s="187"/>
      <c r="U210" s="187"/>
      <c r="V210" s="187"/>
      <c r="W210" s="187"/>
      <c r="X210" s="187"/>
      <c r="Y210" s="187"/>
      <c r="Z210" s="187"/>
      <c r="AA210" s="187"/>
      <c r="AB210" s="250"/>
    </row>
    <row r="211" ht="15.75" customHeight="1">
      <c r="A211" s="115"/>
      <c r="B211" s="186"/>
      <c r="C211" s="186"/>
      <c r="D211" s="186"/>
      <c r="E211" s="187"/>
      <c r="F211" s="187"/>
      <c r="G211" s="187"/>
      <c r="H211" s="187"/>
      <c r="I211" s="187"/>
      <c r="J211" s="187"/>
      <c r="K211" s="187"/>
      <c r="L211" s="187"/>
      <c r="M211" s="187"/>
      <c r="N211" s="187"/>
      <c r="O211" s="187"/>
      <c r="P211" s="187"/>
      <c r="Q211" s="187"/>
      <c r="R211" s="187"/>
      <c r="S211" s="187"/>
      <c r="T211" s="187"/>
      <c r="U211" s="187"/>
      <c r="V211" s="187"/>
      <c r="W211" s="187"/>
      <c r="X211" s="187"/>
      <c r="Y211" s="187"/>
      <c r="Z211" s="187"/>
      <c r="AA211" s="187"/>
      <c r="AB211" s="250"/>
    </row>
    <row r="212" ht="15.75" customHeight="1">
      <c r="A212" s="115"/>
      <c r="B212" s="186"/>
      <c r="C212" s="186"/>
      <c r="D212" s="186"/>
      <c r="E212" s="187"/>
      <c r="F212" s="187"/>
      <c r="G212" s="187"/>
      <c r="H212" s="187"/>
      <c r="I212" s="187"/>
      <c r="J212" s="187"/>
      <c r="K212" s="187"/>
      <c r="L212" s="187"/>
      <c r="M212" s="187"/>
      <c r="N212" s="187"/>
      <c r="O212" s="187"/>
      <c r="P212" s="187"/>
      <c r="Q212" s="187"/>
      <c r="R212" s="187"/>
      <c r="S212" s="187"/>
      <c r="T212" s="187"/>
      <c r="U212" s="187"/>
      <c r="V212" s="187"/>
      <c r="W212" s="187"/>
      <c r="X212" s="187"/>
      <c r="Y212" s="187"/>
      <c r="Z212" s="187"/>
      <c r="AA212" s="187"/>
      <c r="AB212" s="250"/>
    </row>
    <row r="213" ht="15.75" customHeight="1">
      <c r="A213" s="115"/>
      <c r="B213" s="186"/>
      <c r="C213" s="186"/>
      <c r="D213" s="186"/>
      <c r="E213" s="187"/>
      <c r="F213" s="187"/>
      <c r="G213" s="187"/>
      <c r="H213" s="187"/>
      <c r="I213" s="187"/>
      <c r="J213" s="187"/>
      <c r="K213" s="187"/>
      <c r="L213" s="187"/>
      <c r="M213" s="187"/>
      <c r="N213" s="187"/>
      <c r="O213" s="187"/>
      <c r="P213" s="187"/>
      <c r="Q213" s="187"/>
      <c r="R213" s="187"/>
      <c r="S213" s="187"/>
      <c r="T213" s="187"/>
      <c r="U213" s="187"/>
      <c r="V213" s="187"/>
      <c r="W213" s="187"/>
      <c r="X213" s="187"/>
      <c r="Y213" s="187"/>
      <c r="Z213" s="187"/>
      <c r="AA213" s="187"/>
      <c r="AB213" s="250"/>
    </row>
    <row r="214" ht="15.75" customHeight="1">
      <c r="A214" s="115"/>
      <c r="B214" s="186"/>
      <c r="C214" s="186"/>
      <c r="D214" s="186"/>
      <c r="E214" s="187"/>
      <c r="F214" s="187"/>
      <c r="G214" s="187"/>
      <c r="H214" s="187"/>
      <c r="I214" s="187"/>
      <c r="J214" s="187"/>
      <c r="K214" s="187"/>
      <c r="L214" s="187"/>
      <c r="M214" s="187"/>
      <c r="N214" s="187"/>
      <c r="O214" s="187"/>
      <c r="P214" s="187"/>
      <c r="Q214" s="187"/>
      <c r="R214" s="187"/>
      <c r="S214" s="187"/>
      <c r="T214" s="187"/>
      <c r="U214" s="187"/>
      <c r="V214" s="187"/>
      <c r="W214" s="187"/>
      <c r="X214" s="187"/>
      <c r="Y214" s="187"/>
      <c r="Z214" s="187"/>
      <c r="AA214" s="187"/>
      <c r="AB214" s="250"/>
    </row>
    <row r="215" ht="15.75" customHeight="1">
      <c r="A215" s="115"/>
      <c r="B215" s="186"/>
      <c r="C215" s="186"/>
      <c r="D215" s="186"/>
      <c r="E215" s="187"/>
      <c r="F215" s="187"/>
      <c r="G215" s="187"/>
      <c r="H215" s="187"/>
      <c r="I215" s="187"/>
      <c r="J215" s="187"/>
      <c r="K215" s="187"/>
      <c r="L215" s="187"/>
      <c r="M215" s="187"/>
      <c r="N215" s="187"/>
      <c r="O215" s="187"/>
      <c r="P215" s="187"/>
      <c r="Q215" s="187"/>
      <c r="R215" s="187"/>
      <c r="S215" s="187"/>
      <c r="T215" s="187"/>
      <c r="U215" s="187"/>
      <c r="V215" s="187"/>
      <c r="W215" s="187"/>
      <c r="X215" s="187"/>
      <c r="Y215" s="187"/>
      <c r="Z215" s="187"/>
      <c r="AA215" s="187"/>
      <c r="AB215" s="250"/>
    </row>
    <row r="216" ht="15.75" customHeight="1">
      <c r="A216" s="115"/>
      <c r="B216" s="186"/>
      <c r="C216" s="186"/>
      <c r="D216" s="186"/>
      <c r="E216" s="187"/>
      <c r="F216" s="187"/>
      <c r="G216" s="187"/>
      <c r="H216" s="187"/>
      <c r="I216" s="187"/>
      <c r="J216" s="187"/>
      <c r="K216" s="187"/>
      <c r="L216" s="187"/>
      <c r="M216" s="187"/>
      <c r="N216" s="187"/>
      <c r="O216" s="187"/>
      <c r="P216" s="187"/>
      <c r="Q216" s="187"/>
      <c r="R216" s="187"/>
      <c r="S216" s="187"/>
      <c r="T216" s="187"/>
      <c r="U216" s="187"/>
      <c r="V216" s="187"/>
      <c r="W216" s="187"/>
      <c r="X216" s="187"/>
      <c r="Y216" s="187"/>
      <c r="Z216" s="187"/>
      <c r="AA216" s="187"/>
      <c r="AB216" s="250"/>
    </row>
    <row r="217" ht="15.75" customHeight="1">
      <c r="A217" s="115"/>
      <c r="B217" s="186"/>
      <c r="C217" s="186"/>
      <c r="D217" s="186"/>
      <c r="E217" s="187"/>
      <c r="F217" s="187"/>
      <c r="G217" s="187"/>
      <c r="H217" s="187"/>
      <c r="I217" s="187"/>
      <c r="J217" s="187"/>
      <c r="K217" s="187"/>
      <c r="L217" s="187"/>
      <c r="M217" s="187"/>
      <c r="N217" s="187"/>
      <c r="O217" s="187"/>
      <c r="P217" s="187"/>
      <c r="Q217" s="187"/>
      <c r="R217" s="187"/>
      <c r="S217" s="187"/>
      <c r="T217" s="187"/>
      <c r="U217" s="187"/>
      <c r="V217" s="187"/>
      <c r="W217" s="187"/>
      <c r="X217" s="187"/>
      <c r="Y217" s="187"/>
      <c r="Z217" s="187"/>
      <c r="AA217" s="187"/>
      <c r="AB217" s="250"/>
    </row>
    <row r="218" ht="15.75" customHeight="1">
      <c r="A218" s="115"/>
      <c r="B218" s="186"/>
      <c r="C218" s="186"/>
      <c r="D218" s="186"/>
      <c r="E218" s="187"/>
      <c r="F218" s="187"/>
      <c r="G218" s="187"/>
      <c r="H218" s="187"/>
      <c r="I218" s="187"/>
      <c r="J218" s="187"/>
      <c r="K218" s="187"/>
      <c r="L218" s="187"/>
      <c r="M218" s="187"/>
      <c r="N218" s="187"/>
      <c r="O218" s="187"/>
      <c r="P218" s="187"/>
      <c r="Q218" s="187"/>
      <c r="R218" s="187"/>
      <c r="S218" s="187"/>
      <c r="T218" s="187"/>
      <c r="U218" s="187"/>
      <c r="V218" s="187"/>
      <c r="W218" s="187"/>
      <c r="X218" s="187"/>
      <c r="Y218" s="187"/>
      <c r="Z218" s="187"/>
      <c r="AA218" s="187"/>
      <c r="AB218" s="250"/>
    </row>
    <row r="219" ht="15.75" customHeight="1">
      <c r="A219" s="115"/>
      <c r="B219" s="186"/>
      <c r="C219" s="186"/>
      <c r="D219" s="186"/>
      <c r="E219" s="187"/>
      <c r="F219" s="187"/>
      <c r="G219" s="187"/>
      <c r="H219" s="187"/>
      <c r="I219" s="187"/>
      <c r="J219" s="187"/>
      <c r="K219" s="187"/>
      <c r="L219" s="187"/>
      <c r="M219" s="187"/>
      <c r="N219" s="187"/>
      <c r="O219" s="187"/>
      <c r="P219" s="187"/>
      <c r="Q219" s="187"/>
      <c r="R219" s="187"/>
      <c r="S219" s="187"/>
      <c r="T219" s="187"/>
      <c r="U219" s="187"/>
      <c r="V219" s="187"/>
      <c r="W219" s="187"/>
      <c r="X219" s="187"/>
      <c r="Y219" s="187"/>
      <c r="Z219" s="187"/>
      <c r="AA219" s="187"/>
      <c r="AB219" s="250"/>
    </row>
    <row r="220" ht="15.75" customHeight="1">
      <c r="A220" s="115"/>
      <c r="B220" s="186"/>
      <c r="C220" s="186"/>
      <c r="D220" s="186"/>
      <c r="E220" s="187"/>
      <c r="F220" s="187"/>
      <c r="G220" s="187"/>
      <c r="H220" s="187"/>
      <c r="I220" s="187"/>
      <c r="J220" s="187"/>
      <c r="K220" s="187"/>
      <c r="L220" s="187"/>
      <c r="M220" s="187"/>
      <c r="N220" s="187"/>
      <c r="O220" s="187"/>
      <c r="P220" s="187"/>
      <c r="Q220" s="187"/>
      <c r="R220" s="187"/>
      <c r="S220" s="187"/>
      <c r="T220" s="187"/>
      <c r="U220" s="187"/>
      <c r="V220" s="187"/>
      <c r="W220" s="187"/>
      <c r="X220" s="187"/>
      <c r="Y220" s="187"/>
      <c r="Z220" s="187"/>
      <c r="AA220" s="187"/>
      <c r="AB220" s="250"/>
    </row>
    <row r="221" ht="15.75" customHeight="1">
      <c r="A221" s="115"/>
      <c r="B221" s="186"/>
      <c r="C221" s="186"/>
      <c r="D221" s="186"/>
      <c r="E221" s="187"/>
      <c r="F221" s="187"/>
      <c r="G221" s="187"/>
      <c r="H221" s="187"/>
      <c r="I221" s="187"/>
      <c r="J221" s="187"/>
      <c r="K221" s="187"/>
      <c r="L221" s="187"/>
      <c r="M221" s="187"/>
      <c r="N221" s="187"/>
      <c r="O221" s="187"/>
      <c r="P221" s="187"/>
      <c r="Q221" s="187"/>
      <c r="R221" s="187"/>
      <c r="S221" s="187"/>
      <c r="T221" s="187"/>
      <c r="U221" s="187"/>
      <c r="V221" s="187"/>
      <c r="W221" s="187"/>
      <c r="X221" s="187"/>
      <c r="Y221" s="187"/>
      <c r="Z221" s="187"/>
      <c r="AA221" s="187"/>
      <c r="AB221" s="250"/>
    </row>
    <row r="222" ht="15.75" customHeight="1">
      <c r="A222" s="115"/>
      <c r="B222" s="186"/>
      <c r="C222" s="186"/>
      <c r="D222" s="186"/>
      <c r="E222" s="187"/>
      <c r="F222" s="187"/>
      <c r="G222" s="187"/>
      <c r="H222" s="187"/>
      <c r="I222" s="187"/>
      <c r="J222" s="187"/>
      <c r="K222" s="187"/>
      <c r="L222" s="187"/>
      <c r="M222" s="187"/>
      <c r="N222" s="187"/>
      <c r="O222" s="187"/>
      <c r="P222" s="187"/>
      <c r="Q222" s="187"/>
      <c r="R222" s="187"/>
      <c r="S222" s="187"/>
      <c r="T222" s="187"/>
      <c r="U222" s="187"/>
      <c r="V222" s="187"/>
      <c r="W222" s="187"/>
      <c r="X222" s="187"/>
      <c r="Y222" s="187"/>
      <c r="Z222" s="187"/>
      <c r="AA222" s="187"/>
      <c r="AB222" s="250"/>
    </row>
    <row r="223" ht="15.75" customHeight="1">
      <c r="A223" s="115"/>
      <c r="B223" s="186"/>
      <c r="C223" s="186"/>
      <c r="D223" s="186"/>
      <c r="E223" s="187"/>
      <c r="F223" s="187"/>
      <c r="G223" s="187"/>
      <c r="H223" s="187"/>
      <c r="I223" s="187"/>
      <c r="J223" s="187"/>
      <c r="K223" s="187"/>
      <c r="L223" s="187"/>
      <c r="M223" s="187"/>
      <c r="N223" s="187"/>
      <c r="O223" s="187"/>
      <c r="P223" s="187"/>
      <c r="Q223" s="187"/>
      <c r="R223" s="187"/>
      <c r="S223" s="187"/>
      <c r="T223" s="187"/>
      <c r="U223" s="187"/>
      <c r="V223" s="187"/>
      <c r="W223" s="187"/>
      <c r="X223" s="187"/>
      <c r="Y223" s="187"/>
      <c r="Z223" s="187"/>
      <c r="AA223" s="187"/>
      <c r="AB223" s="250"/>
    </row>
    <row r="224" ht="15.75" customHeight="1">
      <c r="A224" s="115"/>
      <c r="B224" s="186"/>
      <c r="C224" s="186"/>
      <c r="D224" s="186"/>
      <c r="E224" s="187"/>
      <c r="F224" s="187"/>
      <c r="G224" s="187"/>
      <c r="H224" s="187"/>
      <c r="I224" s="187"/>
      <c r="J224" s="187"/>
      <c r="K224" s="187"/>
      <c r="L224" s="187"/>
      <c r="M224" s="187"/>
      <c r="N224" s="187"/>
      <c r="O224" s="187"/>
      <c r="P224" s="187"/>
      <c r="Q224" s="187"/>
      <c r="R224" s="187"/>
      <c r="S224" s="187"/>
      <c r="T224" s="187"/>
      <c r="U224" s="187"/>
      <c r="V224" s="187"/>
      <c r="W224" s="187"/>
      <c r="X224" s="187"/>
      <c r="Y224" s="187"/>
      <c r="Z224" s="187"/>
      <c r="AA224" s="187"/>
      <c r="AB224" s="250"/>
    </row>
    <row r="225" ht="15.75" customHeight="1">
      <c r="A225" s="115"/>
      <c r="B225" s="186"/>
      <c r="C225" s="186"/>
      <c r="D225" s="186"/>
      <c r="E225" s="187"/>
      <c r="F225" s="187"/>
      <c r="G225" s="187"/>
      <c r="H225" s="187"/>
      <c r="I225" s="187"/>
      <c r="J225" s="187"/>
      <c r="K225" s="187"/>
      <c r="L225" s="187"/>
      <c r="M225" s="187"/>
      <c r="N225" s="187"/>
      <c r="O225" s="187"/>
      <c r="P225" s="187"/>
      <c r="Q225" s="187"/>
      <c r="R225" s="187"/>
      <c r="S225" s="187"/>
      <c r="T225" s="187"/>
      <c r="U225" s="187"/>
      <c r="V225" s="187"/>
      <c r="W225" s="187"/>
      <c r="X225" s="187"/>
      <c r="Y225" s="187"/>
      <c r="Z225" s="187"/>
      <c r="AA225" s="187"/>
      <c r="AB225" s="250"/>
    </row>
    <row r="226" ht="15.75" customHeight="1">
      <c r="A226" s="115"/>
      <c r="B226" s="186"/>
      <c r="C226" s="186"/>
      <c r="D226" s="186"/>
      <c r="E226" s="187"/>
      <c r="F226" s="187"/>
      <c r="G226" s="187"/>
      <c r="H226" s="187"/>
      <c r="I226" s="187"/>
      <c r="J226" s="187"/>
      <c r="K226" s="187"/>
      <c r="L226" s="187"/>
      <c r="M226" s="187"/>
      <c r="N226" s="187"/>
      <c r="O226" s="187"/>
      <c r="P226" s="187"/>
      <c r="Q226" s="187"/>
      <c r="R226" s="187"/>
      <c r="S226" s="187"/>
      <c r="T226" s="187"/>
      <c r="U226" s="187"/>
      <c r="V226" s="187"/>
      <c r="W226" s="187"/>
      <c r="X226" s="187"/>
      <c r="Y226" s="187"/>
      <c r="Z226" s="187"/>
      <c r="AA226" s="187"/>
      <c r="AB226" s="250"/>
    </row>
    <row r="227" ht="15.75" customHeight="1">
      <c r="A227" s="115"/>
      <c r="B227" s="186"/>
      <c r="C227" s="186"/>
      <c r="D227" s="186"/>
      <c r="E227" s="187"/>
      <c r="F227" s="187"/>
      <c r="G227" s="187"/>
      <c r="H227" s="187"/>
      <c r="I227" s="187"/>
      <c r="J227" s="187"/>
      <c r="K227" s="187"/>
      <c r="L227" s="187"/>
      <c r="M227" s="187"/>
      <c r="N227" s="187"/>
      <c r="O227" s="187"/>
      <c r="P227" s="187"/>
      <c r="Q227" s="187"/>
      <c r="R227" s="187"/>
      <c r="S227" s="187"/>
      <c r="T227" s="187"/>
      <c r="U227" s="187"/>
      <c r="V227" s="187"/>
      <c r="W227" s="187"/>
      <c r="X227" s="187"/>
      <c r="Y227" s="187"/>
      <c r="Z227" s="187"/>
      <c r="AA227" s="187"/>
      <c r="AB227" s="250"/>
    </row>
    <row r="228" ht="15.75" customHeight="1">
      <c r="A228" s="115"/>
      <c r="B228" s="186"/>
      <c r="C228" s="186"/>
      <c r="D228" s="186"/>
      <c r="E228" s="187"/>
      <c r="F228" s="187"/>
      <c r="G228" s="187"/>
      <c r="H228" s="187"/>
      <c r="I228" s="187"/>
      <c r="J228" s="187"/>
      <c r="K228" s="187"/>
      <c r="L228" s="187"/>
      <c r="M228" s="187"/>
      <c r="N228" s="187"/>
      <c r="O228" s="187"/>
      <c r="P228" s="187"/>
      <c r="Q228" s="187"/>
      <c r="R228" s="187"/>
      <c r="S228" s="187"/>
      <c r="T228" s="187"/>
      <c r="U228" s="187"/>
      <c r="V228" s="187"/>
      <c r="W228" s="187"/>
      <c r="X228" s="187"/>
      <c r="Y228" s="187"/>
      <c r="Z228" s="187"/>
      <c r="AA228" s="187"/>
      <c r="AB228" s="250"/>
    </row>
    <row r="229" ht="15.75" customHeight="1">
      <c r="A229" s="115"/>
      <c r="B229" s="186"/>
      <c r="C229" s="186"/>
      <c r="D229" s="186"/>
      <c r="E229" s="187"/>
      <c r="F229" s="187"/>
      <c r="G229" s="187"/>
      <c r="H229" s="187"/>
      <c r="I229" s="187"/>
      <c r="J229" s="187"/>
      <c r="K229" s="187"/>
      <c r="L229" s="187"/>
      <c r="M229" s="187"/>
      <c r="N229" s="187"/>
      <c r="O229" s="187"/>
      <c r="P229" s="187"/>
      <c r="Q229" s="187"/>
      <c r="R229" s="187"/>
      <c r="S229" s="187"/>
      <c r="T229" s="187"/>
      <c r="U229" s="187"/>
      <c r="V229" s="187"/>
      <c r="W229" s="187"/>
      <c r="X229" s="187"/>
      <c r="Y229" s="187"/>
      <c r="Z229" s="187"/>
      <c r="AA229" s="187"/>
      <c r="AB229" s="250"/>
    </row>
    <row r="230" ht="15.75" customHeight="1">
      <c r="A230" s="115"/>
      <c r="B230" s="186"/>
      <c r="C230" s="186"/>
      <c r="D230" s="186"/>
      <c r="E230" s="187"/>
      <c r="F230" s="187"/>
      <c r="G230" s="187"/>
      <c r="H230" s="187"/>
      <c r="I230" s="187"/>
      <c r="J230" s="187"/>
      <c r="K230" s="187"/>
      <c r="L230" s="187"/>
      <c r="M230" s="187"/>
      <c r="N230" s="187"/>
      <c r="O230" s="187"/>
      <c r="P230" s="187"/>
      <c r="Q230" s="187"/>
      <c r="R230" s="187"/>
      <c r="S230" s="187"/>
      <c r="T230" s="187"/>
      <c r="U230" s="187"/>
      <c r="V230" s="187"/>
      <c r="W230" s="187"/>
      <c r="X230" s="187"/>
      <c r="Y230" s="187"/>
      <c r="Z230" s="187"/>
      <c r="AA230" s="187"/>
      <c r="AB230" s="250"/>
    </row>
    <row r="231" ht="15.75" customHeight="1">
      <c r="A231" s="115"/>
      <c r="B231" s="186"/>
      <c r="C231" s="186"/>
      <c r="D231" s="186"/>
      <c r="E231" s="187"/>
      <c r="F231" s="187"/>
      <c r="G231" s="187"/>
      <c r="H231" s="187"/>
      <c r="I231" s="187"/>
      <c r="J231" s="187"/>
      <c r="K231" s="187"/>
      <c r="L231" s="187"/>
      <c r="M231" s="187"/>
      <c r="N231" s="187"/>
      <c r="O231" s="187"/>
      <c r="P231" s="187"/>
      <c r="Q231" s="187"/>
      <c r="R231" s="187"/>
      <c r="S231" s="187"/>
      <c r="T231" s="187"/>
      <c r="U231" s="187"/>
      <c r="V231" s="187"/>
      <c r="W231" s="187"/>
      <c r="X231" s="187"/>
      <c r="Y231" s="187"/>
      <c r="Z231" s="187"/>
      <c r="AA231" s="187"/>
      <c r="AB231" s="250"/>
    </row>
    <row r="232" ht="15.75" customHeight="1">
      <c r="A232" s="115"/>
      <c r="B232" s="186"/>
      <c r="C232" s="186"/>
      <c r="D232" s="186"/>
      <c r="E232" s="187"/>
      <c r="F232" s="187"/>
      <c r="G232" s="187"/>
      <c r="H232" s="187"/>
      <c r="I232" s="187"/>
      <c r="J232" s="187"/>
      <c r="K232" s="187"/>
      <c r="L232" s="187"/>
      <c r="M232" s="187"/>
      <c r="N232" s="187"/>
      <c r="O232" s="187"/>
      <c r="P232" s="187"/>
      <c r="Q232" s="187"/>
      <c r="R232" s="187"/>
      <c r="S232" s="187"/>
      <c r="T232" s="187"/>
      <c r="U232" s="187"/>
      <c r="V232" s="187"/>
      <c r="W232" s="187"/>
      <c r="X232" s="187"/>
      <c r="Y232" s="187"/>
      <c r="Z232" s="187"/>
      <c r="AA232" s="187"/>
      <c r="AB232" s="250"/>
    </row>
    <row r="233" ht="15.75" customHeight="1">
      <c r="A233" s="115"/>
      <c r="B233" s="186"/>
      <c r="C233" s="186"/>
      <c r="D233" s="186"/>
      <c r="E233" s="187"/>
      <c r="F233" s="187"/>
      <c r="G233" s="187"/>
      <c r="H233" s="187"/>
      <c r="I233" s="187"/>
      <c r="J233" s="187"/>
      <c r="K233" s="187"/>
      <c r="L233" s="187"/>
      <c r="M233" s="187"/>
      <c r="N233" s="187"/>
      <c r="O233" s="187"/>
      <c r="P233" s="187"/>
      <c r="Q233" s="187"/>
      <c r="R233" s="187"/>
      <c r="S233" s="187"/>
      <c r="T233" s="187"/>
      <c r="U233" s="187"/>
      <c r="V233" s="187"/>
      <c r="W233" s="187"/>
      <c r="X233" s="187"/>
      <c r="Y233" s="187"/>
      <c r="Z233" s="187"/>
      <c r="AA233" s="187"/>
      <c r="AB233" s="250"/>
    </row>
    <row r="234" ht="15.75" customHeight="1">
      <c r="A234" s="187"/>
      <c r="B234" s="187"/>
      <c r="C234" s="187"/>
      <c r="D234" s="187"/>
      <c r="E234" s="187"/>
      <c r="F234" s="187"/>
      <c r="G234" s="187"/>
      <c r="H234" s="187"/>
      <c r="I234" s="187"/>
      <c r="J234" s="187"/>
      <c r="K234" s="187"/>
      <c r="L234" s="187"/>
      <c r="M234" s="187"/>
      <c r="N234" s="187"/>
      <c r="O234" s="187"/>
      <c r="P234" s="187"/>
      <c r="Q234" s="187"/>
      <c r="R234" s="187"/>
      <c r="S234" s="187"/>
      <c r="T234" s="187"/>
      <c r="U234" s="187"/>
      <c r="V234" s="187"/>
      <c r="W234" s="187"/>
      <c r="X234" s="187"/>
      <c r="Y234" s="187"/>
      <c r="Z234" s="187"/>
      <c r="AA234" s="187"/>
      <c r="AB234" s="250"/>
    </row>
    <row r="235" ht="15.75" customHeight="1">
      <c r="A235" s="187"/>
      <c r="B235" s="187"/>
      <c r="C235" s="187"/>
      <c r="D235" s="187"/>
      <c r="E235" s="187"/>
      <c r="F235" s="187"/>
      <c r="G235" s="187"/>
      <c r="H235" s="187"/>
      <c r="I235" s="187"/>
      <c r="J235" s="187"/>
      <c r="K235" s="187"/>
      <c r="L235" s="187"/>
      <c r="M235" s="187"/>
      <c r="N235" s="187"/>
      <c r="O235" s="187"/>
      <c r="P235" s="187"/>
      <c r="Q235" s="187"/>
      <c r="R235" s="187"/>
      <c r="S235" s="187"/>
      <c r="T235" s="187"/>
      <c r="U235" s="187"/>
      <c r="V235" s="187"/>
      <c r="W235" s="187"/>
      <c r="X235" s="187"/>
      <c r="Y235" s="187"/>
      <c r="Z235" s="187"/>
      <c r="AA235" s="187"/>
      <c r="AB235" s="250"/>
    </row>
    <row r="236" ht="15.75" customHeight="1">
      <c r="A236" s="187"/>
      <c r="B236" s="187"/>
      <c r="C236" s="187"/>
      <c r="D236" s="187"/>
      <c r="E236" s="187"/>
      <c r="F236" s="187"/>
      <c r="G236" s="187"/>
      <c r="H236" s="187"/>
      <c r="I236" s="187"/>
      <c r="J236" s="187"/>
      <c r="K236" s="187"/>
      <c r="L236" s="187"/>
      <c r="M236" s="187"/>
      <c r="N236" s="187"/>
      <c r="O236" s="187"/>
      <c r="P236" s="187"/>
      <c r="Q236" s="187"/>
      <c r="R236" s="187"/>
      <c r="S236" s="187"/>
      <c r="T236" s="187"/>
      <c r="U236" s="187"/>
      <c r="V236" s="187"/>
      <c r="W236" s="187"/>
      <c r="X236" s="187"/>
      <c r="Y236" s="187"/>
      <c r="Z236" s="187"/>
      <c r="AA236" s="187"/>
      <c r="AB236" s="250"/>
    </row>
    <row r="237" ht="15.75" customHeight="1">
      <c r="A237" s="187"/>
      <c r="B237" s="187"/>
      <c r="C237" s="187"/>
      <c r="D237" s="187"/>
      <c r="E237" s="187"/>
      <c r="F237" s="187"/>
      <c r="G237" s="187"/>
      <c r="H237" s="187"/>
      <c r="I237" s="187"/>
      <c r="J237" s="187"/>
      <c r="K237" s="187"/>
      <c r="L237" s="187"/>
      <c r="M237" s="187"/>
      <c r="N237" s="187"/>
      <c r="O237" s="187"/>
      <c r="P237" s="187"/>
      <c r="Q237" s="187"/>
      <c r="R237" s="187"/>
      <c r="S237" s="187"/>
      <c r="T237" s="187"/>
      <c r="U237" s="187"/>
      <c r="V237" s="187"/>
      <c r="W237" s="187"/>
      <c r="X237" s="187"/>
      <c r="Y237" s="187"/>
      <c r="Z237" s="187"/>
      <c r="AA237" s="187"/>
      <c r="AB237" s="250"/>
    </row>
    <row r="238" ht="15.75" customHeight="1">
      <c r="A238" s="187"/>
      <c r="B238" s="187"/>
      <c r="C238" s="187"/>
      <c r="D238" s="187"/>
      <c r="E238" s="187"/>
      <c r="F238" s="187"/>
      <c r="G238" s="187"/>
      <c r="H238" s="187"/>
      <c r="I238" s="187"/>
      <c r="J238" s="187"/>
      <c r="K238" s="187"/>
      <c r="L238" s="187"/>
      <c r="M238" s="187"/>
      <c r="N238" s="187"/>
      <c r="O238" s="187"/>
      <c r="P238" s="187"/>
      <c r="Q238" s="187"/>
      <c r="R238" s="187"/>
      <c r="S238" s="187"/>
      <c r="T238" s="187"/>
      <c r="U238" s="187"/>
      <c r="V238" s="187"/>
      <c r="W238" s="187"/>
      <c r="X238" s="187"/>
      <c r="Y238" s="187"/>
      <c r="Z238" s="187"/>
      <c r="AA238" s="187"/>
      <c r="AB238" s="250"/>
    </row>
    <row r="239" ht="15.75" customHeight="1">
      <c r="A239" s="187"/>
      <c r="B239" s="187"/>
      <c r="C239" s="187"/>
      <c r="D239" s="187"/>
      <c r="E239" s="187"/>
      <c r="F239" s="187"/>
      <c r="G239" s="187"/>
      <c r="H239" s="187"/>
      <c r="I239" s="187"/>
      <c r="J239" s="187"/>
      <c r="K239" s="187"/>
      <c r="L239" s="187"/>
      <c r="M239" s="187"/>
      <c r="N239" s="187"/>
      <c r="O239" s="187"/>
      <c r="P239" s="187"/>
      <c r="Q239" s="187"/>
      <c r="R239" s="187"/>
      <c r="S239" s="187"/>
      <c r="T239" s="187"/>
      <c r="U239" s="187"/>
      <c r="V239" s="187"/>
      <c r="W239" s="187"/>
      <c r="X239" s="187"/>
      <c r="Y239" s="187"/>
      <c r="Z239" s="187"/>
      <c r="AA239" s="187"/>
      <c r="AB239" s="250"/>
    </row>
    <row r="240" ht="15.75" customHeight="1">
      <c r="A240" s="187"/>
      <c r="B240" s="187"/>
      <c r="C240" s="187"/>
      <c r="D240" s="187"/>
      <c r="E240" s="187"/>
      <c r="F240" s="187"/>
      <c r="G240" s="187"/>
      <c r="H240" s="187"/>
      <c r="I240" s="187"/>
      <c r="J240" s="187"/>
      <c r="K240" s="187"/>
      <c r="L240" s="187"/>
      <c r="M240" s="187"/>
      <c r="N240" s="187"/>
      <c r="O240" s="187"/>
      <c r="P240" s="187"/>
      <c r="Q240" s="187"/>
      <c r="R240" s="187"/>
      <c r="S240" s="187"/>
      <c r="T240" s="187"/>
      <c r="U240" s="187"/>
      <c r="V240" s="187"/>
      <c r="W240" s="187"/>
      <c r="X240" s="187"/>
      <c r="Y240" s="187"/>
      <c r="Z240" s="187"/>
      <c r="AA240" s="187"/>
      <c r="AB240" s="250"/>
    </row>
    <row r="241" ht="15.75" customHeight="1">
      <c r="A241" s="187"/>
      <c r="B241" s="187"/>
      <c r="C241" s="187"/>
      <c r="D241" s="187"/>
      <c r="E241" s="187"/>
      <c r="F241" s="187"/>
      <c r="G241" s="187"/>
      <c r="H241" s="187"/>
      <c r="I241" s="187"/>
      <c r="J241" s="187"/>
      <c r="K241" s="187"/>
      <c r="L241" s="187"/>
      <c r="M241" s="187"/>
      <c r="N241" s="187"/>
      <c r="O241" s="187"/>
      <c r="P241" s="187"/>
      <c r="Q241" s="187"/>
      <c r="R241" s="187"/>
      <c r="S241" s="187"/>
      <c r="T241" s="187"/>
      <c r="U241" s="187"/>
      <c r="V241" s="187"/>
      <c r="W241" s="187"/>
      <c r="X241" s="187"/>
      <c r="Y241" s="187"/>
      <c r="Z241" s="187"/>
      <c r="AA241" s="187"/>
      <c r="AB241" s="250"/>
    </row>
    <row r="242" ht="15.75" customHeight="1">
      <c r="A242" s="187"/>
      <c r="B242" s="187"/>
      <c r="C242" s="187"/>
      <c r="D242" s="187"/>
      <c r="E242" s="187"/>
      <c r="F242" s="187"/>
      <c r="G242" s="187"/>
      <c r="H242" s="187"/>
      <c r="I242" s="187"/>
      <c r="J242" s="187"/>
      <c r="K242" s="187"/>
      <c r="L242" s="187"/>
      <c r="M242" s="187"/>
      <c r="N242" s="187"/>
      <c r="O242" s="187"/>
      <c r="P242" s="187"/>
      <c r="Q242" s="187"/>
      <c r="R242" s="187"/>
      <c r="S242" s="187"/>
      <c r="T242" s="187"/>
      <c r="U242" s="187"/>
      <c r="V242" s="187"/>
      <c r="W242" s="187"/>
      <c r="X242" s="187"/>
      <c r="Y242" s="187"/>
      <c r="Z242" s="187"/>
      <c r="AA242" s="187"/>
      <c r="AB242" s="250"/>
    </row>
    <row r="243" ht="15.75" customHeight="1">
      <c r="A243" s="187"/>
      <c r="B243" s="187"/>
      <c r="C243" s="187"/>
      <c r="D243" s="187"/>
      <c r="E243" s="187"/>
      <c r="F243" s="187"/>
      <c r="G243" s="187"/>
      <c r="H243" s="187"/>
      <c r="I243" s="187"/>
      <c r="J243" s="187"/>
      <c r="K243" s="187"/>
      <c r="L243" s="187"/>
      <c r="M243" s="187"/>
      <c r="N243" s="187"/>
      <c r="O243" s="187"/>
      <c r="P243" s="187"/>
      <c r="Q243" s="187"/>
      <c r="R243" s="187"/>
      <c r="S243" s="187"/>
      <c r="T243" s="187"/>
      <c r="U243" s="187"/>
      <c r="V243" s="187"/>
      <c r="W243" s="187"/>
      <c r="X243" s="187"/>
      <c r="Y243" s="187"/>
      <c r="Z243" s="187"/>
      <c r="AA243" s="187"/>
      <c r="AB243" s="250"/>
    </row>
    <row r="244" ht="15.75" customHeight="1">
      <c r="A244" s="187"/>
      <c r="B244" s="187"/>
      <c r="C244" s="187"/>
      <c r="D244" s="187"/>
      <c r="E244" s="187"/>
      <c r="F244" s="187"/>
      <c r="G244" s="187"/>
      <c r="H244" s="187"/>
      <c r="I244" s="187"/>
      <c r="J244" s="187"/>
      <c r="K244" s="187"/>
      <c r="L244" s="187"/>
      <c r="M244" s="187"/>
      <c r="N244" s="187"/>
      <c r="O244" s="187"/>
      <c r="P244" s="187"/>
      <c r="Q244" s="187"/>
      <c r="R244" s="187"/>
      <c r="S244" s="187"/>
      <c r="T244" s="187"/>
      <c r="U244" s="187"/>
      <c r="V244" s="187"/>
      <c r="W244" s="187"/>
      <c r="X244" s="187"/>
      <c r="Y244" s="187"/>
      <c r="Z244" s="187"/>
      <c r="AA244" s="187"/>
      <c r="AB244" s="250"/>
    </row>
    <row r="245" ht="15.75" customHeight="1">
      <c r="A245" s="187"/>
      <c r="B245" s="187"/>
      <c r="C245" s="187"/>
      <c r="D245" s="187"/>
      <c r="E245" s="187"/>
      <c r="F245" s="187"/>
      <c r="G245" s="187"/>
      <c r="H245" s="187"/>
      <c r="I245" s="187"/>
      <c r="J245" s="187"/>
      <c r="K245" s="187"/>
      <c r="L245" s="187"/>
      <c r="M245" s="187"/>
      <c r="N245" s="187"/>
      <c r="O245" s="187"/>
      <c r="P245" s="187"/>
      <c r="Q245" s="187"/>
      <c r="R245" s="187"/>
      <c r="S245" s="187"/>
      <c r="T245" s="187"/>
      <c r="U245" s="187"/>
      <c r="V245" s="187"/>
      <c r="W245" s="187"/>
      <c r="X245" s="187"/>
      <c r="Y245" s="187"/>
      <c r="Z245" s="187"/>
      <c r="AA245" s="187"/>
      <c r="AB245" s="250"/>
    </row>
    <row r="246" ht="15.75" customHeight="1">
      <c r="A246" s="187"/>
      <c r="B246" s="187"/>
      <c r="C246" s="187"/>
      <c r="D246" s="187"/>
      <c r="E246" s="187"/>
      <c r="F246" s="187"/>
      <c r="G246" s="187"/>
      <c r="H246" s="187"/>
      <c r="I246" s="187"/>
      <c r="J246" s="187"/>
      <c r="K246" s="187"/>
      <c r="L246" s="187"/>
      <c r="M246" s="187"/>
      <c r="N246" s="187"/>
      <c r="O246" s="187"/>
      <c r="P246" s="187"/>
      <c r="Q246" s="187"/>
      <c r="R246" s="187"/>
      <c r="S246" s="187"/>
      <c r="T246" s="187"/>
      <c r="U246" s="187"/>
      <c r="V246" s="187"/>
      <c r="W246" s="187"/>
      <c r="X246" s="187"/>
      <c r="Y246" s="187"/>
      <c r="Z246" s="187"/>
      <c r="AA246" s="187"/>
      <c r="AB246" s="250"/>
    </row>
    <row r="247" ht="15.75" customHeight="1">
      <c r="A247" s="187"/>
      <c r="B247" s="187"/>
      <c r="C247" s="187"/>
      <c r="D247" s="187"/>
      <c r="E247" s="187"/>
      <c r="F247" s="187"/>
      <c r="G247" s="187"/>
      <c r="H247" s="187"/>
      <c r="I247" s="187"/>
      <c r="J247" s="187"/>
      <c r="K247" s="187"/>
      <c r="L247" s="187"/>
      <c r="M247" s="187"/>
      <c r="N247" s="187"/>
      <c r="O247" s="187"/>
      <c r="P247" s="187"/>
      <c r="Q247" s="187"/>
      <c r="R247" s="187"/>
      <c r="S247" s="187"/>
      <c r="T247" s="187"/>
      <c r="U247" s="187"/>
      <c r="V247" s="187"/>
      <c r="W247" s="187"/>
      <c r="X247" s="187"/>
      <c r="Y247" s="187"/>
      <c r="Z247" s="187"/>
      <c r="AA247" s="187"/>
      <c r="AB247" s="250"/>
    </row>
    <row r="248" ht="15.75" customHeight="1">
      <c r="A248" s="187"/>
      <c r="B248" s="187"/>
      <c r="C248" s="187"/>
      <c r="D248" s="187"/>
      <c r="E248" s="187"/>
      <c r="F248" s="187"/>
      <c r="G248" s="187"/>
      <c r="H248" s="187"/>
      <c r="I248" s="187"/>
      <c r="J248" s="187"/>
      <c r="K248" s="187"/>
      <c r="L248" s="187"/>
      <c r="M248" s="187"/>
      <c r="N248" s="187"/>
      <c r="O248" s="187"/>
      <c r="P248" s="187"/>
      <c r="Q248" s="187"/>
      <c r="R248" s="187"/>
      <c r="S248" s="187"/>
      <c r="T248" s="187"/>
      <c r="U248" s="187"/>
      <c r="V248" s="187"/>
      <c r="W248" s="187"/>
      <c r="X248" s="187"/>
      <c r="Y248" s="187"/>
      <c r="Z248" s="187"/>
      <c r="AA248" s="187"/>
      <c r="AB248" s="250"/>
    </row>
    <row r="249" ht="15.75" customHeight="1">
      <c r="A249" s="187"/>
      <c r="B249" s="187"/>
      <c r="C249" s="187"/>
      <c r="D249" s="187"/>
      <c r="E249" s="187"/>
      <c r="F249" s="187"/>
      <c r="G249" s="187"/>
      <c r="H249" s="187"/>
      <c r="I249" s="187"/>
      <c r="J249" s="187"/>
      <c r="K249" s="187"/>
      <c r="L249" s="187"/>
      <c r="M249" s="187"/>
      <c r="N249" s="187"/>
      <c r="O249" s="187"/>
      <c r="P249" s="187"/>
      <c r="Q249" s="187"/>
      <c r="R249" s="187"/>
      <c r="S249" s="187"/>
      <c r="T249" s="187"/>
      <c r="U249" s="187"/>
      <c r="V249" s="187"/>
      <c r="W249" s="187"/>
      <c r="X249" s="187"/>
      <c r="Y249" s="187"/>
      <c r="Z249" s="187"/>
      <c r="AA249" s="187"/>
      <c r="AB249" s="250"/>
    </row>
    <row r="250" ht="15.75" customHeight="1">
      <c r="A250" s="187"/>
      <c r="B250" s="187"/>
      <c r="C250" s="187"/>
      <c r="D250" s="187"/>
      <c r="E250" s="187"/>
      <c r="F250" s="187"/>
      <c r="G250" s="187"/>
      <c r="H250" s="187"/>
      <c r="I250" s="187"/>
      <c r="J250" s="187"/>
      <c r="K250" s="187"/>
      <c r="L250" s="187"/>
      <c r="M250" s="187"/>
      <c r="N250" s="187"/>
      <c r="O250" s="187"/>
      <c r="P250" s="187"/>
      <c r="Q250" s="187"/>
      <c r="R250" s="187"/>
      <c r="S250" s="187"/>
      <c r="T250" s="187"/>
      <c r="U250" s="187"/>
      <c r="V250" s="187"/>
      <c r="W250" s="187"/>
      <c r="X250" s="187"/>
      <c r="Y250" s="187"/>
      <c r="Z250" s="187"/>
      <c r="AA250" s="187"/>
      <c r="AB250" s="250"/>
    </row>
    <row r="251" ht="15.75" customHeight="1">
      <c r="A251" s="187"/>
      <c r="B251" s="187"/>
      <c r="C251" s="187"/>
      <c r="D251" s="187"/>
      <c r="E251" s="187"/>
      <c r="F251" s="187"/>
      <c r="G251" s="187"/>
      <c r="H251" s="187"/>
      <c r="I251" s="187"/>
      <c r="J251" s="187"/>
      <c r="K251" s="187"/>
      <c r="L251" s="187"/>
      <c r="M251" s="187"/>
      <c r="N251" s="187"/>
      <c r="O251" s="187"/>
      <c r="P251" s="187"/>
      <c r="Q251" s="187"/>
      <c r="R251" s="187"/>
      <c r="S251" s="187"/>
      <c r="T251" s="187"/>
      <c r="U251" s="187"/>
      <c r="V251" s="187"/>
      <c r="W251" s="187"/>
      <c r="X251" s="187"/>
      <c r="Y251" s="187"/>
      <c r="Z251" s="187"/>
      <c r="AA251" s="187"/>
      <c r="AB251" s="250"/>
    </row>
    <row r="252" ht="15.75" customHeight="1">
      <c r="A252" s="187"/>
      <c r="B252" s="187"/>
      <c r="C252" s="187"/>
      <c r="D252" s="187"/>
      <c r="E252" s="187"/>
      <c r="F252" s="187"/>
      <c r="G252" s="187"/>
      <c r="H252" s="187"/>
      <c r="I252" s="187"/>
      <c r="J252" s="187"/>
      <c r="K252" s="187"/>
      <c r="L252" s="187"/>
      <c r="M252" s="187"/>
      <c r="N252" s="187"/>
      <c r="O252" s="187"/>
      <c r="P252" s="187"/>
      <c r="Q252" s="187"/>
      <c r="R252" s="187"/>
      <c r="S252" s="187"/>
      <c r="T252" s="187"/>
      <c r="U252" s="187"/>
      <c r="V252" s="187"/>
      <c r="W252" s="187"/>
      <c r="X252" s="187"/>
      <c r="Y252" s="187"/>
      <c r="Z252" s="187"/>
      <c r="AA252" s="187"/>
      <c r="AB252" s="250"/>
    </row>
    <row r="253" ht="15.75" customHeight="1">
      <c r="A253" s="187"/>
      <c r="B253" s="187"/>
      <c r="C253" s="187"/>
      <c r="D253" s="187"/>
      <c r="E253" s="187"/>
      <c r="F253" s="187"/>
      <c r="G253" s="187"/>
      <c r="H253" s="187"/>
      <c r="I253" s="187"/>
      <c r="J253" s="187"/>
      <c r="K253" s="187"/>
      <c r="L253" s="187"/>
      <c r="M253" s="187"/>
      <c r="N253" s="187"/>
      <c r="O253" s="187"/>
      <c r="P253" s="187"/>
      <c r="Q253" s="187"/>
      <c r="R253" s="187"/>
      <c r="S253" s="187"/>
      <c r="T253" s="187"/>
      <c r="U253" s="187"/>
      <c r="V253" s="187"/>
      <c r="W253" s="187"/>
      <c r="X253" s="187"/>
      <c r="Y253" s="187"/>
      <c r="Z253" s="187"/>
      <c r="AA253" s="187"/>
      <c r="AB253" s="250"/>
    </row>
    <row r="254" ht="15.75" customHeight="1">
      <c r="A254" s="187"/>
      <c r="B254" s="187"/>
      <c r="C254" s="187"/>
      <c r="D254" s="187"/>
      <c r="E254" s="187"/>
      <c r="F254" s="187"/>
      <c r="G254" s="187"/>
      <c r="H254" s="187"/>
      <c r="I254" s="187"/>
      <c r="J254" s="187"/>
      <c r="K254" s="187"/>
      <c r="L254" s="187"/>
      <c r="M254" s="187"/>
      <c r="N254" s="187"/>
      <c r="O254" s="187"/>
      <c r="P254" s="187"/>
      <c r="Q254" s="187"/>
      <c r="R254" s="187"/>
      <c r="S254" s="187"/>
      <c r="T254" s="187"/>
      <c r="U254" s="187"/>
      <c r="V254" s="187"/>
      <c r="W254" s="187"/>
      <c r="X254" s="187"/>
      <c r="Y254" s="187"/>
      <c r="Z254" s="187"/>
      <c r="AA254" s="187"/>
      <c r="AB254" s="250"/>
    </row>
    <row r="255" ht="15.75" customHeight="1">
      <c r="A255" s="187"/>
      <c r="B255" s="187"/>
      <c r="C255" s="187"/>
      <c r="D255" s="187"/>
      <c r="E255" s="187"/>
      <c r="F255" s="187"/>
      <c r="G255" s="187"/>
      <c r="H255" s="187"/>
      <c r="I255" s="187"/>
      <c r="J255" s="187"/>
      <c r="K255" s="187"/>
      <c r="L255" s="187"/>
      <c r="M255" s="187"/>
      <c r="N255" s="187"/>
      <c r="O255" s="187"/>
      <c r="P255" s="187"/>
      <c r="Q255" s="187"/>
      <c r="R255" s="187"/>
      <c r="S255" s="187"/>
      <c r="T255" s="187"/>
      <c r="U255" s="187"/>
      <c r="V255" s="187"/>
      <c r="W255" s="187"/>
      <c r="X255" s="187"/>
      <c r="Y255" s="187"/>
      <c r="Z255" s="187"/>
      <c r="AA255" s="187"/>
      <c r="AB255" s="250"/>
    </row>
    <row r="256" ht="15.75" customHeight="1">
      <c r="A256" s="187"/>
      <c r="B256" s="187"/>
      <c r="C256" s="187"/>
      <c r="D256" s="187"/>
      <c r="E256" s="187"/>
      <c r="F256" s="187"/>
      <c r="G256" s="187"/>
      <c r="H256" s="187"/>
      <c r="I256" s="187"/>
      <c r="J256" s="187"/>
      <c r="K256" s="187"/>
      <c r="L256" s="187"/>
      <c r="M256" s="187"/>
      <c r="N256" s="187"/>
      <c r="O256" s="187"/>
      <c r="P256" s="187"/>
      <c r="Q256" s="187"/>
      <c r="R256" s="187"/>
      <c r="S256" s="187"/>
      <c r="T256" s="187"/>
      <c r="U256" s="187"/>
      <c r="V256" s="187"/>
      <c r="W256" s="187"/>
      <c r="X256" s="187"/>
      <c r="Y256" s="187"/>
      <c r="Z256" s="187"/>
      <c r="AA256" s="187"/>
      <c r="AB256" s="250"/>
    </row>
    <row r="257" ht="15.75" customHeight="1">
      <c r="A257" s="187"/>
      <c r="B257" s="187"/>
      <c r="C257" s="187"/>
      <c r="D257" s="187"/>
      <c r="E257" s="187"/>
      <c r="F257" s="187"/>
      <c r="G257" s="187"/>
      <c r="H257" s="187"/>
      <c r="I257" s="187"/>
      <c r="J257" s="187"/>
      <c r="K257" s="187"/>
      <c r="L257" s="187"/>
      <c r="M257" s="187"/>
      <c r="N257" s="187"/>
      <c r="O257" s="187"/>
      <c r="P257" s="187"/>
      <c r="Q257" s="187"/>
      <c r="R257" s="187"/>
      <c r="S257" s="187"/>
      <c r="T257" s="187"/>
      <c r="U257" s="187"/>
      <c r="V257" s="187"/>
      <c r="W257" s="187"/>
      <c r="X257" s="187"/>
      <c r="Y257" s="187"/>
      <c r="Z257" s="187"/>
      <c r="AA257" s="187"/>
      <c r="AB257" s="250"/>
    </row>
    <row r="258" ht="15.75" customHeight="1">
      <c r="A258" s="187"/>
      <c r="B258" s="187"/>
      <c r="C258" s="187"/>
      <c r="D258" s="187"/>
      <c r="E258" s="187"/>
      <c r="F258" s="187"/>
      <c r="G258" s="187"/>
      <c r="H258" s="187"/>
      <c r="I258" s="187"/>
      <c r="J258" s="187"/>
      <c r="K258" s="187"/>
      <c r="L258" s="187"/>
      <c r="M258" s="187"/>
      <c r="N258" s="187"/>
      <c r="O258" s="187"/>
      <c r="P258" s="187"/>
      <c r="Q258" s="187"/>
      <c r="R258" s="187"/>
      <c r="S258" s="187"/>
      <c r="T258" s="187"/>
      <c r="U258" s="187"/>
      <c r="V258" s="187"/>
      <c r="W258" s="187"/>
      <c r="X258" s="187"/>
      <c r="Y258" s="187"/>
      <c r="Z258" s="187"/>
      <c r="AA258" s="187"/>
      <c r="AB258" s="250"/>
    </row>
    <row r="259" ht="15.75" customHeight="1">
      <c r="A259" s="187"/>
      <c r="B259" s="187"/>
      <c r="C259" s="187"/>
      <c r="D259" s="187"/>
      <c r="E259" s="187"/>
      <c r="F259" s="187"/>
      <c r="G259" s="187"/>
      <c r="H259" s="187"/>
      <c r="I259" s="187"/>
      <c r="J259" s="187"/>
      <c r="K259" s="187"/>
      <c r="L259" s="187"/>
      <c r="M259" s="187"/>
      <c r="N259" s="187"/>
      <c r="O259" s="187"/>
      <c r="P259" s="187"/>
      <c r="Q259" s="187"/>
      <c r="R259" s="187"/>
      <c r="S259" s="187"/>
      <c r="T259" s="187"/>
      <c r="U259" s="187"/>
      <c r="V259" s="187"/>
      <c r="W259" s="187"/>
      <c r="X259" s="187"/>
      <c r="Y259" s="187"/>
      <c r="Z259" s="187"/>
      <c r="AA259" s="187"/>
      <c r="AB259" s="250"/>
    </row>
    <row r="260" ht="15.75" customHeight="1">
      <c r="A260" s="187"/>
      <c r="B260" s="187"/>
      <c r="C260" s="187"/>
      <c r="D260" s="187"/>
      <c r="E260" s="187"/>
      <c r="F260" s="187"/>
      <c r="G260" s="187"/>
      <c r="H260" s="187"/>
      <c r="I260" s="187"/>
      <c r="J260" s="187"/>
      <c r="K260" s="187"/>
      <c r="L260" s="187"/>
      <c r="M260" s="187"/>
      <c r="N260" s="187"/>
      <c r="O260" s="187"/>
      <c r="P260" s="187"/>
      <c r="Q260" s="187"/>
      <c r="R260" s="187"/>
      <c r="S260" s="187"/>
      <c r="T260" s="187"/>
      <c r="U260" s="187"/>
      <c r="V260" s="187"/>
      <c r="W260" s="187"/>
      <c r="X260" s="187"/>
      <c r="Y260" s="187"/>
      <c r="Z260" s="187"/>
      <c r="AA260" s="187"/>
      <c r="AB260" s="250"/>
    </row>
    <row r="261" ht="15.75" customHeight="1">
      <c r="A261" s="187"/>
      <c r="B261" s="187"/>
      <c r="C261" s="187"/>
      <c r="D261" s="187"/>
      <c r="E261" s="187"/>
      <c r="F261" s="187"/>
      <c r="G261" s="187"/>
      <c r="H261" s="187"/>
      <c r="I261" s="187"/>
      <c r="J261" s="187"/>
      <c r="K261" s="187"/>
      <c r="L261" s="187"/>
      <c r="M261" s="187"/>
      <c r="N261" s="187"/>
      <c r="O261" s="187"/>
      <c r="P261" s="187"/>
      <c r="Q261" s="187"/>
      <c r="R261" s="187"/>
      <c r="S261" s="187"/>
      <c r="T261" s="187"/>
      <c r="U261" s="187"/>
      <c r="V261" s="187"/>
      <c r="W261" s="187"/>
      <c r="X261" s="187"/>
      <c r="Y261" s="187"/>
      <c r="Z261" s="187"/>
      <c r="AA261" s="187"/>
      <c r="AB261" s="250"/>
    </row>
    <row r="262" ht="15.75" customHeight="1">
      <c r="A262" s="187"/>
      <c r="B262" s="187"/>
      <c r="C262" s="187"/>
      <c r="D262" s="187"/>
      <c r="E262" s="187"/>
      <c r="F262" s="187"/>
      <c r="G262" s="187"/>
      <c r="H262" s="187"/>
      <c r="I262" s="187"/>
      <c r="J262" s="187"/>
      <c r="K262" s="187"/>
      <c r="L262" s="187"/>
      <c r="M262" s="187"/>
      <c r="N262" s="187"/>
      <c r="O262" s="187"/>
      <c r="P262" s="187"/>
      <c r="Q262" s="187"/>
      <c r="R262" s="187"/>
      <c r="S262" s="187"/>
      <c r="T262" s="187"/>
      <c r="U262" s="187"/>
      <c r="V262" s="187"/>
      <c r="W262" s="187"/>
      <c r="X262" s="187"/>
      <c r="Y262" s="187"/>
      <c r="Z262" s="187"/>
      <c r="AA262" s="187"/>
      <c r="AB262" s="250"/>
    </row>
    <row r="263" ht="15.75" customHeight="1">
      <c r="A263" s="187"/>
      <c r="B263" s="187"/>
      <c r="C263" s="187"/>
      <c r="D263" s="187"/>
      <c r="E263" s="187"/>
      <c r="F263" s="187"/>
      <c r="G263" s="187"/>
      <c r="H263" s="187"/>
      <c r="I263" s="187"/>
      <c r="J263" s="187"/>
      <c r="K263" s="187"/>
      <c r="L263" s="187"/>
      <c r="M263" s="187"/>
      <c r="N263" s="187"/>
      <c r="O263" s="187"/>
      <c r="P263" s="187"/>
      <c r="Q263" s="187"/>
      <c r="R263" s="187"/>
      <c r="S263" s="187"/>
      <c r="T263" s="187"/>
      <c r="U263" s="187"/>
      <c r="V263" s="187"/>
      <c r="W263" s="187"/>
      <c r="X263" s="187"/>
      <c r="Y263" s="187"/>
      <c r="Z263" s="187"/>
      <c r="AA263" s="187"/>
      <c r="AB263" s="250"/>
    </row>
    <row r="264" ht="15.75" customHeight="1">
      <c r="A264" s="187"/>
      <c r="B264" s="187"/>
      <c r="C264" s="187"/>
      <c r="D264" s="187"/>
      <c r="E264" s="187"/>
      <c r="F264" s="187"/>
      <c r="G264" s="187"/>
      <c r="H264" s="187"/>
      <c r="I264" s="187"/>
      <c r="J264" s="187"/>
      <c r="K264" s="187"/>
      <c r="L264" s="187"/>
      <c r="M264" s="187"/>
      <c r="N264" s="187"/>
      <c r="O264" s="187"/>
      <c r="P264" s="187"/>
      <c r="Q264" s="187"/>
      <c r="R264" s="187"/>
      <c r="S264" s="187"/>
      <c r="T264" s="187"/>
      <c r="U264" s="187"/>
      <c r="V264" s="187"/>
      <c r="W264" s="187"/>
      <c r="X264" s="187"/>
      <c r="Y264" s="187"/>
      <c r="Z264" s="187"/>
      <c r="AA264" s="187"/>
      <c r="AB264" s="250"/>
    </row>
    <row r="265" ht="15.75" customHeight="1">
      <c r="A265" s="187"/>
      <c r="B265" s="187"/>
      <c r="C265" s="187"/>
      <c r="D265" s="187"/>
      <c r="E265" s="187"/>
      <c r="F265" s="187"/>
      <c r="G265" s="187"/>
      <c r="H265" s="187"/>
      <c r="I265" s="187"/>
      <c r="J265" s="187"/>
      <c r="K265" s="187"/>
      <c r="L265" s="187"/>
      <c r="M265" s="187"/>
      <c r="N265" s="187"/>
      <c r="O265" s="187"/>
      <c r="P265" s="187"/>
      <c r="Q265" s="187"/>
      <c r="R265" s="187"/>
      <c r="S265" s="187"/>
      <c r="T265" s="187"/>
      <c r="U265" s="187"/>
      <c r="V265" s="187"/>
      <c r="W265" s="187"/>
      <c r="X265" s="187"/>
      <c r="Y265" s="187"/>
      <c r="Z265" s="187"/>
      <c r="AA265" s="187"/>
      <c r="AB265" s="250"/>
    </row>
    <row r="266" ht="15.75" customHeight="1">
      <c r="A266" s="187"/>
      <c r="B266" s="187"/>
      <c r="C266" s="187"/>
      <c r="D266" s="187"/>
      <c r="E266" s="187"/>
      <c r="F266" s="187"/>
      <c r="G266" s="187"/>
      <c r="H266" s="187"/>
      <c r="I266" s="187"/>
      <c r="J266" s="187"/>
      <c r="K266" s="187"/>
      <c r="L266" s="187"/>
      <c r="M266" s="187"/>
      <c r="N266" s="187"/>
      <c r="O266" s="187"/>
      <c r="P266" s="187"/>
      <c r="Q266" s="187"/>
      <c r="R266" s="187"/>
      <c r="S266" s="187"/>
      <c r="T266" s="187"/>
      <c r="U266" s="187"/>
      <c r="V266" s="187"/>
      <c r="W266" s="187"/>
      <c r="X266" s="187"/>
      <c r="Y266" s="187"/>
      <c r="Z266" s="187"/>
      <c r="AA266" s="187"/>
      <c r="AB266" s="250"/>
    </row>
    <row r="267" ht="15.75" customHeight="1">
      <c r="A267" s="187"/>
      <c r="B267" s="187"/>
      <c r="C267" s="187"/>
      <c r="D267" s="187"/>
      <c r="E267" s="187"/>
      <c r="F267" s="187"/>
      <c r="G267" s="187"/>
      <c r="H267" s="187"/>
      <c r="I267" s="187"/>
      <c r="J267" s="187"/>
      <c r="K267" s="187"/>
      <c r="L267" s="187"/>
      <c r="M267" s="187"/>
      <c r="N267" s="187"/>
      <c r="O267" s="187"/>
      <c r="P267" s="187"/>
      <c r="Q267" s="187"/>
      <c r="R267" s="187"/>
      <c r="S267" s="187"/>
      <c r="T267" s="187"/>
      <c r="U267" s="187"/>
      <c r="V267" s="187"/>
      <c r="W267" s="187"/>
      <c r="X267" s="187"/>
      <c r="Y267" s="187"/>
      <c r="Z267" s="187"/>
      <c r="AA267" s="187"/>
      <c r="AB267" s="250"/>
    </row>
    <row r="268" ht="15.75" customHeight="1">
      <c r="A268" s="187"/>
      <c r="B268" s="187"/>
      <c r="C268" s="187"/>
      <c r="D268" s="187"/>
      <c r="E268" s="187"/>
      <c r="F268" s="187"/>
      <c r="G268" s="187"/>
      <c r="H268" s="187"/>
      <c r="I268" s="187"/>
      <c r="J268" s="187"/>
      <c r="K268" s="187"/>
      <c r="L268" s="187"/>
      <c r="M268" s="187"/>
      <c r="N268" s="187"/>
      <c r="O268" s="187"/>
      <c r="P268" s="187"/>
      <c r="Q268" s="187"/>
      <c r="R268" s="187"/>
      <c r="S268" s="187"/>
      <c r="T268" s="187"/>
      <c r="U268" s="187"/>
      <c r="V268" s="187"/>
      <c r="W268" s="187"/>
      <c r="X268" s="187"/>
      <c r="Y268" s="187"/>
      <c r="Z268" s="187"/>
      <c r="AA268" s="187"/>
      <c r="AB268" s="250"/>
    </row>
    <row r="269" ht="15.75" customHeight="1">
      <c r="A269" s="187"/>
      <c r="B269" s="187"/>
      <c r="C269" s="187"/>
      <c r="D269" s="187"/>
      <c r="E269" s="187"/>
      <c r="F269" s="187"/>
      <c r="G269" s="187"/>
      <c r="H269" s="187"/>
      <c r="I269" s="187"/>
      <c r="J269" s="187"/>
      <c r="K269" s="187"/>
      <c r="L269" s="187"/>
      <c r="M269" s="187"/>
      <c r="N269" s="187"/>
      <c r="O269" s="187"/>
      <c r="P269" s="187"/>
      <c r="Q269" s="187"/>
      <c r="R269" s="187"/>
      <c r="S269" s="187"/>
      <c r="T269" s="187"/>
      <c r="U269" s="187"/>
      <c r="V269" s="187"/>
      <c r="W269" s="187"/>
      <c r="X269" s="187"/>
      <c r="Y269" s="187"/>
      <c r="Z269" s="187"/>
      <c r="AA269" s="187"/>
      <c r="AB269" s="250"/>
    </row>
    <row r="270" ht="15.75" customHeight="1">
      <c r="A270" s="187"/>
      <c r="B270" s="187"/>
      <c r="C270" s="187"/>
      <c r="D270" s="187"/>
      <c r="E270" s="187"/>
      <c r="F270" s="187"/>
      <c r="G270" s="187"/>
      <c r="H270" s="187"/>
      <c r="I270" s="187"/>
      <c r="J270" s="187"/>
      <c r="K270" s="187"/>
      <c r="L270" s="187"/>
      <c r="M270" s="187"/>
      <c r="N270" s="187"/>
      <c r="O270" s="187"/>
      <c r="P270" s="187"/>
      <c r="Q270" s="187"/>
      <c r="R270" s="187"/>
      <c r="S270" s="187"/>
      <c r="T270" s="187"/>
      <c r="U270" s="187"/>
      <c r="V270" s="187"/>
      <c r="W270" s="187"/>
      <c r="X270" s="187"/>
      <c r="Y270" s="187"/>
      <c r="Z270" s="187"/>
      <c r="AA270" s="187"/>
      <c r="AB270" s="250"/>
    </row>
    <row r="271" ht="15.75" customHeight="1">
      <c r="A271" s="187"/>
      <c r="B271" s="187"/>
      <c r="C271" s="187"/>
      <c r="D271" s="187"/>
      <c r="E271" s="187"/>
      <c r="F271" s="187"/>
      <c r="G271" s="187"/>
      <c r="H271" s="187"/>
      <c r="I271" s="187"/>
      <c r="J271" s="187"/>
      <c r="K271" s="187"/>
      <c r="L271" s="187"/>
      <c r="M271" s="187"/>
      <c r="N271" s="187"/>
      <c r="O271" s="187"/>
      <c r="P271" s="187"/>
      <c r="Q271" s="187"/>
      <c r="R271" s="187"/>
      <c r="S271" s="187"/>
      <c r="T271" s="187"/>
      <c r="U271" s="187"/>
      <c r="V271" s="187"/>
      <c r="W271" s="187"/>
      <c r="X271" s="187"/>
      <c r="Y271" s="187"/>
      <c r="Z271" s="187"/>
      <c r="AA271" s="187"/>
      <c r="AB271" s="250"/>
    </row>
    <row r="272" ht="15.75" customHeight="1">
      <c r="A272" s="187"/>
      <c r="B272" s="187"/>
      <c r="C272" s="187"/>
      <c r="D272" s="187"/>
      <c r="E272" s="187"/>
      <c r="F272" s="187"/>
      <c r="G272" s="187"/>
      <c r="H272" s="187"/>
      <c r="I272" s="187"/>
      <c r="J272" s="187"/>
      <c r="K272" s="187"/>
      <c r="L272" s="187"/>
      <c r="M272" s="187"/>
      <c r="N272" s="187"/>
      <c r="O272" s="187"/>
      <c r="P272" s="187"/>
      <c r="Q272" s="187"/>
      <c r="R272" s="187"/>
      <c r="S272" s="187"/>
      <c r="T272" s="187"/>
      <c r="U272" s="187"/>
      <c r="V272" s="187"/>
      <c r="W272" s="187"/>
      <c r="X272" s="187"/>
      <c r="Y272" s="187"/>
      <c r="Z272" s="187"/>
      <c r="AA272" s="187"/>
      <c r="AB272" s="250"/>
    </row>
    <row r="273" ht="15.75" customHeight="1">
      <c r="A273" s="187"/>
      <c r="B273" s="187"/>
      <c r="C273" s="187"/>
      <c r="D273" s="187"/>
      <c r="E273" s="187"/>
      <c r="F273" s="187"/>
      <c r="G273" s="187"/>
      <c r="H273" s="187"/>
      <c r="I273" s="187"/>
      <c r="J273" s="187"/>
      <c r="K273" s="187"/>
      <c r="L273" s="187"/>
      <c r="M273" s="187"/>
      <c r="N273" s="187"/>
      <c r="O273" s="187"/>
      <c r="P273" s="187"/>
      <c r="Q273" s="187"/>
      <c r="R273" s="187"/>
      <c r="S273" s="187"/>
      <c r="T273" s="187"/>
      <c r="U273" s="187"/>
      <c r="V273" s="187"/>
      <c r="W273" s="187"/>
      <c r="X273" s="187"/>
      <c r="Y273" s="187"/>
      <c r="Z273" s="187"/>
      <c r="AA273" s="187"/>
      <c r="AB273" s="250"/>
    </row>
    <row r="274" ht="15.75" customHeight="1">
      <c r="A274" s="187"/>
      <c r="B274" s="187"/>
      <c r="C274" s="187"/>
      <c r="D274" s="187"/>
      <c r="E274" s="187"/>
      <c r="F274" s="187"/>
      <c r="G274" s="187"/>
      <c r="H274" s="187"/>
      <c r="I274" s="187"/>
      <c r="J274" s="187"/>
      <c r="K274" s="187"/>
      <c r="L274" s="187"/>
      <c r="M274" s="187"/>
      <c r="N274" s="187"/>
      <c r="O274" s="187"/>
      <c r="P274" s="187"/>
      <c r="Q274" s="187"/>
      <c r="R274" s="187"/>
      <c r="S274" s="187"/>
      <c r="T274" s="187"/>
      <c r="U274" s="187"/>
      <c r="V274" s="187"/>
      <c r="W274" s="187"/>
      <c r="X274" s="187"/>
      <c r="Y274" s="187"/>
      <c r="Z274" s="187"/>
      <c r="AA274" s="187"/>
      <c r="AB274" s="250"/>
    </row>
    <row r="275" ht="15.75" customHeight="1">
      <c r="A275" s="187"/>
      <c r="B275" s="187"/>
      <c r="C275" s="187"/>
      <c r="D275" s="187"/>
      <c r="E275" s="187"/>
      <c r="F275" s="187"/>
      <c r="G275" s="187"/>
      <c r="H275" s="187"/>
      <c r="I275" s="187"/>
      <c r="J275" s="187"/>
      <c r="K275" s="187"/>
      <c r="L275" s="187"/>
      <c r="M275" s="187"/>
      <c r="N275" s="187"/>
      <c r="O275" s="187"/>
      <c r="P275" s="187"/>
      <c r="Q275" s="187"/>
      <c r="R275" s="187"/>
      <c r="S275" s="187"/>
      <c r="T275" s="187"/>
      <c r="U275" s="187"/>
      <c r="V275" s="187"/>
      <c r="W275" s="187"/>
      <c r="X275" s="187"/>
      <c r="Y275" s="187"/>
      <c r="Z275" s="187"/>
      <c r="AA275" s="187"/>
      <c r="AB275" s="250"/>
    </row>
    <row r="276" ht="15.75" customHeight="1">
      <c r="A276" s="187"/>
      <c r="B276" s="187"/>
      <c r="C276" s="187"/>
      <c r="D276" s="187"/>
      <c r="E276" s="187"/>
      <c r="F276" s="187"/>
      <c r="G276" s="187"/>
      <c r="H276" s="187"/>
      <c r="I276" s="187"/>
      <c r="J276" s="187"/>
      <c r="K276" s="187"/>
      <c r="L276" s="187"/>
      <c r="M276" s="187"/>
      <c r="N276" s="187"/>
      <c r="O276" s="187"/>
      <c r="P276" s="187"/>
      <c r="Q276" s="187"/>
      <c r="R276" s="187"/>
      <c r="S276" s="187"/>
      <c r="T276" s="187"/>
      <c r="U276" s="187"/>
      <c r="V276" s="187"/>
      <c r="W276" s="187"/>
      <c r="X276" s="187"/>
      <c r="Y276" s="187"/>
      <c r="Z276" s="187"/>
      <c r="AA276" s="187"/>
      <c r="AB276" s="250"/>
    </row>
    <row r="277" ht="15.75" customHeight="1">
      <c r="A277" s="187"/>
      <c r="B277" s="187"/>
      <c r="C277" s="187"/>
      <c r="D277" s="187"/>
      <c r="E277" s="187"/>
      <c r="F277" s="187"/>
      <c r="G277" s="187"/>
      <c r="H277" s="187"/>
      <c r="I277" s="187"/>
      <c r="J277" s="187"/>
      <c r="K277" s="187"/>
      <c r="L277" s="187"/>
      <c r="M277" s="187"/>
      <c r="N277" s="187"/>
      <c r="O277" s="187"/>
      <c r="P277" s="187"/>
      <c r="Q277" s="187"/>
      <c r="R277" s="187"/>
      <c r="S277" s="187"/>
      <c r="T277" s="187"/>
      <c r="U277" s="187"/>
      <c r="V277" s="187"/>
      <c r="W277" s="187"/>
      <c r="X277" s="187"/>
      <c r="Y277" s="187"/>
      <c r="Z277" s="187"/>
      <c r="AA277" s="187"/>
      <c r="AB277" s="250"/>
    </row>
    <row r="278" ht="15.75" customHeight="1">
      <c r="A278" s="187"/>
      <c r="B278" s="187"/>
      <c r="C278" s="187"/>
      <c r="D278" s="187"/>
      <c r="E278" s="187"/>
      <c r="F278" s="187"/>
      <c r="G278" s="187"/>
      <c r="H278" s="187"/>
      <c r="I278" s="187"/>
      <c r="J278" s="187"/>
      <c r="K278" s="187"/>
      <c r="L278" s="187"/>
      <c r="M278" s="187"/>
      <c r="N278" s="187"/>
      <c r="O278" s="187"/>
      <c r="P278" s="187"/>
      <c r="Q278" s="187"/>
      <c r="R278" s="187"/>
      <c r="S278" s="187"/>
      <c r="T278" s="187"/>
      <c r="U278" s="187"/>
      <c r="V278" s="187"/>
      <c r="W278" s="187"/>
      <c r="X278" s="187"/>
      <c r="Y278" s="187"/>
      <c r="Z278" s="187"/>
      <c r="AA278" s="187"/>
      <c r="AB278" s="250"/>
    </row>
    <row r="279" ht="15.75" customHeight="1">
      <c r="AB279" s="250"/>
    </row>
    <row r="280" ht="15.75" customHeight="1">
      <c r="AB280" s="250"/>
    </row>
    <row r="281" ht="15.75" customHeight="1">
      <c r="AB281" s="250"/>
    </row>
    <row r="282" ht="15.75" customHeight="1">
      <c r="AB282" s="250"/>
    </row>
    <row r="283" ht="15.75" customHeight="1">
      <c r="AB283" s="250"/>
    </row>
    <row r="284" ht="15.75" customHeight="1">
      <c r="AB284" s="250"/>
    </row>
    <row r="285" ht="15.75" customHeight="1">
      <c r="AB285" s="250"/>
    </row>
    <row r="286" ht="15.75" customHeight="1">
      <c r="AB286" s="250"/>
    </row>
    <row r="287" ht="15.75" customHeight="1">
      <c r="AB287" s="250"/>
    </row>
    <row r="288" ht="15.75" customHeight="1">
      <c r="AB288" s="250"/>
    </row>
    <row r="289" ht="15.75" customHeight="1">
      <c r="AB289" s="250"/>
    </row>
    <row r="290" ht="15.75" customHeight="1">
      <c r="AB290" s="250"/>
    </row>
    <row r="291" ht="15.75" customHeight="1">
      <c r="AB291" s="250"/>
    </row>
    <row r="292" ht="15.75" customHeight="1">
      <c r="AB292" s="250"/>
    </row>
    <row r="293" ht="15.75" customHeight="1">
      <c r="AB293" s="250"/>
    </row>
    <row r="294" ht="15.75" customHeight="1">
      <c r="AB294" s="250"/>
    </row>
    <row r="295" ht="15.75" customHeight="1">
      <c r="AB295" s="250"/>
    </row>
    <row r="296" ht="15.75" customHeight="1">
      <c r="AB296" s="250"/>
    </row>
    <row r="297" ht="15.75" customHeight="1">
      <c r="AB297" s="250"/>
    </row>
    <row r="298" ht="15.75" customHeight="1">
      <c r="AB298" s="250"/>
    </row>
    <row r="299" ht="15.75" customHeight="1">
      <c r="AB299" s="250"/>
    </row>
    <row r="300" ht="15.75" customHeight="1">
      <c r="AB300" s="250"/>
    </row>
    <row r="301" ht="15.75" customHeight="1">
      <c r="AB301" s="250"/>
    </row>
    <row r="302" ht="15.75" customHeight="1">
      <c r="AB302" s="250"/>
    </row>
    <row r="303" ht="15.75" customHeight="1">
      <c r="AB303" s="250"/>
    </row>
    <row r="304" ht="15.75" customHeight="1">
      <c r="AB304" s="250"/>
    </row>
    <row r="305" ht="15.75" customHeight="1">
      <c r="AB305" s="250"/>
    </row>
    <row r="306" ht="15.75" customHeight="1">
      <c r="AB306" s="250"/>
    </row>
    <row r="307" ht="15.75" customHeight="1">
      <c r="AB307" s="250"/>
    </row>
    <row r="308" ht="15.75" customHeight="1">
      <c r="AB308" s="250"/>
    </row>
    <row r="309" ht="15.75" customHeight="1">
      <c r="AB309" s="250"/>
    </row>
    <row r="310" ht="15.75" customHeight="1">
      <c r="AB310" s="250"/>
    </row>
    <row r="311" ht="15.75" customHeight="1">
      <c r="AB311" s="250"/>
    </row>
    <row r="312" ht="15.75" customHeight="1">
      <c r="AB312" s="250"/>
    </row>
    <row r="313" ht="15.75" customHeight="1">
      <c r="AB313" s="250"/>
    </row>
    <row r="314" ht="15.75" customHeight="1">
      <c r="AB314" s="250"/>
    </row>
    <row r="315" ht="15.75" customHeight="1">
      <c r="AB315" s="250"/>
    </row>
    <row r="316" ht="15.75" customHeight="1">
      <c r="AB316" s="250"/>
    </row>
    <row r="317" ht="15.75" customHeight="1">
      <c r="AB317" s="250"/>
    </row>
    <row r="318" ht="15.75" customHeight="1">
      <c r="AB318" s="250"/>
    </row>
    <row r="319" ht="15.75" customHeight="1">
      <c r="AB319" s="250"/>
    </row>
    <row r="320" ht="15.75" customHeight="1">
      <c r="AB320" s="250"/>
    </row>
    <row r="321" ht="15.75" customHeight="1">
      <c r="AB321" s="250"/>
    </row>
    <row r="322" ht="15.75" customHeight="1">
      <c r="AB322" s="250"/>
    </row>
    <row r="323" ht="15.75" customHeight="1">
      <c r="AB323" s="250"/>
    </row>
    <row r="324" ht="15.75" customHeight="1">
      <c r="AB324" s="250"/>
    </row>
    <row r="325" ht="15.75" customHeight="1">
      <c r="AB325" s="250"/>
    </row>
    <row r="326" ht="15.75" customHeight="1">
      <c r="AB326" s="250"/>
    </row>
    <row r="327" ht="15.75" customHeight="1">
      <c r="AB327" s="250"/>
    </row>
    <row r="328" ht="15.75" customHeight="1">
      <c r="AB328" s="250"/>
    </row>
    <row r="329" ht="15.75" customHeight="1">
      <c r="AB329" s="250"/>
    </row>
    <row r="330" ht="15.75" customHeight="1">
      <c r="AB330" s="250"/>
    </row>
    <row r="331" ht="15.75" customHeight="1">
      <c r="AB331" s="250"/>
    </row>
    <row r="332" ht="15.75" customHeight="1">
      <c r="AB332" s="250"/>
    </row>
    <row r="333" ht="15.75" customHeight="1">
      <c r="AB333" s="250"/>
    </row>
    <row r="334" ht="15.75" customHeight="1">
      <c r="AB334" s="250"/>
    </row>
    <row r="335" ht="15.75" customHeight="1">
      <c r="AB335" s="250"/>
    </row>
    <row r="336" ht="15.75" customHeight="1">
      <c r="AB336" s="250"/>
    </row>
    <row r="337" ht="15.75" customHeight="1">
      <c r="AB337" s="250"/>
    </row>
    <row r="338" ht="15.75" customHeight="1">
      <c r="AB338" s="250"/>
    </row>
    <row r="339" ht="15.75" customHeight="1">
      <c r="AB339" s="250"/>
    </row>
    <row r="340" ht="15.75" customHeight="1">
      <c r="AB340" s="250"/>
    </row>
    <row r="341" ht="15.75" customHeight="1">
      <c r="AB341" s="250"/>
    </row>
    <row r="342" ht="15.75" customHeight="1">
      <c r="AB342" s="250"/>
    </row>
    <row r="343" ht="15.75" customHeight="1">
      <c r="AB343" s="250"/>
    </row>
    <row r="344" ht="15.75" customHeight="1">
      <c r="AB344" s="250"/>
    </row>
    <row r="345" ht="15.75" customHeight="1">
      <c r="AB345" s="250"/>
    </row>
    <row r="346" ht="15.75" customHeight="1">
      <c r="AB346" s="250"/>
    </row>
    <row r="347" ht="15.75" customHeight="1">
      <c r="AB347" s="250"/>
    </row>
    <row r="348" ht="15.75" customHeight="1">
      <c r="AB348" s="250"/>
    </row>
    <row r="349" ht="15.75" customHeight="1">
      <c r="AB349" s="250"/>
    </row>
    <row r="350" ht="15.75" customHeight="1">
      <c r="AB350" s="250"/>
    </row>
    <row r="351" ht="15.75" customHeight="1">
      <c r="AB351" s="250"/>
    </row>
    <row r="352" ht="15.75" customHeight="1">
      <c r="AB352" s="250"/>
    </row>
    <row r="353" ht="15.75" customHeight="1">
      <c r="AB353" s="250"/>
    </row>
    <row r="354" ht="15.75" customHeight="1">
      <c r="AB354" s="250"/>
    </row>
    <row r="355" ht="15.75" customHeight="1">
      <c r="AB355" s="250"/>
    </row>
    <row r="356" ht="15.75" customHeight="1">
      <c r="AB356" s="250"/>
    </row>
    <row r="357" ht="15.75" customHeight="1">
      <c r="AB357" s="250"/>
    </row>
    <row r="358" ht="15.75" customHeight="1">
      <c r="AB358" s="250"/>
    </row>
    <row r="359" ht="15.75" customHeight="1">
      <c r="AB359" s="250"/>
    </row>
    <row r="360" ht="15.75" customHeight="1">
      <c r="AB360" s="250"/>
    </row>
    <row r="361" ht="15.75" customHeight="1">
      <c r="AB361" s="250"/>
    </row>
    <row r="362" ht="15.75" customHeight="1">
      <c r="AB362" s="250"/>
    </row>
    <row r="363" ht="15.75" customHeight="1">
      <c r="AB363" s="250"/>
    </row>
    <row r="364" ht="15.75" customHeight="1">
      <c r="AB364" s="250"/>
    </row>
    <row r="365" ht="15.75" customHeight="1">
      <c r="AB365" s="250"/>
    </row>
    <row r="366" ht="15.75" customHeight="1">
      <c r="AB366" s="250"/>
    </row>
    <row r="367" ht="15.75" customHeight="1">
      <c r="AB367" s="250"/>
    </row>
    <row r="368" ht="15.75" customHeight="1">
      <c r="AB368" s="250"/>
    </row>
    <row r="369" ht="15.75" customHeight="1">
      <c r="AB369" s="250"/>
    </row>
    <row r="370" ht="15.75" customHeight="1">
      <c r="AB370" s="250"/>
    </row>
    <row r="371" ht="15.75" customHeight="1">
      <c r="AB371" s="250"/>
    </row>
    <row r="372" ht="15.75" customHeight="1">
      <c r="AB372" s="250"/>
    </row>
    <row r="373" ht="15.75" customHeight="1">
      <c r="AB373" s="250"/>
    </row>
    <row r="374" ht="15.75" customHeight="1">
      <c r="AB374" s="250"/>
    </row>
    <row r="375" ht="15.75" customHeight="1">
      <c r="AB375" s="250"/>
    </row>
    <row r="376" ht="15.75" customHeight="1">
      <c r="AB376" s="250"/>
    </row>
    <row r="377" ht="15.75" customHeight="1">
      <c r="AB377" s="250"/>
    </row>
    <row r="378" ht="15.75" customHeight="1">
      <c r="AB378" s="250"/>
    </row>
    <row r="379" ht="15.75" customHeight="1">
      <c r="AB379" s="250"/>
    </row>
    <row r="380" ht="15.75" customHeight="1">
      <c r="AB380" s="250"/>
    </row>
    <row r="381" ht="15.75" customHeight="1">
      <c r="AB381" s="250"/>
    </row>
    <row r="382" ht="15.75" customHeight="1">
      <c r="AB382" s="250"/>
    </row>
    <row r="383" ht="15.75" customHeight="1">
      <c r="AB383" s="250"/>
    </row>
    <row r="384" ht="15.75" customHeight="1">
      <c r="AB384" s="250"/>
    </row>
    <row r="385" ht="15.75" customHeight="1">
      <c r="AB385" s="250"/>
    </row>
    <row r="386" ht="15.75" customHeight="1">
      <c r="AB386" s="250"/>
    </row>
    <row r="387" ht="15.75" customHeight="1">
      <c r="AB387" s="250"/>
    </row>
    <row r="388" ht="15.75" customHeight="1">
      <c r="AB388" s="250"/>
    </row>
    <row r="389" ht="15.75" customHeight="1">
      <c r="AB389" s="250"/>
    </row>
    <row r="390" ht="15.75" customHeight="1">
      <c r="AB390" s="250"/>
    </row>
    <row r="391" ht="15.75" customHeight="1">
      <c r="AB391" s="250"/>
    </row>
    <row r="392" ht="15.75" customHeight="1">
      <c r="AB392" s="250"/>
    </row>
    <row r="393" ht="15.75" customHeight="1">
      <c r="AB393" s="250"/>
    </row>
    <row r="394" ht="15.75" customHeight="1">
      <c r="AB394" s="250"/>
    </row>
    <row r="395" ht="15.75" customHeight="1">
      <c r="AB395" s="250"/>
    </row>
    <row r="396" ht="15.75" customHeight="1">
      <c r="AB396" s="250"/>
    </row>
    <row r="397" ht="15.75" customHeight="1">
      <c r="AB397" s="250"/>
    </row>
    <row r="398" ht="15.75" customHeight="1">
      <c r="AB398" s="250"/>
    </row>
    <row r="399" ht="15.75" customHeight="1">
      <c r="AB399" s="250"/>
    </row>
    <row r="400" ht="15.75" customHeight="1">
      <c r="AB400" s="250"/>
    </row>
    <row r="401" ht="15.75" customHeight="1">
      <c r="AB401" s="250"/>
    </row>
    <row r="402" ht="15.75" customHeight="1">
      <c r="AB402" s="250"/>
    </row>
    <row r="403" ht="15.75" customHeight="1">
      <c r="AB403" s="250"/>
    </row>
    <row r="404" ht="15.75" customHeight="1">
      <c r="AB404" s="250"/>
    </row>
    <row r="405" ht="15.75" customHeight="1">
      <c r="AB405" s="250"/>
    </row>
    <row r="406" ht="15.75" customHeight="1">
      <c r="AB406" s="250"/>
    </row>
    <row r="407" ht="15.75" customHeight="1">
      <c r="AB407" s="250"/>
    </row>
    <row r="408" ht="15.75" customHeight="1">
      <c r="AB408" s="250"/>
    </row>
    <row r="409" ht="15.75" customHeight="1">
      <c r="AB409" s="250"/>
    </row>
    <row r="410" ht="15.75" customHeight="1">
      <c r="AB410" s="250"/>
    </row>
    <row r="411" ht="15.75" customHeight="1">
      <c r="AB411" s="250"/>
    </row>
    <row r="412" ht="15.75" customHeight="1">
      <c r="AB412" s="250"/>
    </row>
    <row r="413" ht="15.75" customHeight="1">
      <c r="AB413" s="250"/>
    </row>
    <row r="414" ht="15.75" customHeight="1">
      <c r="AB414" s="250"/>
    </row>
    <row r="415" ht="15.75" customHeight="1">
      <c r="AB415" s="250"/>
    </row>
    <row r="416" ht="15.75" customHeight="1">
      <c r="AB416" s="250"/>
    </row>
    <row r="417" ht="15.75" customHeight="1">
      <c r="AB417" s="250"/>
    </row>
    <row r="418" ht="15.75" customHeight="1">
      <c r="AB418" s="250"/>
    </row>
    <row r="419" ht="15.75" customHeight="1">
      <c r="AB419" s="250"/>
    </row>
    <row r="420" ht="15.75" customHeight="1">
      <c r="AB420" s="250"/>
    </row>
    <row r="421" ht="15.75" customHeight="1">
      <c r="AB421" s="250"/>
    </row>
    <row r="422" ht="15.75" customHeight="1">
      <c r="AB422" s="250"/>
    </row>
    <row r="423" ht="15.75" customHeight="1">
      <c r="AB423" s="250"/>
    </row>
    <row r="424" ht="15.75" customHeight="1">
      <c r="AB424" s="250"/>
    </row>
    <row r="425" ht="15.75" customHeight="1">
      <c r="AB425" s="250"/>
    </row>
    <row r="426" ht="15.75" customHeight="1">
      <c r="AB426" s="250"/>
    </row>
    <row r="427" ht="15.75" customHeight="1">
      <c r="AB427" s="250"/>
    </row>
    <row r="428" ht="15.75" customHeight="1">
      <c r="AB428" s="250"/>
    </row>
    <row r="429" ht="15.75" customHeight="1">
      <c r="AB429" s="250"/>
    </row>
    <row r="430" ht="15.75" customHeight="1">
      <c r="AB430" s="250"/>
    </row>
    <row r="431" ht="15.75" customHeight="1">
      <c r="AB431" s="250"/>
    </row>
    <row r="432" ht="15.75" customHeight="1">
      <c r="AB432" s="250"/>
    </row>
    <row r="433" ht="15.75" customHeight="1">
      <c r="AB433" s="250"/>
    </row>
    <row r="434" ht="15.75" customHeight="1">
      <c r="AB434" s="250"/>
    </row>
    <row r="435" ht="15.75" customHeight="1">
      <c r="AB435" s="250"/>
    </row>
    <row r="436" ht="15.75" customHeight="1">
      <c r="AB436" s="250"/>
    </row>
    <row r="437" ht="15.75" customHeight="1">
      <c r="AB437" s="250"/>
    </row>
    <row r="438" ht="15.75" customHeight="1">
      <c r="AB438" s="250"/>
    </row>
    <row r="439" ht="15.75" customHeight="1">
      <c r="AB439" s="250"/>
    </row>
    <row r="440" ht="15.75" customHeight="1">
      <c r="AB440" s="250"/>
    </row>
    <row r="441" ht="15.75" customHeight="1">
      <c r="AB441" s="250"/>
    </row>
    <row r="442" ht="15.75" customHeight="1">
      <c r="AB442" s="250"/>
    </row>
    <row r="443" ht="15.75" customHeight="1">
      <c r="AB443" s="250"/>
    </row>
    <row r="444" ht="15.75" customHeight="1">
      <c r="AB444" s="250"/>
    </row>
    <row r="445" ht="15.75" customHeight="1">
      <c r="AB445" s="250"/>
    </row>
    <row r="446" ht="15.75" customHeight="1">
      <c r="AB446" s="250"/>
    </row>
    <row r="447" ht="15.75" customHeight="1">
      <c r="AB447" s="250"/>
    </row>
    <row r="448" ht="15.75" customHeight="1">
      <c r="AB448" s="250"/>
    </row>
    <row r="449" ht="15.75" customHeight="1">
      <c r="AB449" s="250"/>
    </row>
    <row r="450" ht="15.75" customHeight="1">
      <c r="AB450" s="250"/>
    </row>
    <row r="451" ht="15.75" customHeight="1">
      <c r="AB451" s="250"/>
    </row>
    <row r="452" ht="15.75" customHeight="1">
      <c r="AB452" s="250"/>
    </row>
    <row r="453" ht="15.75" customHeight="1">
      <c r="AB453" s="250"/>
    </row>
    <row r="454" ht="15.75" customHeight="1">
      <c r="AB454" s="250"/>
    </row>
    <row r="455" ht="15.75" customHeight="1">
      <c r="AB455" s="250"/>
    </row>
    <row r="456" ht="15.75" customHeight="1">
      <c r="AB456" s="250"/>
    </row>
    <row r="457" ht="15.75" customHeight="1">
      <c r="AB457" s="250"/>
    </row>
    <row r="458" ht="15.75" customHeight="1">
      <c r="AB458" s="250"/>
    </row>
    <row r="459" ht="15.75" customHeight="1">
      <c r="AB459" s="250"/>
    </row>
    <row r="460" ht="15.75" customHeight="1">
      <c r="AB460" s="250"/>
    </row>
    <row r="461" ht="15.75" customHeight="1">
      <c r="AB461" s="250"/>
    </row>
    <row r="462" ht="15.75" customHeight="1">
      <c r="AB462" s="250"/>
    </row>
    <row r="463" ht="15.75" customHeight="1">
      <c r="AB463" s="250"/>
    </row>
    <row r="464" ht="15.75" customHeight="1">
      <c r="AB464" s="250"/>
    </row>
    <row r="465" ht="15.75" customHeight="1">
      <c r="AB465" s="250"/>
    </row>
    <row r="466" ht="15.75" customHeight="1">
      <c r="AB466" s="250"/>
    </row>
    <row r="467" ht="15.75" customHeight="1">
      <c r="AB467" s="250"/>
    </row>
    <row r="468" ht="15.75" customHeight="1">
      <c r="AB468" s="250"/>
    </row>
    <row r="469" ht="15.75" customHeight="1">
      <c r="AB469" s="250"/>
    </row>
    <row r="470" ht="15.75" customHeight="1">
      <c r="AB470" s="250"/>
    </row>
    <row r="471" ht="15.75" customHeight="1">
      <c r="AB471" s="250"/>
    </row>
    <row r="472" ht="15.75" customHeight="1">
      <c r="AB472" s="250"/>
    </row>
    <row r="473" ht="15.75" customHeight="1">
      <c r="AB473" s="250"/>
    </row>
    <row r="474" ht="15.75" customHeight="1">
      <c r="AB474" s="250"/>
    </row>
    <row r="475" ht="15.75" customHeight="1">
      <c r="AB475" s="250"/>
    </row>
    <row r="476" ht="15.75" customHeight="1">
      <c r="AB476" s="250"/>
    </row>
    <row r="477" ht="15.75" customHeight="1">
      <c r="AB477" s="250"/>
    </row>
    <row r="478" ht="15.75" customHeight="1">
      <c r="AB478" s="250"/>
    </row>
    <row r="479" ht="15.75" customHeight="1">
      <c r="AB479" s="250"/>
    </row>
    <row r="480" ht="15.75" customHeight="1">
      <c r="AB480" s="250"/>
    </row>
    <row r="481" ht="15.75" customHeight="1">
      <c r="AB481" s="250"/>
    </row>
    <row r="482" ht="15.75" customHeight="1">
      <c r="AB482" s="250"/>
    </row>
    <row r="483" ht="15.75" customHeight="1">
      <c r="AB483" s="250"/>
    </row>
    <row r="484" ht="15.75" customHeight="1">
      <c r="AB484" s="250"/>
    </row>
    <row r="485" ht="15.75" customHeight="1">
      <c r="AB485" s="250"/>
    </row>
    <row r="486" ht="15.75" customHeight="1">
      <c r="AB486" s="250"/>
    </row>
    <row r="487" ht="15.75" customHeight="1">
      <c r="AB487" s="250"/>
    </row>
    <row r="488" ht="15.75" customHeight="1">
      <c r="AB488" s="250"/>
    </row>
    <row r="489" ht="15.75" customHeight="1">
      <c r="AB489" s="250"/>
    </row>
    <row r="490" ht="15.75" customHeight="1">
      <c r="AB490" s="250"/>
    </row>
    <row r="491" ht="15.75" customHeight="1">
      <c r="AB491" s="250"/>
    </row>
    <row r="492" ht="15.75" customHeight="1">
      <c r="AB492" s="250"/>
    </row>
    <row r="493" ht="15.75" customHeight="1">
      <c r="AB493" s="250"/>
    </row>
    <row r="494" ht="15.75" customHeight="1">
      <c r="AB494" s="250"/>
    </row>
    <row r="495" ht="15.75" customHeight="1">
      <c r="AB495" s="250"/>
    </row>
    <row r="496" ht="15.75" customHeight="1">
      <c r="AB496" s="250"/>
    </row>
    <row r="497" ht="15.75" customHeight="1">
      <c r="AB497" s="250"/>
    </row>
    <row r="498" ht="15.75" customHeight="1">
      <c r="AB498" s="250"/>
    </row>
    <row r="499" ht="15.75" customHeight="1">
      <c r="AB499" s="250"/>
    </row>
    <row r="500" ht="15.75" customHeight="1">
      <c r="AB500" s="250"/>
    </row>
    <row r="501" ht="15.75" customHeight="1">
      <c r="AB501" s="250"/>
    </row>
    <row r="502" ht="15.75" customHeight="1">
      <c r="AB502" s="250"/>
    </row>
    <row r="503" ht="15.75" customHeight="1">
      <c r="AB503" s="250"/>
    </row>
    <row r="504" ht="15.75" customHeight="1">
      <c r="AB504" s="250"/>
    </row>
    <row r="505" ht="15.75" customHeight="1">
      <c r="AB505" s="250"/>
    </row>
    <row r="506" ht="15.75" customHeight="1">
      <c r="AB506" s="250"/>
    </row>
    <row r="507" ht="15.75" customHeight="1">
      <c r="AB507" s="250"/>
    </row>
    <row r="508" ht="15.75" customHeight="1">
      <c r="AB508" s="250"/>
    </row>
    <row r="509" ht="15.75" customHeight="1">
      <c r="AB509" s="250"/>
    </row>
    <row r="510" ht="15.75" customHeight="1">
      <c r="AB510" s="250"/>
    </row>
    <row r="511" ht="15.75" customHeight="1">
      <c r="AB511" s="250"/>
    </row>
    <row r="512" ht="15.75" customHeight="1">
      <c r="AB512" s="250"/>
    </row>
    <row r="513" ht="15.75" customHeight="1">
      <c r="AB513" s="250"/>
    </row>
    <row r="514" ht="15.75" customHeight="1">
      <c r="AB514" s="250"/>
    </row>
    <row r="515" ht="15.75" customHeight="1">
      <c r="AB515" s="250"/>
    </row>
    <row r="516" ht="15.75" customHeight="1">
      <c r="AB516" s="250"/>
    </row>
    <row r="517" ht="15.75" customHeight="1">
      <c r="AB517" s="250"/>
    </row>
    <row r="518" ht="15.75" customHeight="1">
      <c r="AB518" s="250"/>
    </row>
    <row r="519" ht="15.75" customHeight="1">
      <c r="AB519" s="250"/>
    </row>
    <row r="520" ht="15.75" customHeight="1">
      <c r="AB520" s="250"/>
    </row>
    <row r="521" ht="15.75" customHeight="1">
      <c r="AB521" s="250"/>
    </row>
    <row r="522" ht="15.75" customHeight="1">
      <c r="AB522" s="250"/>
    </row>
    <row r="523" ht="15.75" customHeight="1">
      <c r="AB523" s="250"/>
    </row>
    <row r="524" ht="15.75" customHeight="1">
      <c r="AB524" s="250"/>
    </row>
    <row r="525" ht="15.75" customHeight="1">
      <c r="AB525" s="250"/>
    </row>
    <row r="526" ht="15.75" customHeight="1">
      <c r="AB526" s="250"/>
    </row>
    <row r="527" ht="15.75" customHeight="1">
      <c r="AB527" s="250"/>
    </row>
    <row r="528" ht="15.75" customHeight="1">
      <c r="AB528" s="250"/>
    </row>
    <row r="529" ht="15.75" customHeight="1">
      <c r="AB529" s="250"/>
    </row>
    <row r="530" ht="15.75" customHeight="1">
      <c r="AB530" s="250"/>
    </row>
    <row r="531" ht="15.75" customHeight="1">
      <c r="AB531" s="250"/>
    </row>
    <row r="532" ht="15.75" customHeight="1">
      <c r="AB532" s="250"/>
    </row>
    <row r="533" ht="15.75" customHeight="1">
      <c r="AB533" s="250"/>
    </row>
    <row r="534" ht="15.75" customHeight="1">
      <c r="AB534" s="250"/>
    </row>
    <row r="535" ht="15.75" customHeight="1">
      <c r="AB535" s="250"/>
    </row>
    <row r="536" ht="15.75" customHeight="1">
      <c r="AB536" s="250"/>
    </row>
    <row r="537" ht="15.75" customHeight="1">
      <c r="AB537" s="250"/>
    </row>
    <row r="538" ht="15.75" customHeight="1">
      <c r="AB538" s="250"/>
    </row>
    <row r="539" ht="15.75" customHeight="1">
      <c r="AB539" s="250"/>
    </row>
    <row r="540" ht="15.75" customHeight="1">
      <c r="AB540" s="250"/>
    </row>
    <row r="541" ht="15.75" customHeight="1">
      <c r="AB541" s="250"/>
    </row>
    <row r="542" ht="15.75" customHeight="1">
      <c r="AB542" s="250"/>
    </row>
    <row r="543" ht="15.75" customHeight="1">
      <c r="AB543" s="250"/>
    </row>
    <row r="544" ht="15.75" customHeight="1">
      <c r="AB544" s="250"/>
    </row>
    <row r="545" ht="15.75" customHeight="1">
      <c r="AB545" s="250"/>
    </row>
    <row r="546" ht="15.75" customHeight="1">
      <c r="AB546" s="250"/>
    </row>
    <row r="547" ht="15.75" customHeight="1">
      <c r="AB547" s="250"/>
    </row>
    <row r="548" ht="15.75" customHeight="1">
      <c r="AB548" s="250"/>
    </row>
    <row r="549" ht="15.75" customHeight="1">
      <c r="AB549" s="250"/>
    </row>
    <row r="550" ht="15.75" customHeight="1">
      <c r="AB550" s="250"/>
    </row>
    <row r="551" ht="15.75" customHeight="1">
      <c r="AB551" s="250"/>
    </row>
    <row r="552" ht="15.75" customHeight="1">
      <c r="AB552" s="250"/>
    </row>
    <row r="553" ht="15.75" customHeight="1">
      <c r="AB553" s="250"/>
    </row>
    <row r="554" ht="15.75" customHeight="1">
      <c r="AB554" s="250"/>
    </row>
    <row r="555" ht="15.75" customHeight="1">
      <c r="AB555" s="250"/>
    </row>
    <row r="556" ht="15.75" customHeight="1">
      <c r="AB556" s="250"/>
    </row>
    <row r="557" ht="15.75" customHeight="1">
      <c r="AB557" s="250"/>
    </row>
    <row r="558" ht="15.75" customHeight="1">
      <c r="AB558" s="250"/>
    </row>
    <row r="559" ht="15.75" customHeight="1">
      <c r="AB559" s="250"/>
    </row>
    <row r="560" ht="15.75" customHeight="1">
      <c r="AB560" s="250"/>
    </row>
    <row r="561" ht="15.75" customHeight="1">
      <c r="AB561" s="250"/>
    </row>
    <row r="562" ht="15.75" customHeight="1">
      <c r="AB562" s="250"/>
    </row>
    <row r="563" ht="15.75" customHeight="1">
      <c r="AB563" s="250"/>
    </row>
    <row r="564" ht="15.75" customHeight="1">
      <c r="AB564" s="250"/>
    </row>
    <row r="565" ht="15.75" customHeight="1">
      <c r="AB565" s="250"/>
    </row>
    <row r="566" ht="15.75" customHeight="1">
      <c r="AB566" s="250"/>
    </row>
    <row r="567" ht="15.75" customHeight="1">
      <c r="AB567" s="250"/>
    </row>
    <row r="568" ht="15.75" customHeight="1">
      <c r="AB568" s="250"/>
    </row>
    <row r="569" ht="15.75" customHeight="1">
      <c r="AB569" s="250"/>
    </row>
    <row r="570" ht="15.75" customHeight="1">
      <c r="AB570" s="250"/>
    </row>
    <row r="571" ht="15.75" customHeight="1">
      <c r="AB571" s="250"/>
    </row>
    <row r="572" ht="15.75" customHeight="1">
      <c r="AB572" s="250"/>
    </row>
    <row r="573" ht="15.75" customHeight="1">
      <c r="AB573" s="250"/>
    </row>
    <row r="574" ht="15.75" customHeight="1">
      <c r="AB574" s="250"/>
    </row>
    <row r="575" ht="15.75" customHeight="1">
      <c r="AB575" s="250"/>
    </row>
    <row r="576" ht="15.75" customHeight="1">
      <c r="AB576" s="250"/>
    </row>
    <row r="577" ht="15.75" customHeight="1">
      <c r="AB577" s="250"/>
    </row>
    <row r="578" ht="15.75" customHeight="1">
      <c r="AB578" s="250"/>
    </row>
    <row r="579" ht="15.75" customHeight="1">
      <c r="AB579" s="250"/>
    </row>
    <row r="580" ht="15.75" customHeight="1">
      <c r="AB580" s="250"/>
    </row>
    <row r="581" ht="15.75" customHeight="1">
      <c r="AB581" s="250"/>
    </row>
    <row r="582" ht="15.75" customHeight="1">
      <c r="AB582" s="250"/>
    </row>
    <row r="583" ht="15.75" customHeight="1">
      <c r="AB583" s="250"/>
    </row>
    <row r="584" ht="15.75" customHeight="1">
      <c r="AB584" s="250"/>
    </row>
    <row r="585" ht="15.75" customHeight="1">
      <c r="AB585" s="250"/>
    </row>
    <row r="586" ht="15.75" customHeight="1">
      <c r="AB586" s="250"/>
    </row>
    <row r="587" ht="15.75" customHeight="1">
      <c r="AB587" s="250"/>
    </row>
    <row r="588" ht="15.75" customHeight="1">
      <c r="AB588" s="250"/>
    </row>
    <row r="589" ht="15.75" customHeight="1">
      <c r="AB589" s="250"/>
    </row>
    <row r="590" ht="15.75" customHeight="1">
      <c r="AB590" s="250"/>
    </row>
    <row r="591" ht="15.75" customHeight="1">
      <c r="AB591" s="250"/>
    </row>
    <row r="592" ht="15.75" customHeight="1">
      <c r="AB592" s="250"/>
    </row>
    <row r="593" ht="15.75" customHeight="1">
      <c r="AB593" s="250"/>
    </row>
    <row r="594" ht="15.75" customHeight="1">
      <c r="AB594" s="250"/>
    </row>
    <row r="595" ht="15.75" customHeight="1">
      <c r="AB595" s="250"/>
    </row>
    <row r="596" ht="15.75" customHeight="1">
      <c r="AB596" s="250"/>
    </row>
    <row r="597" ht="15.75" customHeight="1">
      <c r="AB597" s="250"/>
    </row>
    <row r="598" ht="15.75" customHeight="1">
      <c r="AB598" s="250"/>
    </row>
    <row r="599" ht="15.75" customHeight="1">
      <c r="AB599" s="250"/>
    </row>
    <row r="600" ht="15.75" customHeight="1">
      <c r="AB600" s="250"/>
    </row>
    <row r="601" ht="15.75" customHeight="1">
      <c r="AB601" s="250"/>
    </row>
    <row r="602" ht="15.75" customHeight="1">
      <c r="AB602" s="250"/>
    </row>
    <row r="603" ht="15.75" customHeight="1">
      <c r="AB603" s="250"/>
    </row>
    <row r="604" ht="15.75" customHeight="1">
      <c r="AB604" s="250"/>
    </row>
    <row r="605" ht="15.75" customHeight="1">
      <c r="AB605" s="250"/>
    </row>
    <row r="606" ht="15.75" customHeight="1">
      <c r="AB606" s="250"/>
    </row>
    <row r="607" ht="15.75" customHeight="1">
      <c r="AB607" s="250"/>
    </row>
    <row r="608" ht="15.75" customHeight="1">
      <c r="AB608" s="250"/>
    </row>
    <row r="609" ht="15.75" customHeight="1">
      <c r="AB609" s="250"/>
    </row>
    <row r="610" ht="15.75" customHeight="1">
      <c r="AB610" s="250"/>
    </row>
    <row r="611" ht="15.75" customHeight="1">
      <c r="AB611" s="250"/>
    </row>
    <row r="612" ht="15.75" customHeight="1">
      <c r="AB612" s="250"/>
    </row>
    <row r="613" ht="15.75" customHeight="1">
      <c r="AB613" s="250"/>
    </row>
    <row r="614" ht="15.75" customHeight="1">
      <c r="AB614" s="250"/>
    </row>
    <row r="615" ht="15.75" customHeight="1">
      <c r="AB615" s="250"/>
    </row>
    <row r="616" ht="15.75" customHeight="1">
      <c r="AB616" s="250"/>
    </row>
    <row r="617" ht="15.75" customHeight="1">
      <c r="AB617" s="250"/>
    </row>
    <row r="618" ht="15.75" customHeight="1">
      <c r="AB618" s="250"/>
    </row>
    <row r="619" ht="15.75" customHeight="1">
      <c r="AB619" s="250"/>
    </row>
    <row r="620" ht="15.75" customHeight="1">
      <c r="AB620" s="250"/>
    </row>
    <row r="621" ht="15.75" customHeight="1">
      <c r="AB621" s="250"/>
    </row>
    <row r="622" ht="15.75" customHeight="1">
      <c r="AB622" s="250"/>
    </row>
    <row r="623" ht="15.75" customHeight="1">
      <c r="AB623" s="250"/>
    </row>
    <row r="624" ht="15.75" customHeight="1">
      <c r="AB624" s="250"/>
    </row>
    <row r="625" ht="15.75" customHeight="1">
      <c r="AB625" s="250"/>
    </row>
    <row r="626" ht="15.75" customHeight="1">
      <c r="AB626" s="250"/>
    </row>
    <row r="627" ht="15.75" customHeight="1">
      <c r="AB627" s="250"/>
    </row>
    <row r="628" ht="15.75" customHeight="1">
      <c r="AB628" s="250"/>
    </row>
    <row r="629" ht="15.75" customHeight="1">
      <c r="AB629" s="250"/>
    </row>
    <row r="630" ht="15.75" customHeight="1">
      <c r="AB630" s="250"/>
    </row>
    <row r="631" ht="15.75" customHeight="1">
      <c r="AB631" s="250"/>
    </row>
    <row r="632" ht="15.75" customHeight="1">
      <c r="AB632" s="250"/>
    </row>
    <row r="633" ht="15.75" customHeight="1">
      <c r="AB633" s="250"/>
    </row>
    <row r="634" ht="15.75" customHeight="1">
      <c r="AB634" s="250"/>
    </row>
    <row r="635" ht="15.75" customHeight="1">
      <c r="AB635" s="250"/>
    </row>
    <row r="636" ht="15.75" customHeight="1">
      <c r="AB636" s="250"/>
    </row>
    <row r="637" ht="15.75" customHeight="1">
      <c r="AB637" s="250"/>
    </row>
    <row r="638" ht="15.75" customHeight="1">
      <c r="AB638" s="250"/>
    </row>
    <row r="639" ht="15.75" customHeight="1">
      <c r="AB639" s="250"/>
    </row>
    <row r="640" ht="15.75" customHeight="1">
      <c r="AB640" s="250"/>
    </row>
    <row r="641" ht="15.75" customHeight="1">
      <c r="AB641" s="250"/>
    </row>
    <row r="642" ht="15.75" customHeight="1">
      <c r="AB642" s="250"/>
    </row>
    <row r="643" ht="15.75" customHeight="1">
      <c r="AB643" s="250"/>
    </row>
    <row r="644" ht="15.75" customHeight="1">
      <c r="AB644" s="250"/>
    </row>
    <row r="645" ht="15.75" customHeight="1">
      <c r="AB645" s="250"/>
    </row>
    <row r="646" ht="15.75" customHeight="1">
      <c r="AB646" s="250"/>
    </row>
    <row r="647" ht="15.75" customHeight="1">
      <c r="AB647" s="250"/>
    </row>
    <row r="648" ht="15.75" customHeight="1">
      <c r="AB648" s="250"/>
    </row>
    <row r="649" ht="15.75" customHeight="1">
      <c r="AB649" s="250"/>
    </row>
    <row r="650" ht="15.75" customHeight="1">
      <c r="AB650" s="250"/>
    </row>
    <row r="651" ht="15.75" customHeight="1">
      <c r="AB651" s="250"/>
    </row>
    <row r="652" ht="15.75" customHeight="1">
      <c r="AB652" s="250"/>
    </row>
    <row r="653" ht="15.75" customHeight="1">
      <c r="AB653" s="250"/>
    </row>
    <row r="654" ht="15.75" customHeight="1">
      <c r="AB654" s="250"/>
    </row>
    <row r="655" ht="15.75" customHeight="1">
      <c r="AB655" s="250"/>
    </row>
    <row r="656" ht="15.75" customHeight="1">
      <c r="AB656" s="250"/>
    </row>
    <row r="657" ht="15.75" customHeight="1">
      <c r="AB657" s="250"/>
    </row>
    <row r="658" ht="15.75" customHeight="1">
      <c r="AB658" s="250"/>
    </row>
    <row r="659" ht="15.75" customHeight="1">
      <c r="AB659" s="250"/>
    </row>
    <row r="660" ht="15.75" customHeight="1">
      <c r="AB660" s="250"/>
    </row>
    <row r="661" ht="15.75" customHeight="1">
      <c r="AB661" s="250"/>
    </row>
    <row r="662" ht="15.75" customHeight="1">
      <c r="AB662" s="250"/>
    </row>
    <row r="663" ht="15.75" customHeight="1">
      <c r="AB663" s="250"/>
    </row>
    <row r="664" ht="15.75" customHeight="1">
      <c r="AB664" s="250"/>
    </row>
    <row r="665" ht="15.75" customHeight="1">
      <c r="AB665" s="250"/>
    </row>
    <row r="666" ht="15.75" customHeight="1">
      <c r="AB666" s="250"/>
    </row>
    <row r="667" ht="15.75" customHeight="1">
      <c r="AB667" s="250"/>
    </row>
    <row r="668" ht="15.75" customHeight="1">
      <c r="AB668" s="250"/>
    </row>
    <row r="669" ht="15.75" customHeight="1">
      <c r="AB669" s="250"/>
    </row>
    <row r="670" ht="15.75" customHeight="1">
      <c r="AB670" s="250"/>
    </row>
    <row r="671" ht="15.75" customHeight="1">
      <c r="AB671" s="250"/>
    </row>
    <row r="672" ht="15.75" customHeight="1">
      <c r="AB672" s="250"/>
    </row>
    <row r="673" ht="15.75" customHeight="1">
      <c r="AB673" s="250"/>
    </row>
    <row r="674" ht="15.75" customHeight="1">
      <c r="AB674" s="250"/>
    </row>
    <row r="675" ht="15.75" customHeight="1">
      <c r="AB675" s="250"/>
    </row>
    <row r="676" ht="15.75" customHeight="1">
      <c r="AB676" s="250"/>
    </row>
    <row r="677" ht="15.75" customHeight="1">
      <c r="AB677" s="250"/>
    </row>
    <row r="678" ht="15.75" customHeight="1">
      <c r="AB678" s="250"/>
    </row>
    <row r="679" ht="15.75" customHeight="1">
      <c r="AB679" s="250"/>
    </row>
    <row r="680" ht="15.75" customHeight="1">
      <c r="AB680" s="250"/>
    </row>
    <row r="681" ht="15.75" customHeight="1">
      <c r="AB681" s="250"/>
    </row>
    <row r="682" ht="15.75" customHeight="1">
      <c r="AB682" s="250"/>
    </row>
    <row r="683" ht="15.75" customHeight="1">
      <c r="AB683" s="250"/>
    </row>
    <row r="684" ht="15.75" customHeight="1">
      <c r="AB684" s="250"/>
    </row>
    <row r="685" ht="15.75" customHeight="1">
      <c r="AB685" s="250"/>
    </row>
    <row r="686" ht="15.75" customHeight="1">
      <c r="AB686" s="250"/>
    </row>
    <row r="687" ht="15.75" customHeight="1">
      <c r="AB687" s="250"/>
    </row>
    <row r="688" ht="15.75" customHeight="1">
      <c r="AB688" s="250"/>
    </row>
    <row r="689" ht="15.75" customHeight="1">
      <c r="AB689" s="250"/>
    </row>
    <row r="690" ht="15.75" customHeight="1">
      <c r="AB690" s="250"/>
    </row>
    <row r="691" ht="15.75" customHeight="1">
      <c r="AB691" s="250"/>
    </row>
    <row r="692" ht="15.75" customHeight="1">
      <c r="AB692" s="250"/>
    </row>
    <row r="693" ht="15.75" customHeight="1">
      <c r="AB693" s="250"/>
    </row>
    <row r="694" ht="15.75" customHeight="1">
      <c r="AB694" s="250"/>
    </row>
    <row r="695" ht="15.75" customHeight="1">
      <c r="AB695" s="250"/>
    </row>
    <row r="696" ht="15.75" customHeight="1">
      <c r="AB696" s="250"/>
    </row>
    <row r="697" ht="15.75" customHeight="1">
      <c r="AB697" s="250"/>
    </row>
    <row r="698" ht="15.75" customHeight="1">
      <c r="AB698" s="250"/>
    </row>
    <row r="699" ht="15.75" customHeight="1">
      <c r="AB699" s="250"/>
    </row>
    <row r="700" ht="15.75" customHeight="1">
      <c r="AB700" s="250"/>
    </row>
    <row r="701" ht="15.75" customHeight="1">
      <c r="AB701" s="250"/>
    </row>
    <row r="702" ht="15.75" customHeight="1">
      <c r="AB702" s="250"/>
    </row>
    <row r="703" ht="15.75" customHeight="1">
      <c r="AB703" s="250"/>
    </row>
    <row r="704" ht="15.75" customHeight="1">
      <c r="AB704" s="250"/>
    </row>
    <row r="705" ht="15.75" customHeight="1">
      <c r="AB705" s="250"/>
    </row>
    <row r="706" ht="15.75" customHeight="1">
      <c r="AB706" s="250"/>
    </row>
    <row r="707" ht="15.75" customHeight="1">
      <c r="AB707" s="250"/>
    </row>
    <row r="708" ht="15.75" customHeight="1">
      <c r="AB708" s="250"/>
    </row>
    <row r="709" ht="15.75" customHeight="1">
      <c r="AB709" s="250"/>
    </row>
    <row r="710" ht="15.75" customHeight="1">
      <c r="AB710" s="250"/>
    </row>
    <row r="711" ht="15.75" customHeight="1">
      <c r="AB711" s="250"/>
    </row>
    <row r="712" ht="15.75" customHeight="1">
      <c r="AB712" s="250"/>
    </row>
    <row r="713" ht="15.75" customHeight="1">
      <c r="AB713" s="250"/>
    </row>
    <row r="714" ht="15.75" customHeight="1">
      <c r="AB714" s="250"/>
    </row>
    <row r="715" ht="15.75" customHeight="1">
      <c r="AB715" s="250"/>
    </row>
    <row r="716" ht="15.75" customHeight="1">
      <c r="AB716" s="250"/>
    </row>
    <row r="717" ht="15.75" customHeight="1">
      <c r="AB717" s="250"/>
    </row>
    <row r="718" ht="15.75" customHeight="1">
      <c r="AB718" s="250"/>
    </row>
    <row r="719" ht="15.75" customHeight="1">
      <c r="AB719" s="250"/>
    </row>
    <row r="720" ht="15.75" customHeight="1">
      <c r="AB720" s="250"/>
    </row>
    <row r="721" ht="15.75" customHeight="1">
      <c r="AB721" s="250"/>
    </row>
    <row r="722" ht="15.75" customHeight="1">
      <c r="AB722" s="250"/>
    </row>
    <row r="723" ht="15.75" customHeight="1">
      <c r="AB723" s="250"/>
    </row>
    <row r="724" ht="15.75" customHeight="1">
      <c r="AB724" s="250"/>
    </row>
    <row r="725" ht="15.75" customHeight="1">
      <c r="AB725" s="250"/>
    </row>
    <row r="726" ht="15.75" customHeight="1">
      <c r="AB726" s="250"/>
    </row>
    <row r="727" ht="15.75" customHeight="1">
      <c r="AB727" s="250"/>
    </row>
    <row r="728" ht="15.75" customHeight="1">
      <c r="AB728" s="250"/>
    </row>
    <row r="729" ht="15.75" customHeight="1">
      <c r="AB729" s="250"/>
    </row>
    <row r="730" ht="15.75" customHeight="1">
      <c r="AB730" s="250"/>
    </row>
    <row r="731" ht="15.75" customHeight="1">
      <c r="AB731" s="250"/>
    </row>
    <row r="732" ht="15.75" customHeight="1">
      <c r="AB732" s="250"/>
    </row>
    <row r="733" ht="15.75" customHeight="1">
      <c r="AB733" s="250"/>
    </row>
    <row r="734" ht="15.75" customHeight="1">
      <c r="AB734" s="250"/>
    </row>
    <row r="735" ht="15.75" customHeight="1">
      <c r="AB735" s="250"/>
    </row>
    <row r="736" ht="15.75" customHeight="1">
      <c r="AB736" s="250"/>
    </row>
    <row r="737" ht="15.75" customHeight="1">
      <c r="AB737" s="250"/>
    </row>
    <row r="738" ht="15.75" customHeight="1">
      <c r="AB738" s="250"/>
    </row>
    <row r="739" ht="15.75" customHeight="1">
      <c r="AB739" s="250"/>
    </row>
    <row r="740" ht="15.75" customHeight="1">
      <c r="AB740" s="250"/>
    </row>
    <row r="741" ht="15.75" customHeight="1">
      <c r="AB741" s="250"/>
    </row>
    <row r="742" ht="15.75" customHeight="1">
      <c r="AB742" s="250"/>
    </row>
    <row r="743" ht="15.75" customHeight="1">
      <c r="AB743" s="250"/>
    </row>
    <row r="744" ht="15.75" customHeight="1">
      <c r="AB744" s="250"/>
    </row>
    <row r="745" ht="15.75" customHeight="1">
      <c r="AB745" s="250"/>
    </row>
    <row r="746" ht="15.75" customHeight="1">
      <c r="AB746" s="250"/>
    </row>
    <row r="747" ht="15.75" customHeight="1">
      <c r="AB747" s="250"/>
    </row>
    <row r="748" ht="15.75" customHeight="1">
      <c r="AB748" s="250"/>
    </row>
    <row r="749" ht="15.75" customHeight="1">
      <c r="AB749" s="250"/>
    </row>
    <row r="750" ht="15.75" customHeight="1">
      <c r="AB750" s="250"/>
    </row>
    <row r="751" ht="15.75" customHeight="1">
      <c r="AB751" s="250"/>
    </row>
    <row r="752" ht="15.75" customHeight="1">
      <c r="AB752" s="250"/>
    </row>
    <row r="753" ht="15.75" customHeight="1">
      <c r="AB753" s="250"/>
    </row>
    <row r="754" ht="15.75" customHeight="1">
      <c r="AB754" s="250"/>
    </row>
    <row r="755" ht="15.75" customHeight="1">
      <c r="AB755" s="250"/>
    </row>
    <row r="756" ht="15.75" customHeight="1">
      <c r="AB756" s="250"/>
    </row>
    <row r="757" ht="15.75" customHeight="1">
      <c r="AB757" s="250"/>
    </row>
    <row r="758" ht="15.75" customHeight="1">
      <c r="AB758" s="250"/>
    </row>
    <row r="759" ht="15.75" customHeight="1">
      <c r="AB759" s="250"/>
    </row>
    <row r="760" ht="15.75" customHeight="1">
      <c r="AB760" s="250"/>
    </row>
    <row r="761" ht="15.75" customHeight="1">
      <c r="AB761" s="250"/>
    </row>
    <row r="762" ht="15.75" customHeight="1">
      <c r="AB762" s="250"/>
    </row>
    <row r="763" ht="15.75" customHeight="1">
      <c r="AB763" s="250"/>
    </row>
    <row r="764" ht="15.75" customHeight="1">
      <c r="AB764" s="250"/>
    </row>
    <row r="765" ht="15.75" customHeight="1">
      <c r="AB765" s="250"/>
    </row>
    <row r="766" ht="15.75" customHeight="1">
      <c r="AB766" s="250"/>
    </row>
    <row r="767" ht="15.75" customHeight="1">
      <c r="AB767" s="250"/>
    </row>
    <row r="768" ht="15.75" customHeight="1">
      <c r="AB768" s="250"/>
    </row>
    <row r="769" ht="15.75" customHeight="1">
      <c r="AB769" s="250"/>
    </row>
    <row r="770" ht="15.75" customHeight="1">
      <c r="AB770" s="250"/>
    </row>
    <row r="771" ht="15.75" customHeight="1">
      <c r="AB771" s="250"/>
    </row>
    <row r="772" ht="15.75" customHeight="1">
      <c r="AB772" s="250"/>
    </row>
    <row r="773" ht="15.75" customHeight="1">
      <c r="AB773" s="250"/>
    </row>
    <row r="774" ht="15.75" customHeight="1">
      <c r="AB774" s="250"/>
    </row>
    <row r="775" ht="15.75" customHeight="1">
      <c r="AB775" s="250"/>
    </row>
    <row r="776" ht="15.75" customHeight="1">
      <c r="AB776" s="250"/>
    </row>
    <row r="777" ht="15.75" customHeight="1">
      <c r="AB777" s="250"/>
    </row>
    <row r="778" ht="15.75" customHeight="1">
      <c r="AB778" s="250"/>
    </row>
    <row r="779" ht="15.75" customHeight="1">
      <c r="AB779" s="250"/>
    </row>
    <row r="780" ht="15.75" customHeight="1">
      <c r="AB780" s="250"/>
    </row>
    <row r="781" ht="15.75" customHeight="1">
      <c r="AB781" s="250"/>
    </row>
    <row r="782" ht="15.75" customHeight="1">
      <c r="AB782" s="250"/>
    </row>
    <row r="783" ht="15.75" customHeight="1">
      <c r="AB783" s="250"/>
    </row>
    <row r="784" ht="15.75" customHeight="1">
      <c r="AB784" s="250"/>
    </row>
    <row r="785" ht="15.75" customHeight="1">
      <c r="AB785" s="250"/>
    </row>
    <row r="786" ht="15.75" customHeight="1">
      <c r="AB786" s="250"/>
    </row>
    <row r="787" ht="15.75" customHeight="1">
      <c r="AB787" s="250"/>
    </row>
    <row r="788" ht="15.75" customHeight="1">
      <c r="AB788" s="250"/>
    </row>
    <row r="789" ht="15.75" customHeight="1">
      <c r="AB789" s="250"/>
    </row>
    <row r="790" ht="15.75" customHeight="1">
      <c r="AB790" s="250"/>
    </row>
    <row r="791" ht="15.75" customHeight="1">
      <c r="AB791" s="250"/>
    </row>
    <row r="792" ht="15.75" customHeight="1">
      <c r="AB792" s="250"/>
    </row>
    <row r="793" ht="15.75" customHeight="1">
      <c r="AB793" s="250"/>
    </row>
    <row r="794" ht="15.75" customHeight="1">
      <c r="AB794" s="250"/>
    </row>
    <row r="795" ht="15.75" customHeight="1">
      <c r="AB795" s="250"/>
    </row>
    <row r="796" ht="15.75" customHeight="1">
      <c r="AB796" s="250"/>
    </row>
    <row r="797" ht="15.75" customHeight="1">
      <c r="AB797" s="250"/>
    </row>
    <row r="798" ht="15.75" customHeight="1">
      <c r="AB798" s="250"/>
    </row>
    <row r="799" ht="15.75" customHeight="1">
      <c r="AB799" s="250"/>
    </row>
    <row r="800" ht="15.75" customHeight="1">
      <c r="AB800" s="250"/>
    </row>
    <row r="801" ht="15.75" customHeight="1">
      <c r="AB801" s="250"/>
    </row>
    <row r="802" ht="15.75" customHeight="1">
      <c r="AB802" s="250"/>
    </row>
    <row r="803" ht="15.75" customHeight="1">
      <c r="AB803" s="250"/>
    </row>
    <row r="804" ht="15.75" customHeight="1">
      <c r="AB804" s="250"/>
    </row>
    <row r="805" ht="15.75" customHeight="1">
      <c r="AB805" s="250"/>
    </row>
    <row r="806" ht="15.75" customHeight="1">
      <c r="AB806" s="250"/>
    </row>
    <row r="807" ht="15.75" customHeight="1">
      <c r="AB807" s="250"/>
    </row>
    <row r="808" ht="15.75" customHeight="1">
      <c r="AB808" s="250"/>
    </row>
    <row r="809" ht="15.75" customHeight="1">
      <c r="AB809" s="250"/>
    </row>
    <row r="810" ht="15.75" customHeight="1">
      <c r="AB810" s="250"/>
    </row>
    <row r="811" ht="15.75" customHeight="1">
      <c r="AB811" s="250"/>
    </row>
    <row r="812" ht="15.75" customHeight="1">
      <c r="AB812" s="250"/>
    </row>
    <row r="813" ht="15.75" customHeight="1">
      <c r="AB813" s="250"/>
    </row>
    <row r="814" ht="15.75" customHeight="1">
      <c r="AB814" s="250"/>
    </row>
    <row r="815" ht="15.75" customHeight="1">
      <c r="AB815" s="250"/>
    </row>
    <row r="816" ht="15.75" customHeight="1">
      <c r="AB816" s="250"/>
    </row>
    <row r="817" ht="15.75" customHeight="1">
      <c r="AB817" s="250"/>
    </row>
    <row r="818" ht="15.75" customHeight="1">
      <c r="AB818" s="250"/>
    </row>
    <row r="819" ht="15.75" customHeight="1">
      <c r="AB819" s="250"/>
    </row>
    <row r="820" ht="15.75" customHeight="1">
      <c r="AB820" s="250"/>
    </row>
    <row r="821" ht="15.75" customHeight="1">
      <c r="AB821" s="250"/>
    </row>
    <row r="822" ht="15.75" customHeight="1">
      <c r="AB822" s="250"/>
    </row>
    <row r="823" ht="15.75" customHeight="1">
      <c r="AB823" s="250"/>
    </row>
    <row r="824" ht="15.75" customHeight="1">
      <c r="AB824" s="250"/>
    </row>
    <row r="825" ht="15.75" customHeight="1">
      <c r="AB825" s="250"/>
    </row>
    <row r="826" ht="15.75" customHeight="1">
      <c r="AB826" s="250"/>
    </row>
    <row r="827" ht="15.75" customHeight="1">
      <c r="AB827" s="250"/>
    </row>
    <row r="828" ht="15.75" customHeight="1">
      <c r="AB828" s="250"/>
    </row>
    <row r="829" ht="15.75" customHeight="1">
      <c r="AB829" s="250"/>
    </row>
    <row r="830" ht="15.75" customHeight="1">
      <c r="AB830" s="250"/>
    </row>
    <row r="831" ht="15.75" customHeight="1">
      <c r="AB831" s="250"/>
    </row>
    <row r="832" ht="15.75" customHeight="1">
      <c r="AB832" s="250"/>
    </row>
    <row r="833" ht="15.75" customHeight="1">
      <c r="AB833" s="250"/>
    </row>
    <row r="834" ht="15.75" customHeight="1">
      <c r="AB834" s="250"/>
    </row>
    <row r="835" ht="15.75" customHeight="1">
      <c r="AB835" s="250"/>
    </row>
    <row r="836" ht="15.75" customHeight="1">
      <c r="AB836" s="250"/>
    </row>
    <row r="837" ht="15.75" customHeight="1">
      <c r="AB837" s="250"/>
    </row>
    <row r="838" ht="15.75" customHeight="1">
      <c r="AB838" s="250"/>
    </row>
    <row r="839" ht="15.75" customHeight="1">
      <c r="AB839" s="250"/>
    </row>
    <row r="840" ht="15.75" customHeight="1">
      <c r="AB840" s="250"/>
    </row>
    <row r="841" ht="15.75" customHeight="1">
      <c r="AB841" s="250"/>
    </row>
    <row r="842" ht="15.75" customHeight="1">
      <c r="AB842" s="250"/>
    </row>
    <row r="843" ht="15.75" customHeight="1">
      <c r="AB843" s="250"/>
    </row>
    <row r="844" ht="15.75" customHeight="1">
      <c r="AB844" s="250"/>
    </row>
    <row r="845" ht="15.75" customHeight="1">
      <c r="AB845" s="250"/>
    </row>
    <row r="846" ht="15.75" customHeight="1">
      <c r="AB846" s="250"/>
    </row>
    <row r="847" ht="15.75" customHeight="1">
      <c r="AB847" s="250"/>
    </row>
    <row r="848" ht="15.75" customHeight="1">
      <c r="AB848" s="250"/>
    </row>
    <row r="849" ht="15.75" customHeight="1">
      <c r="AB849" s="250"/>
    </row>
    <row r="850" ht="15.75" customHeight="1">
      <c r="AB850" s="250"/>
    </row>
    <row r="851" ht="15.75" customHeight="1">
      <c r="AB851" s="250"/>
    </row>
    <row r="852" ht="15.75" customHeight="1">
      <c r="AB852" s="250"/>
    </row>
    <row r="853" ht="15.75" customHeight="1">
      <c r="AB853" s="250"/>
    </row>
    <row r="854" ht="15.75" customHeight="1">
      <c r="AB854" s="250"/>
    </row>
    <row r="855" ht="15.75" customHeight="1">
      <c r="AB855" s="250"/>
    </row>
    <row r="856" ht="15.75" customHeight="1">
      <c r="AB856" s="250"/>
    </row>
    <row r="857" ht="15.75" customHeight="1">
      <c r="AB857" s="250"/>
    </row>
    <row r="858" ht="15.75" customHeight="1">
      <c r="AB858" s="250"/>
    </row>
    <row r="859" ht="15.75" customHeight="1">
      <c r="AB859" s="250"/>
    </row>
    <row r="860" ht="15.75" customHeight="1">
      <c r="AB860" s="250"/>
    </row>
    <row r="861" ht="15.75" customHeight="1">
      <c r="AB861" s="250"/>
    </row>
    <row r="862" ht="15.75" customHeight="1">
      <c r="AB862" s="250"/>
    </row>
    <row r="863" ht="15.75" customHeight="1">
      <c r="AB863" s="250"/>
    </row>
    <row r="864" ht="15.75" customHeight="1">
      <c r="AB864" s="250"/>
    </row>
    <row r="865" ht="15.75" customHeight="1">
      <c r="AB865" s="250"/>
    </row>
    <row r="866" ht="15.75" customHeight="1">
      <c r="AB866" s="250"/>
    </row>
    <row r="867" ht="15.75" customHeight="1">
      <c r="AB867" s="250"/>
    </row>
    <row r="868" ht="15.75" customHeight="1">
      <c r="AB868" s="250"/>
    </row>
    <row r="869" ht="15.75" customHeight="1">
      <c r="AB869" s="250"/>
    </row>
    <row r="870" ht="15.75" customHeight="1">
      <c r="AB870" s="250"/>
    </row>
    <row r="871" ht="15.75" customHeight="1">
      <c r="AB871" s="250"/>
    </row>
    <row r="872" ht="15.75" customHeight="1">
      <c r="AB872" s="250"/>
    </row>
    <row r="873" ht="15.75" customHeight="1">
      <c r="AB873" s="250"/>
    </row>
    <row r="874" ht="15.75" customHeight="1">
      <c r="AB874" s="250"/>
    </row>
    <row r="875" ht="15.75" customHeight="1">
      <c r="AB875" s="250"/>
    </row>
    <row r="876" ht="15.75" customHeight="1">
      <c r="AB876" s="250"/>
    </row>
    <row r="877" ht="15.75" customHeight="1">
      <c r="AB877" s="250"/>
    </row>
    <row r="878" ht="15.75" customHeight="1">
      <c r="AB878" s="250"/>
    </row>
    <row r="879" ht="15.75" customHeight="1">
      <c r="AB879" s="250"/>
    </row>
    <row r="880" ht="15.75" customHeight="1">
      <c r="AB880" s="250"/>
    </row>
    <row r="881" ht="15.75" customHeight="1">
      <c r="AB881" s="250"/>
    </row>
    <row r="882" ht="15.75" customHeight="1">
      <c r="AB882" s="250"/>
    </row>
    <row r="883" ht="15.75" customHeight="1">
      <c r="AB883" s="250"/>
    </row>
    <row r="884" ht="15.75" customHeight="1">
      <c r="AB884" s="250"/>
    </row>
    <row r="885" ht="15.75" customHeight="1">
      <c r="AB885" s="250"/>
    </row>
    <row r="886" ht="15.75" customHeight="1">
      <c r="AB886" s="250"/>
    </row>
    <row r="887" ht="15.75" customHeight="1">
      <c r="AB887" s="250"/>
    </row>
    <row r="888" ht="15.75" customHeight="1">
      <c r="AB888" s="250"/>
    </row>
    <row r="889" ht="15.75" customHeight="1">
      <c r="AB889" s="250"/>
    </row>
    <row r="890" ht="15.75" customHeight="1">
      <c r="AB890" s="250"/>
    </row>
    <row r="891" ht="15.75" customHeight="1">
      <c r="AB891" s="250"/>
    </row>
    <row r="892" ht="15.75" customHeight="1">
      <c r="AB892" s="250"/>
    </row>
    <row r="893" ht="15.75" customHeight="1">
      <c r="AB893" s="250"/>
    </row>
    <row r="894" ht="15.75" customHeight="1">
      <c r="AB894" s="250"/>
    </row>
    <row r="895" ht="15.75" customHeight="1">
      <c r="AB895" s="250"/>
    </row>
    <row r="896" ht="15.75" customHeight="1">
      <c r="AB896" s="250"/>
    </row>
    <row r="897" ht="15.75" customHeight="1">
      <c r="AB897" s="250"/>
    </row>
    <row r="898" ht="15.75" customHeight="1">
      <c r="AB898" s="250"/>
    </row>
    <row r="899" ht="15.75" customHeight="1">
      <c r="AB899" s="250"/>
    </row>
    <row r="900" ht="15.75" customHeight="1">
      <c r="AB900" s="250"/>
    </row>
    <row r="901" ht="15.75" customHeight="1">
      <c r="AB901" s="250"/>
    </row>
    <row r="902" ht="15.75" customHeight="1">
      <c r="AB902" s="250"/>
    </row>
    <row r="903" ht="15.75" customHeight="1">
      <c r="AB903" s="250"/>
    </row>
    <row r="904" ht="15.75" customHeight="1">
      <c r="AB904" s="250"/>
    </row>
    <row r="905" ht="15.75" customHeight="1">
      <c r="AB905" s="250"/>
    </row>
    <row r="906" ht="15.75" customHeight="1">
      <c r="AB906" s="250"/>
    </row>
    <row r="907" ht="15.75" customHeight="1">
      <c r="AB907" s="250"/>
    </row>
    <row r="908" ht="15.75" customHeight="1">
      <c r="AB908" s="250"/>
    </row>
    <row r="909" ht="15.75" customHeight="1">
      <c r="AB909" s="250"/>
    </row>
    <row r="910" ht="15.75" customHeight="1">
      <c r="AB910" s="250"/>
    </row>
    <row r="911" ht="15.75" customHeight="1">
      <c r="AB911" s="250"/>
    </row>
    <row r="912" ht="15.75" customHeight="1">
      <c r="AB912" s="250"/>
    </row>
    <row r="913" ht="15.75" customHeight="1">
      <c r="AB913" s="250"/>
    </row>
    <row r="914" ht="15.75" customHeight="1">
      <c r="AB914" s="250"/>
    </row>
    <row r="915" ht="15.75" customHeight="1">
      <c r="AB915" s="250"/>
    </row>
    <row r="916" ht="15.75" customHeight="1">
      <c r="AB916" s="250"/>
    </row>
    <row r="917" ht="15.75" customHeight="1">
      <c r="AB917" s="250"/>
    </row>
    <row r="918" ht="15.75" customHeight="1">
      <c r="AB918" s="250"/>
    </row>
    <row r="919" ht="15.75" customHeight="1">
      <c r="AB919" s="250"/>
    </row>
    <row r="920" ht="15.75" customHeight="1">
      <c r="AB920" s="250"/>
    </row>
    <row r="921" ht="15.75" customHeight="1">
      <c r="AB921" s="250"/>
    </row>
    <row r="922" ht="15.75" customHeight="1">
      <c r="AB922" s="250"/>
    </row>
    <row r="923" ht="15.75" customHeight="1">
      <c r="AB923" s="250"/>
    </row>
    <row r="924" ht="15.75" customHeight="1">
      <c r="AB924" s="250"/>
    </row>
    <row r="925" ht="15.75" customHeight="1">
      <c r="AB925" s="250"/>
    </row>
    <row r="926" ht="15.75" customHeight="1">
      <c r="AB926" s="250"/>
    </row>
    <row r="927" ht="15.75" customHeight="1">
      <c r="AB927" s="250"/>
    </row>
    <row r="928" ht="15.75" customHeight="1">
      <c r="AB928" s="250"/>
    </row>
    <row r="929" ht="15.75" customHeight="1">
      <c r="AB929" s="250"/>
    </row>
    <row r="930" ht="15.75" customHeight="1">
      <c r="AB930" s="250"/>
    </row>
    <row r="931" ht="15.75" customHeight="1">
      <c r="AB931" s="250"/>
    </row>
    <row r="932" ht="15.75" customHeight="1">
      <c r="AB932" s="250"/>
    </row>
    <row r="933" ht="15.75" customHeight="1">
      <c r="AB933" s="250"/>
    </row>
    <row r="934" ht="15.75" customHeight="1">
      <c r="AB934" s="250"/>
    </row>
    <row r="935" ht="15.75" customHeight="1">
      <c r="AB935" s="250"/>
    </row>
    <row r="936" ht="15.75" customHeight="1">
      <c r="AB936" s="250"/>
    </row>
    <row r="937" ht="15.75" customHeight="1">
      <c r="AB937" s="250"/>
    </row>
    <row r="938" ht="15.75" customHeight="1">
      <c r="AB938" s="250"/>
    </row>
    <row r="939" ht="15.75" customHeight="1">
      <c r="AB939" s="250"/>
    </row>
    <row r="940" ht="15.75" customHeight="1">
      <c r="AB940" s="250"/>
    </row>
    <row r="941" ht="15.75" customHeight="1">
      <c r="AB941" s="250"/>
    </row>
    <row r="942" ht="15.75" customHeight="1">
      <c r="AB942" s="250"/>
    </row>
    <row r="943" ht="15.75" customHeight="1">
      <c r="AB943" s="250"/>
    </row>
    <row r="944" ht="15.75" customHeight="1">
      <c r="AB944" s="250"/>
    </row>
    <row r="945" ht="15.75" customHeight="1">
      <c r="AB945" s="250"/>
    </row>
    <row r="946" ht="15.75" customHeight="1">
      <c r="AB946" s="250"/>
    </row>
    <row r="947" ht="15.75" customHeight="1">
      <c r="AB947" s="250"/>
    </row>
    <row r="948" ht="15.75" customHeight="1">
      <c r="AB948" s="250"/>
    </row>
    <row r="949" ht="15.75" customHeight="1">
      <c r="AB949" s="250"/>
    </row>
    <row r="950" ht="15.75" customHeight="1">
      <c r="AB950" s="250"/>
    </row>
    <row r="951" ht="15.75" customHeight="1">
      <c r="AB951" s="250"/>
    </row>
    <row r="952" ht="15.75" customHeight="1">
      <c r="AB952" s="250"/>
    </row>
    <row r="953" ht="15.75" customHeight="1">
      <c r="AB953" s="250"/>
    </row>
    <row r="954" ht="15.75" customHeight="1">
      <c r="AB954" s="250"/>
    </row>
    <row r="955" ht="15.75" customHeight="1">
      <c r="AB955" s="250"/>
    </row>
    <row r="956" ht="15.75" customHeight="1">
      <c r="AB956" s="250"/>
    </row>
    <row r="957" ht="15.75" customHeight="1">
      <c r="AB957" s="250"/>
    </row>
    <row r="958" ht="15.75" customHeight="1">
      <c r="AB958" s="250"/>
    </row>
    <row r="959" ht="15.75" customHeight="1">
      <c r="AB959" s="250"/>
    </row>
    <row r="960" ht="15.75" customHeight="1">
      <c r="AB960" s="250"/>
    </row>
    <row r="961" ht="15.75" customHeight="1">
      <c r="AB961" s="250"/>
    </row>
    <row r="962" ht="15.75" customHeight="1">
      <c r="AB962" s="250"/>
    </row>
    <row r="963" ht="15.75" customHeight="1">
      <c r="AB963" s="250"/>
    </row>
    <row r="964" ht="15.75" customHeight="1">
      <c r="AB964" s="250"/>
    </row>
    <row r="965" ht="15.75" customHeight="1">
      <c r="AB965" s="250"/>
    </row>
    <row r="966" ht="15.75" customHeight="1">
      <c r="AB966" s="250"/>
    </row>
    <row r="967" ht="15.75" customHeight="1">
      <c r="AB967" s="250"/>
    </row>
    <row r="968" ht="15.75" customHeight="1">
      <c r="AB968" s="250"/>
    </row>
    <row r="969" ht="15.75" customHeight="1">
      <c r="AB969" s="250"/>
    </row>
    <row r="970" ht="15.75" customHeight="1">
      <c r="AB970" s="250"/>
    </row>
    <row r="971" ht="15.75" customHeight="1">
      <c r="AB971" s="250"/>
    </row>
    <row r="972" ht="15.75" customHeight="1">
      <c r="AB972" s="250"/>
    </row>
    <row r="973" ht="15.75" customHeight="1">
      <c r="AB973" s="250"/>
    </row>
    <row r="974" ht="15.75" customHeight="1">
      <c r="AB974" s="250"/>
    </row>
    <row r="975" ht="15.75" customHeight="1">
      <c r="AB975" s="250"/>
    </row>
    <row r="976" ht="15.75" customHeight="1">
      <c r="AB976" s="250"/>
    </row>
    <row r="977" ht="15.75" customHeight="1">
      <c r="AB977" s="250"/>
    </row>
    <row r="978" ht="15.75" customHeight="1">
      <c r="AB978" s="250"/>
    </row>
    <row r="979" ht="15.75" customHeight="1">
      <c r="AB979" s="250"/>
    </row>
    <row r="980" ht="15.75" customHeight="1">
      <c r="AB980" s="250"/>
    </row>
    <row r="981" ht="15.75" customHeight="1">
      <c r="AB981" s="250"/>
    </row>
    <row r="982" ht="15.75" customHeight="1">
      <c r="AB982" s="250"/>
    </row>
    <row r="983" ht="15.75" customHeight="1">
      <c r="AB983" s="250"/>
    </row>
    <row r="984" ht="15.75" customHeight="1">
      <c r="AB984" s="250"/>
    </row>
    <row r="985" ht="15.75" customHeight="1">
      <c r="AB985" s="250"/>
    </row>
    <row r="986" ht="15.75" customHeight="1">
      <c r="AB986" s="250"/>
    </row>
    <row r="987" ht="15.75" customHeight="1">
      <c r="AB987" s="250"/>
    </row>
    <row r="988" ht="15.75" customHeight="1">
      <c r="AB988" s="250"/>
    </row>
    <row r="989" ht="15.75" customHeight="1">
      <c r="AB989" s="250"/>
    </row>
    <row r="990" ht="15.75" customHeight="1">
      <c r="AB990" s="250"/>
    </row>
    <row r="991" ht="15.75" customHeight="1">
      <c r="AB991" s="250"/>
    </row>
    <row r="992" ht="15.75" customHeight="1">
      <c r="AB992" s="250"/>
    </row>
    <row r="993" ht="15.75" customHeight="1">
      <c r="AB993" s="250"/>
    </row>
    <row r="994" ht="15.75" customHeight="1">
      <c r="AB994" s="250"/>
    </row>
    <row r="995" ht="15.75" customHeight="1">
      <c r="AB995" s="250"/>
    </row>
    <row r="996" ht="15.75" customHeight="1">
      <c r="AB996" s="250"/>
    </row>
    <row r="997" ht="15.75" customHeight="1">
      <c r="AB997" s="250"/>
    </row>
    <row r="998" ht="15.75" customHeight="1">
      <c r="AB998" s="250"/>
    </row>
    <row r="999" ht="15.75" customHeight="1">
      <c r="AB999" s="250"/>
    </row>
    <row r="1000" ht="15.75" customHeight="1">
      <c r="AB1000" s="250"/>
    </row>
    <row r="1001" ht="15.75" customHeight="1">
      <c r="AB1001" s="250"/>
    </row>
    <row r="1002" ht="15.75" customHeight="1">
      <c r="AB1002" s="250"/>
    </row>
    <row r="1003" ht="15.75" customHeight="1">
      <c r="AB1003" s="250"/>
    </row>
    <row r="1004" ht="15.75" customHeight="1">
      <c r="AB1004" s="250"/>
    </row>
    <row r="1005" ht="15.75" customHeight="1">
      <c r="AB1005" s="250"/>
    </row>
    <row r="1006" ht="15.75" customHeight="1">
      <c r="AB1006" s="250"/>
    </row>
    <row r="1007" ht="15.75" customHeight="1">
      <c r="AB1007" s="250"/>
    </row>
    <row r="1008" ht="15.75" customHeight="1">
      <c r="AB1008" s="250"/>
    </row>
    <row r="1009" ht="15.75" customHeight="1">
      <c r="AB1009" s="250"/>
    </row>
    <row r="1010" ht="15.75" customHeight="1">
      <c r="AB1010" s="250"/>
    </row>
    <row r="1011" ht="15.75" customHeight="1">
      <c r="AB1011" s="250"/>
    </row>
    <row r="1012" ht="15.75" customHeight="1">
      <c r="AB1012" s="250"/>
    </row>
    <row r="1013" ht="15.75" customHeight="1">
      <c r="AB1013" s="250"/>
    </row>
    <row r="1014" ht="15.75" customHeight="1">
      <c r="AB1014" s="250"/>
    </row>
    <row r="1015" ht="15.75" customHeight="1">
      <c r="AB1015" s="250"/>
    </row>
    <row r="1016" ht="15.75" customHeight="1">
      <c r="AB1016" s="250"/>
    </row>
    <row r="1017" ht="15.75" customHeight="1">
      <c r="AB1017" s="250"/>
    </row>
    <row r="1018" ht="15.75" customHeight="1">
      <c r="AB1018" s="250"/>
    </row>
    <row r="1019" ht="15.75" customHeight="1">
      <c r="AB1019" s="250"/>
    </row>
    <row r="1020" ht="15.75" customHeight="1">
      <c r="AB1020" s="250"/>
    </row>
    <row r="1021" ht="15.75" customHeight="1">
      <c r="AB1021" s="250"/>
    </row>
    <row r="1022" ht="15.75" customHeight="1">
      <c r="AB1022" s="250"/>
    </row>
    <row r="1023" ht="15.75" customHeight="1">
      <c r="AB1023" s="250"/>
    </row>
    <row r="1024" ht="15.75" customHeight="1">
      <c r="AB1024" s="250"/>
    </row>
    <row r="1025" ht="15.75" customHeight="1">
      <c r="AB1025" s="250"/>
    </row>
    <row r="1026" ht="15.75" customHeight="1">
      <c r="AB1026" s="250"/>
    </row>
    <row r="1027" ht="15.75" customHeight="1">
      <c r="AB1027" s="250"/>
    </row>
    <row r="1028" ht="15.75" customHeight="1">
      <c r="AB1028" s="250"/>
    </row>
  </sheetData>
  <mergeCells count="61">
    <mergeCell ref="E16:F16"/>
    <mergeCell ref="G16:H16"/>
    <mergeCell ref="I16:J16"/>
    <mergeCell ref="K16:L16"/>
    <mergeCell ref="M16:N16"/>
    <mergeCell ref="O16:P16"/>
    <mergeCell ref="Q16:R16"/>
    <mergeCell ref="E17:F17"/>
    <mergeCell ref="G17:H17"/>
    <mergeCell ref="I17:J17"/>
    <mergeCell ref="K17:L17"/>
    <mergeCell ref="M17:N17"/>
    <mergeCell ref="O17:P17"/>
    <mergeCell ref="Q17:R17"/>
    <mergeCell ref="C78:AA79"/>
    <mergeCell ref="U18:V18"/>
    <mergeCell ref="W18:X18"/>
    <mergeCell ref="U1:V15"/>
    <mergeCell ref="U19:V19"/>
    <mergeCell ref="W19:X19"/>
    <mergeCell ref="Y19:Z19"/>
    <mergeCell ref="W1:X15"/>
    <mergeCell ref="Y1:Z15"/>
    <mergeCell ref="AA1:AA19"/>
    <mergeCell ref="AB1:AB18"/>
    <mergeCell ref="Y16:Z16"/>
    <mergeCell ref="Y17:Z17"/>
    <mergeCell ref="Y18:Z18"/>
    <mergeCell ref="B13:B14"/>
    <mergeCell ref="B15:B16"/>
    <mergeCell ref="B17:B18"/>
    <mergeCell ref="E1:F15"/>
    <mergeCell ref="G1:H15"/>
    <mergeCell ref="I1:J15"/>
    <mergeCell ref="K1:L15"/>
    <mergeCell ref="M1:N15"/>
    <mergeCell ref="O1:P15"/>
    <mergeCell ref="Q1:R15"/>
    <mergeCell ref="U16:V16"/>
    <mergeCell ref="W16:X16"/>
    <mergeCell ref="S16:T16"/>
    <mergeCell ref="S17:T17"/>
    <mergeCell ref="U17:V17"/>
    <mergeCell ref="W17:X17"/>
    <mergeCell ref="S1:T15"/>
    <mergeCell ref="S18:T18"/>
    <mergeCell ref="E19:F19"/>
    <mergeCell ref="G19:H19"/>
    <mergeCell ref="I19:J19"/>
    <mergeCell ref="K19:L19"/>
    <mergeCell ref="M19:N19"/>
    <mergeCell ref="O19:P19"/>
    <mergeCell ref="Q19:R19"/>
    <mergeCell ref="S19:T19"/>
    <mergeCell ref="E18:F18"/>
    <mergeCell ref="G18:H18"/>
    <mergeCell ref="I18:J18"/>
    <mergeCell ref="K18:L18"/>
    <mergeCell ref="M18:N18"/>
    <mergeCell ref="O18:P18"/>
    <mergeCell ref="Q18:R18"/>
  </mergeCells>
  <conditionalFormatting sqref="A20:AA76">
    <cfRule type="expression" dxfId="0" priority="1" stopIfTrue="1">
      <formula>MOD(ROW(),2)</formula>
    </cfRule>
  </conditionalFormatting>
  <conditionalFormatting sqref="A20:AA76">
    <cfRule type="expression" dxfId="1" priority="2" stopIfTrue="1">
      <formula>MOD(ROW(),2)</formula>
    </cfRule>
  </conditionalFormatting>
  <conditionalFormatting sqref="AA33:AA40">
    <cfRule type="expression" dxfId="0" priority="3" stopIfTrue="1">
      <formula>MOD(ROW(),2)</formula>
    </cfRule>
  </conditionalFormatting>
  <conditionalFormatting sqref="AA33:AA40">
    <cfRule type="expression" dxfId="1" priority="4" stopIfTrue="1">
      <formula>MOD(ROW(),2)</formula>
    </cfRule>
  </conditionalFormatting>
  <printOptions/>
  <pageMargins bottom="0.7500000000000001" footer="0.0" header="0.0" left="0.7000000000000001" right="0.7000000000000001" top="0.7500000000000001"/>
  <pageSetup paperSize="9"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DD6EE"/>
    <pageSetUpPr fitToPage="1"/>
  </sheetPr>
  <sheetViews>
    <sheetView showGridLines="0" workbookViewId="0"/>
  </sheetViews>
  <sheetFormatPr customHeight="1" defaultColWidth="12.63" defaultRowHeight="15.0"/>
  <cols>
    <col customWidth="1" min="1" max="1" width="3.0"/>
    <col customWidth="1" min="2" max="2" width="22.88"/>
    <col customWidth="1" min="3" max="3" width="13.38"/>
    <col customWidth="1" min="4" max="4" width="7.13"/>
    <col customWidth="1" min="5" max="5" width="3.75"/>
    <col customWidth="1" min="6" max="6" width="5.75"/>
    <col customWidth="1" min="7" max="7" width="3.75"/>
    <col customWidth="1" min="8" max="8" width="5.75"/>
    <col customWidth="1" min="9" max="9" width="3.75"/>
    <col customWidth="1" min="10" max="10" width="5.75"/>
    <col customWidth="1" min="11" max="11" width="3.75"/>
    <col customWidth="1" min="12" max="12" width="5.75"/>
    <col customWidth="1" min="13" max="13" width="3.75"/>
    <col customWidth="1" min="14" max="14" width="5.75"/>
    <col customWidth="1" min="15" max="15" width="3.75"/>
    <col customWidth="1" min="16" max="16" width="5.75"/>
    <col customWidth="1" min="17" max="17" width="3.75"/>
    <col customWidth="1" min="18" max="18" width="5.75"/>
    <col customWidth="1" min="19" max="19" width="3.75"/>
    <col customWidth="1" min="20" max="20" width="5.75"/>
    <col customWidth="1" min="21" max="21" width="3.75"/>
    <col customWidth="1" min="22" max="22" width="5.75"/>
    <col customWidth="1" min="23" max="23" width="3.75"/>
    <col customWidth="1" min="24" max="24" width="5.75"/>
    <col customWidth="1" min="25" max="25" width="8.13"/>
  </cols>
  <sheetData>
    <row r="1" ht="12.75" customHeight="1">
      <c r="A1" s="115"/>
      <c r="B1" s="115"/>
      <c r="C1" s="115"/>
      <c r="D1" s="115"/>
      <c r="E1" s="191" t="s">
        <v>308</v>
      </c>
      <c r="F1" s="120"/>
      <c r="G1" s="192" t="s">
        <v>309</v>
      </c>
      <c r="H1" s="120"/>
      <c r="I1" s="192" t="s">
        <v>310</v>
      </c>
      <c r="J1" s="120"/>
      <c r="K1" s="192" t="s">
        <v>311</v>
      </c>
      <c r="L1" s="120"/>
      <c r="M1" s="192" t="s">
        <v>312</v>
      </c>
      <c r="N1" s="120"/>
      <c r="O1" s="193" t="s">
        <v>104</v>
      </c>
      <c r="P1" s="120"/>
      <c r="Q1" s="193" t="s">
        <v>106</v>
      </c>
      <c r="R1" s="120"/>
      <c r="S1" s="193" t="s">
        <v>107</v>
      </c>
      <c r="T1" s="120"/>
      <c r="U1" s="193" t="s">
        <v>108</v>
      </c>
      <c r="V1" s="120"/>
      <c r="W1" s="192" t="s">
        <v>145</v>
      </c>
      <c r="X1" s="120"/>
      <c r="Y1" s="121" t="s">
        <v>110</v>
      </c>
      <c r="Z1" s="122" t="s">
        <v>210</v>
      </c>
    </row>
    <row r="2">
      <c r="A2" s="115"/>
      <c r="B2" s="115"/>
      <c r="C2" s="115"/>
      <c r="D2" s="115"/>
      <c r="E2" s="123"/>
      <c r="F2" s="117"/>
      <c r="G2" s="124"/>
      <c r="H2" s="117"/>
      <c r="I2" s="124"/>
      <c r="J2" s="117"/>
      <c r="K2" s="124"/>
      <c r="L2" s="117"/>
      <c r="M2" s="124"/>
      <c r="N2" s="117"/>
      <c r="O2" s="124"/>
      <c r="P2" s="117"/>
      <c r="Q2" s="124"/>
      <c r="R2" s="117"/>
      <c r="S2" s="124"/>
      <c r="T2" s="117"/>
      <c r="U2" s="124"/>
      <c r="V2" s="117"/>
      <c r="W2" s="124"/>
      <c r="X2" s="117"/>
      <c r="Y2" s="117"/>
      <c r="Z2" s="125"/>
    </row>
    <row r="3">
      <c r="A3" s="115"/>
      <c r="B3" s="115"/>
      <c r="C3" s="115"/>
      <c r="D3" s="115"/>
      <c r="E3" s="123"/>
      <c r="F3" s="117"/>
      <c r="G3" s="124"/>
      <c r="H3" s="117"/>
      <c r="I3" s="124"/>
      <c r="J3" s="117"/>
      <c r="K3" s="124"/>
      <c r="L3" s="117"/>
      <c r="M3" s="124"/>
      <c r="N3" s="117"/>
      <c r="O3" s="124"/>
      <c r="P3" s="117"/>
      <c r="Q3" s="124"/>
      <c r="R3" s="117"/>
      <c r="S3" s="124"/>
      <c r="T3" s="117"/>
      <c r="U3" s="124"/>
      <c r="V3" s="117"/>
      <c r="W3" s="124"/>
      <c r="X3" s="117"/>
      <c r="Y3" s="117"/>
      <c r="Z3" s="125"/>
    </row>
    <row r="4">
      <c r="A4" s="115"/>
      <c r="B4" s="115"/>
      <c r="C4" s="115"/>
      <c r="D4" s="115"/>
      <c r="E4" s="123"/>
      <c r="F4" s="117"/>
      <c r="G4" s="124"/>
      <c r="H4" s="117"/>
      <c r="I4" s="124"/>
      <c r="J4" s="117"/>
      <c r="K4" s="124"/>
      <c r="L4" s="117"/>
      <c r="M4" s="124"/>
      <c r="N4" s="117"/>
      <c r="O4" s="124"/>
      <c r="P4" s="117"/>
      <c r="Q4" s="124"/>
      <c r="R4" s="117"/>
      <c r="S4" s="124"/>
      <c r="T4" s="117"/>
      <c r="U4" s="124"/>
      <c r="V4" s="117"/>
      <c r="W4" s="124"/>
      <c r="X4" s="117"/>
      <c r="Y4" s="117"/>
      <c r="Z4" s="125"/>
    </row>
    <row r="5">
      <c r="A5" s="115"/>
      <c r="B5" s="115"/>
      <c r="C5" s="115"/>
      <c r="D5" s="115"/>
      <c r="E5" s="123"/>
      <c r="F5" s="117"/>
      <c r="G5" s="124"/>
      <c r="H5" s="117"/>
      <c r="I5" s="124"/>
      <c r="J5" s="117"/>
      <c r="K5" s="124"/>
      <c r="L5" s="117"/>
      <c r="M5" s="124"/>
      <c r="N5" s="117"/>
      <c r="O5" s="124"/>
      <c r="P5" s="117"/>
      <c r="Q5" s="124"/>
      <c r="R5" s="117"/>
      <c r="S5" s="124"/>
      <c r="T5" s="117"/>
      <c r="U5" s="124"/>
      <c r="V5" s="117"/>
      <c r="W5" s="124"/>
      <c r="X5" s="117"/>
      <c r="Y5" s="117"/>
      <c r="Z5" s="125"/>
    </row>
    <row r="6">
      <c r="A6" s="115"/>
      <c r="B6" s="115"/>
      <c r="C6" s="115"/>
      <c r="D6" s="115"/>
      <c r="E6" s="123"/>
      <c r="F6" s="117"/>
      <c r="G6" s="124"/>
      <c r="H6" s="117"/>
      <c r="I6" s="124"/>
      <c r="J6" s="117"/>
      <c r="K6" s="124"/>
      <c r="L6" s="117"/>
      <c r="M6" s="124"/>
      <c r="N6" s="117"/>
      <c r="O6" s="124"/>
      <c r="P6" s="117"/>
      <c r="Q6" s="124"/>
      <c r="R6" s="117"/>
      <c r="S6" s="124"/>
      <c r="T6" s="117"/>
      <c r="U6" s="124"/>
      <c r="V6" s="117"/>
      <c r="W6" s="124"/>
      <c r="X6" s="117"/>
      <c r="Y6" s="117"/>
      <c r="Z6" s="125"/>
    </row>
    <row r="7">
      <c r="A7" s="115"/>
      <c r="B7" s="115"/>
      <c r="C7" s="115"/>
      <c r="D7" s="115"/>
      <c r="E7" s="123"/>
      <c r="F7" s="117"/>
      <c r="G7" s="124"/>
      <c r="H7" s="117"/>
      <c r="I7" s="124"/>
      <c r="J7" s="117"/>
      <c r="K7" s="124"/>
      <c r="L7" s="117"/>
      <c r="M7" s="124"/>
      <c r="N7" s="117"/>
      <c r="O7" s="124"/>
      <c r="P7" s="117"/>
      <c r="Q7" s="124"/>
      <c r="R7" s="117"/>
      <c r="S7" s="124"/>
      <c r="T7" s="117"/>
      <c r="U7" s="124"/>
      <c r="V7" s="117"/>
      <c r="W7" s="124"/>
      <c r="X7" s="117"/>
      <c r="Y7" s="117"/>
      <c r="Z7" s="125"/>
    </row>
    <row r="8">
      <c r="A8" s="115"/>
      <c r="B8" s="115"/>
      <c r="C8" s="115"/>
      <c r="D8" s="115"/>
      <c r="E8" s="123"/>
      <c r="F8" s="117"/>
      <c r="G8" s="124"/>
      <c r="H8" s="117"/>
      <c r="I8" s="124"/>
      <c r="J8" s="117"/>
      <c r="K8" s="124"/>
      <c r="L8" s="117"/>
      <c r="M8" s="124"/>
      <c r="N8" s="117"/>
      <c r="O8" s="124"/>
      <c r="P8" s="117"/>
      <c r="Q8" s="124"/>
      <c r="R8" s="117"/>
      <c r="S8" s="124"/>
      <c r="T8" s="117"/>
      <c r="U8" s="124"/>
      <c r="V8" s="117"/>
      <c r="W8" s="124"/>
      <c r="X8" s="117"/>
      <c r="Y8" s="117"/>
      <c r="Z8" s="125"/>
    </row>
    <row r="9">
      <c r="A9" s="115"/>
      <c r="B9" s="115"/>
      <c r="C9" s="115"/>
      <c r="D9" s="115"/>
      <c r="E9" s="123"/>
      <c r="F9" s="117"/>
      <c r="G9" s="124"/>
      <c r="H9" s="117"/>
      <c r="I9" s="124"/>
      <c r="J9" s="117"/>
      <c r="K9" s="124"/>
      <c r="L9" s="117"/>
      <c r="M9" s="124"/>
      <c r="N9" s="117"/>
      <c r="O9" s="124"/>
      <c r="P9" s="117"/>
      <c r="Q9" s="124"/>
      <c r="R9" s="117"/>
      <c r="S9" s="124"/>
      <c r="T9" s="117"/>
      <c r="U9" s="124"/>
      <c r="V9" s="117"/>
      <c r="W9" s="124"/>
      <c r="X9" s="117"/>
      <c r="Y9" s="117"/>
      <c r="Z9" s="125"/>
    </row>
    <row r="10" ht="12.0" customHeight="1">
      <c r="A10" s="115"/>
      <c r="B10" s="115"/>
      <c r="C10" s="115"/>
      <c r="D10" s="115"/>
      <c r="E10" s="123"/>
      <c r="F10" s="117"/>
      <c r="G10" s="124"/>
      <c r="H10" s="117"/>
      <c r="I10" s="124"/>
      <c r="J10" s="117"/>
      <c r="K10" s="124"/>
      <c r="L10" s="117"/>
      <c r="M10" s="124"/>
      <c r="N10" s="117"/>
      <c r="O10" s="124"/>
      <c r="P10" s="117"/>
      <c r="Q10" s="124"/>
      <c r="R10" s="117"/>
      <c r="S10" s="124"/>
      <c r="T10" s="117"/>
      <c r="U10" s="124"/>
      <c r="V10" s="117"/>
      <c r="W10" s="124"/>
      <c r="X10" s="117"/>
      <c r="Y10" s="117"/>
      <c r="Z10" s="125"/>
    </row>
    <row r="11" ht="11.25" customHeight="1">
      <c r="A11" s="115"/>
      <c r="B11" s="115"/>
      <c r="C11" s="115"/>
      <c r="D11" s="115"/>
      <c r="E11" s="123"/>
      <c r="F11" s="117"/>
      <c r="G11" s="124"/>
      <c r="H11" s="117"/>
      <c r="I11" s="124"/>
      <c r="J11" s="117"/>
      <c r="K11" s="124"/>
      <c r="L11" s="117"/>
      <c r="M11" s="124"/>
      <c r="N11" s="117"/>
      <c r="O11" s="124"/>
      <c r="P11" s="117"/>
      <c r="Q11" s="124"/>
      <c r="R11" s="117"/>
      <c r="S11" s="124"/>
      <c r="T11" s="117"/>
      <c r="U11" s="124"/>
      <c r="V11" s="117"/>
      <c r="W11" s="124"/>
      <c r="X11" s="117"/>
      <c r="Y11" s="117"/>
      <c r="Z11" s="125"/>
    </row>
    <row r="12" ht="11.25" customHeight="1">
      <c r="A12" s="115"/>
      <c r="B12" s="115"/>
      <c r="C12" s="115"/>
      <c r="D12" s="115"/>
      <c r="E12" s="123"/>
      <c r="F12" s="117"/>
      <c r="G12" s="124"/>
      <c r="H12" s="117"/>
      <c r="I12" s="124"/>
      <c r="J12" s="117"/>
      <c r="K12" s="124"/>
      <c r="L12" s="117"/>
      <c r="M12" s="124"/>
      <c r="N12" s="117"/>
      <c r="O12" s="124"/>
      <c r="P12" s="117"/>
      <c r="Q12" s="124"/>
      <c r="R12" s="117"/>
      <c r="S12" s="124"/>
      <c r="T12" s="117"/>
      <c r="U12" s="124"/>
      <c r="V12" s="117"/>
      <c r="W12" s="124"/>
      <c r="X12" s="117"/>
      <c r="Y12" s="117"/>
      <c r="Z12" s="125"/>
    </row>
    <row r="13" ht="11.25" customHeight="1">
      <c r="A13" s="115"/>
      <c r="B13" s="126" t="s">
        <v>112</v>
      </c>
      <c r="C13" s="115"/>
      <c r="D13" s="115"/>
      <c r="E13" s="123"/>
      <c r="F13" s="117"/>
      <c r="G13" s="124"/>
      <c r="H13" s="117"/>
      <c r="I13" s="124"/>
      <c r="J13" s="117"/>
      <c r="K13" s="124"/>
      <c r="L13" s="117"/>
      <c r="M13" s="124"/>
      <c r="N13" s="117"/>
      <c r="O13" s="124"/>
      <c r="P13" s="117"/>
      <c r="Q13" s="124"/>
      <c r="R13" s="117"/>
      <c r="S13" s="124"/>
      <c r="T13" s="117"/>
      <c r="U13" s="124"/>
      <c r="V13" s="117"/>
      <c r="W13" s="124"/>
      <c r="X13" s="117"/>
      <c r="Y13" s="117"/>
      <c r="Z13" s="125"/>
    </row>
    <row r="14" ht="11.25" customHeight="1">
      <c r="A14" s="115"/>
      <c r="B14" s="127"/>
      <c r="C14" s="128"/>
      <c r="D14" s="128"/>
      <c r="E14" s="123"/>
      <c r="F14" s="117"/>
      <c r="G14" s="124"/>
      <c r="H14" s="117"/>
      <c r="I14" s="124"/>
      <c r="J14" s="117"/>
      <c r="K14" s="124"/>
      <c r="L14" s="117"/>
      <c r="M14" s="124"/>
      <c r="N14" s="117"/>
      <c r="O14" s="124"/>
      <c r="P14" s="117"/>
      <c r="Q14" s="124"/>
      <c r="R14" s="117"/>
      <c r="S14" s="124"/>
      <c r="T14" s="117"/>
      <c r="U14" s="124"/>
      <c r="V14" s="117"/>
      <c r="W14" s="124"/>
      <c r="X14" s="117"/>
      <c r="Y14" s="117"/>
      <c r="Z14" s="125"/>
    </row>
    <row r="15" ht="11.25" customHeight="1">
      <c r="A15" s="115"/>
      <c r="B15" s="129" t="s">
        <v>266</v>
      </c>
      <c r="C15" s="128">
        <v>1977.0</v>
      </c>
      <c r="E15" s="123"/>
      <c r="F15" s="117"/>
      <c r="G15" s="124"/>
      <c r="H15" s="117"/>
      <c r="I15" s="124"/>
      <c r="J15" s="117"/>
      <c r="K15" s="124"/>
      <c r="L15" s="117"/>
      <c r="M15" s="124"/>
      <c r="N15" s="117"/>
      <c r="O15" s="124"/>
      <c r="P15" s="117"/>
      <c r="Q15" s="124"/>
      <c r="R15" s="117"/>
      <c r="S15" s="124"/>
      <c r="T15" s="117"/>
      <c r="U15" s="124"/>
      <c r="V15" s="117"/>
      <c r="W15" s="124"/>
      <c r="X15" s="117"/>
      <c r="Y15" s="117"/>
      <c r="Z15" s="125"/>
    </row>
    <row r="16" ht="13.5" customHeight="1">
      <c r="A16" s="115"/>
      <c r="B16" s="127"/>
      <c r="C16" s="130">
        <v>1986.0</v>
      </c>
      <c r="E16" s="195" t="s">
        <v>212</v>
      </c>
      <c r="F16" s="134"/>
      <c r="G16" s="197" t="s">
        <v>213</v>
      </c>
      <c r="H16" s="134"/>
      <c r="I16" s="197" t="s">
        <v>214</v>
      </c>
      <c r="J16" s="134"/>
      <c r="K16" s="197" t="s">
        <v>215</v>
      </c>
      <c r="L16" s="134"/>
      <c r="M16" s="197" t="s">
        <v>267</v>
      </c>
      <c r="N16" s="134"/>
      <c r="O16" s="196" t="s">
        <v>216</v>
      </c>
      <c r="P16" s="134"/>
      <c r="Q16" s="196" t="s">
        <v>217</v>
      </c>
      <c r="R16" s="134"/>
      <c r="S16" s="196" t="s">
        <v>218</v>
      </c>
      <c r="T16" s="134"/>
      <c r="U16" s="196" t="s">
        <v>118</v>
      </c>
      <c r="V16" s="134"/>
      <c r="W16" s="197" t="s">
        <v>119</v>
      </c>
      <c r="X16" s="134"/>
      <c r="Y16" s="117"/>
      <c r="Z16" s="125"/>
    </row>
    <row r="17" ht="13.5" customHeight="1">
      <c r="A17" s="135"/>
      <c r="B17" s="136" t="s">
        <v>313</v>
      </c>
      <c r="C17" s="137"/>
      <c r="D17" s="137" t="s">
        <v>121</v>
      </c>
      <c r="E17" s="233">
        <v>45955.0</v>
      </c>
      <c r="F17" s="139"/>
      <c r="G17" s="198">
        <v>46004.0</v>
      </c>
      <c r="H17" s="139"/>
      <c r="I17" s="140">
        <v>46060.0</v>
      </c>
      <c r="J17" s="139"/>
      <c r="K17" s="141" t="s">
        <v>314</v>
      </c>
      <c r="L17" s="139"/>
      <c r="M17" s="141" t="s">
        <v>315</v>
      </c>
      <c r="N17" s="139"/>
      <c r="O17" s="198">
        <v>45934.0</v>
      </c>
      <c r="P17" s="139"/>
      <c r="Q17" s="198">
        <v>45990.0</v>
      </c>
      <c r="R17" s="139"/>
      <c r="S17" s="141" t="s">
        <v>123</v>
      </c>
      <c r="T17" s="139"/>
      <c r="U17" s="141" t="s">
        <v>124</v>
      </c>
      <c r="V17" s="139"/>
      <c r="W17" s="142" t="s">
        <v>316</v>
      </c>
      <c r="X17" s="139"/>
      <c r="Y17" s="117"/>
      <c r="Z17" s="125"/>
    </row>
    <row r="18" ht="12.75" customHeight="1">
      <c r="A18" s="115"/>
      <c r="B18" s="143"/>
      <c r="C18" s="144"/>
      <c r="D18" s="144" t="s">
        <v>126</v>
      </c>
      <c r="E18" s="145">
        <v>100.0</v>
      </c>
      <c r="F18" s="139"/>
      <c r="G18" s="146">
        <v>100.0</v>
      </c>
      <c r="H18" s="139"/>
      <c r="I18" s="146">
        <v>100.0</v>
      </c>
      <c r="J18" s="139"/>
      <c r="K18" s="146">
        <v>100.0</v>
      </c>
      <c r="L18" s="139"/>
      <c r="M18" s="146">
        <v>100.0</v>
      </c>
      <c r="N18" s="139"/>
      <c r="O18" s="146">
        <v>50.0</v>
      </c>
      <c r="P18" s="139"/>
      <c r="Q18" s="146">
        <v>50.0</v>
      </c>
      <c r="R18" s="139"/>
      <c r="S18" s="146">
        <v>50.0</v>
      </c>
      <c r="T18" s="139"/>
      <c r="U18" s="146">
        <v>75.0</v>
      </c>
      <c r="V18" s="139"/>
      <c r="W18" s="146">
        <v>200.0</v>
      </c>
      <c r="X18" s="139"/>
      <c r="Y18" s="117"/>
      <c r="Z18" s="125"/>
    </row>
    <row r="19" ht="13.5" customHeight="1">
      <c r="A19" s="147"/>
      <c r="B19" s="147"/>
      <c r="C19" s="148"/>
      <c r="D19" s="148" t="s">
        <v>127</v>
      </c>
      <c r="E19" s="149">
        <v>9.0</v>
      </c>
      <c r="F19" s="150"/>
      <c r="G19" s="151">
        <v>17.0</v>
      </c>
      <c r="H19" s="150"/>
      <c r="I19" s="151">
        <v>20.0</v>
      </c>
      <c r="J19" s="150"/>
      <c r="K19" s="151">
        <v>16.0</v>
      </c>
      <c r="L19" s="150"/>
      <c r="M19" s="151">
        <v>19.0</v>
      </c>
      <c r="N19" s="150"/>
      <c r="O19" s="151">
        <v>15.0</v>
      </c>
      <c r="P19" s="150"/>
      <c r="Q19" s="151">
        <v>16.0</v>
      </c>
      <c r="R19" s="150"/>
      <c r="S19" s="151">
        <v>9.0</v>
      </c>
      <c r="T19" s="150"/>
      <c r="U19" s="151">
        <v>2.0</v>
      </c>
      <c r="V19" s="150"/>
      <c r="W19" s="151"/>
      <c r="X19" s="150"/>
      <c r="Y19" s="155"/>
      <c r="Z19" s="156"/>
    </row>
    <row r="20" ht="14.25" customHeight="1">
      <c r="A20" s="157">
        <v>1.0</v>
      </c>
      <c r="B20" s="158" t="s">
        <v>286</v>
      </c>
      <c r="C20" s="159" t="s">
        <v>109</v>
      </c>
      <c r="D20" s="159">
        <v>1984.0</v>
      </c>
      <c r="E20" s="160">
        <v>1.0</v>
      </c>
      <c r="F20" s="201">
        <f t="shared" ref="F20:F31" si="1">IF(E20="",0,$E$18*(1.01-(LOG(E20)/LOG($E$19))))</f>
        <v>101</v>
      </c>
      <c r="G20" s="202">
        <v>2.0</v>
      </c>
      <c r="H20" s="163">
        <f t="shared" ref="H20:H31" si="2">IF(G20="",0,$G$18*(1.01-(LOG(G20)/LOG($G$19))))</f>
        <v>76.53494579</v>
      </c>
      <c r="I20" s="164">
        <v>5.0</v>
      </c>
      <c r="J20" s="163">
        <f t="shared" ref="J20:J31" si="3">IF(I20="",0,$I$18*(1.01-(LOG(I20)/LOG($I$19))))</f>
        <v>47.27564263</v>
      </c>
      <c r="K20" s="164">
        <v>3.0</v>
      </c>
      <c r="L20" s="163">
        <f t="shared" ref="L20:L31" si="4">IF(K20="",0,$K$18*(1.01-(LOG(K20)/LOG($K$19))))</f>
        <v>61.37593748</v>
      </c>
      <c r="M20" s="162">
        <v>3.0</v>
      </c>
      <c r="N20" s="163">
        <f t="shared" ref="N20:N31" si="5">IF(M20="",0,$M$18*(1.01-(LOG(M20)/LOG($M$19))))</f>
        <v>63.68857</v>
      </c>
      <c r="O20" s="162">
        <v>1.0</v>
      </c>
      <c r="P20" s="163">
        <f t="shared" ref="P20:P31" si="6">IF(O20="",0,$O$18*(1.01-(LOG(O20)/LOG($O$19))))</f>
        <v>50.5</v>
      </c>
      <c r="Q20" s="164">
        <v>1.0</v>
      </c>
      <c r="R20" s="163">
        <f t="shared" ref="R20:R31" si="7">IF(Q20="",0,$Q$18*(1.01-(LOG(Q20)/LOG($Q$19))))</f>
        <v>50.5</v>
      </c>
      <c r="S20" s="164">
        <v>1.0</v>
      </c>
      <c r="T20" s="163">
        <f t="shared" ref="T20:T31" si="8">IF(S20="",0,$S$18*(1.01-(LOG(S20)/LOG($S$19))))</f>
        <v>50.5</v>
      </c>
      <c r="U20" s="164">
        <v>1.0</v>
      </c>
      <c r="V20" s="163">
        <f t="shared" ref="V20:V31" si="9">IF(U20="",0,$U$18*(1.01-(LOG(U20)/LOG($U$19))))</f>
        <v>75.75</v>
      </c>
      <c r="W20" s="164"/>
      <c r="X20" s="163">
        <f t="shared" ref="X20:X31" si="10">IF(W20="",0,$W$18*(1.01-(LOG(W20)/LOG($W$19))))</f>
        <v>0</v>
      </c>
      <c r="Y20" s="169">
        <f t="shared" ref="Y20:Y31" si="11">SUM(F20,H20,J20,L20,N20,P20,R20,T20,V20,X20)</f>
        <v>577.1250959</v>
      </c>
      <c r="Z20" s="236">
        <f>SUM(Y20-J20-P20-R20)-L20</f>
        <v>367.4735158</v>
      </c>
    </row>
    <row r="21" ht="15.75" customHeight="1">
      <c r="A21" s="172">
        <v>2.0</v>
      </c>
      <c r="B21" s="173" t="s">
        <v>317</v>
      </c>
      <c r="C21" s="174" t="s">
        <v>239</v>
      </c>
      <c r="D21" s="174">
        <v>1983.0</v>
      </c>
      <c r="E21" s="175">
        <v>3.0</v>
      </c>
      <c r="F21" s="208">
        <f t="shared" si="1"/>
        <v>51</v>
      </c>
      <c r="G21" s="205">
        <v>3.0</v>
      </c>
      <c r="H21" s="167">
        <f t="shared" si="2"/>
        <v>62.2238065</v>
      </c>
      <c r="I21" s="178"/>
      <c r="J21" s="167">
        <f t="shared" si="3"/>
        <v>0</v>
      </c>
      <c r="K21" s="178">
        <v>2.0</v>
      </c>
      <c r="L21" s="167">
        <f t="shared" si="4"/>
        <v>76</v>
      </c>
      <c r="M21" s="177">
        <v>5.0</v>
      </c>
      <c r="N21" s="167">
        <f t="shared" si="5"/>
        <v>46.33974303</v>
      </c>
      <c r="O21" s="177"/>
      <c r="P21" s="167">
        <f t="shared" si="6"/>
        <v>0</v>
      </c>
      <c r="Q21" s="178"/>
      <c r="R21" s="167">
        <f t="shared" si="7"/>
        <v>0</v>
      </c>
      <c r="S21" s="178"/>
      <c r="T21" s="167">
        <f t="shared" si="8"/>
        <v>0</v>
      </c>
      <c r="U21" s="178"/>
      <c r="V21" s="167">
        <f t="shared" si="9"/>
        <v>0</v>
      </c>
      <c r="W21" s="178"/>
      <c r="X21" s="167">
        <f t="shared" si="10"/>
        <v>0</v>
      </c>
      <c r="Y21" s="180">
        <f t="shared" si="11"/>
        <v>235.5635495</v>
      </c>
      <c r="Z21" s="236">
        <f>SUM(Y21)-N21</f>
        <v>189.2238065</v>
      </c>
    </row>
    <row r="22" ht="15.75" customHeight="1">
      <c r="A22" s="172">
        <v>3.0</v>
      </c>
      <c r="B22" s="173" t="s">
        <v>318</v>
      </c>
      <c r="C22" s="174" t="s">
        <v>239</v>
      </c>
      <c r="D22" s="174">
        <v>1982.0</v>
      </c>
      <c r="E22" s="175">
        <v>3.0</v>
      </c>
      <c r="F22" s="208">
        <f t="shared" si="1"/>
        <v>51</v>
      </c>
      <c r="G22" s="205"/>
      <c r="H22" s="167">
        <f t="shared" si="2"/>
        <v>0</v>
      </c>
      <c r="I22" s="178"/>
      <c r="J22" s="167">
        <f t="shared" si="3"/>
        <v>0</v>
      </c>
      <c r="K22" s="178">
        <v>9.0</v>
      </c>
      <c r="L22" s="167">
        <f t="shared" si="4"/>
        <v>21.75187496</v>
      </c>
      <c r="M22" s="177">
        <v>14.0</v>
      </c>
      <c r="N22" s="167">
        <f t="shared" si="5"/>
        <v>11.3714715</v>
      </c>
      <c r="O22" s="177"/>
      <c r="P22" s="167">
        <f t="shared" si="6"/>
        <v>0</v>
      </c>
      <c r="Q22" s="178"/>
      <c r="R22" s="167">
        <f t="shared" si="7"/>
        <v>0</v>
      </c>
      <c r="S22" s="178"/>
      <c r="T22" s="167">
        <f t="shared" si="8"/>
        <v>0</v>
      </c>
      <c r="U22" s="178"/>
      <c r="V22" s="167">
        <f t="shared" si="9"/>
        <v>0</v>
      </c>
      <c r="W22" s="178"/>
      <c r="X22" s="167">
        <f t="shared" si="10"/>
        <v>0</v>
      </c>
      <c r="Y22" s="180">
        <f t="shared" si="11"/>
        <v>84.12334646</v>
      </c>
      <c r="Z22" s="236">
        <f t="shared" ref="Z22:Z31" si="12">SUM(Y22)</f>
        <v>84.12334646</v>
      </c>
    </row>
    <row r="23" ht="15.75" customHeight="1">
      <c r="A23" s="172">
        <v>4.0</v>
      </c>
      <c r="B23" s="173" t="s">
        <v>319</v>
      </c>
      <c r="C23" s="174" t="s">
        <v>138</v>
      </c>
      <c r="D23" s="174">
        <v>1986.0</v>
      </c>
      <c r="E23" s="175"/>
      <c r="F23" s="208">
        <f t="shared" si="1"/>
        <v>0</v>
      </c>
      <c r="G23" s="205">
        <v>11.0</v>
      </c>
      <c r="H23" s="167">
        <f t="shared" si="2"/>
        <v>16.36481791</v>
      </c>
      <c r="I23" s="178"/>
      <c r="J23" s="167">
        <f t="shared" si="3"/>
        <v>0</v>
      </c>
      <c r="K23" s="178"/>
      <c r="L23" s="167">
        <f t="shared" si="4"/>
        <v>0</v>
      </c>
      <c r="M23" s="177"/>
      <c r="N23" s="167">
        <f t="shared" si="5"/>
        <v>0</v>
      </c>
      <c r="O23" s="177">
        <v>5.0</v>
      </c>
      <c r="P23" s="167">
        <f t="shared" si="6"/>
        <v>20.78419355</v>
      </c>
      <c r="Q23" s="178">
        <v>2.0</v>
      </c>
      <c r="R23" s="167">
        <f t="shared" si="7"/>
        <v>38</v>
      </c>
      <c r="S23" s="178"/>
      <c r="T23" s="167">
        <f t="shared" si="8"/>
        <v>0</v>
      </c>
      <c r="U23" s="178"/>
      <c r="V23" s="167">
        <f t="shared" si="9"/>
        <v>0</v>
      </c>
      <c r="W23" s="178"/>
      <c r="X23" s="167">
        <f t="shared" si="10"/>
        <v>0</v>
      </c>
      <c r="Y23" s="180">
        <f t="shared" si="11"/>
        <v>75.14901146</v>
      </c>
      <c r="Z23" s="236">
        <f t="shared" si="12"/>
        <v>75.14901146</v>
      </c>
    </row>
    <row r="24" ht="15.75" customHeight="1">
      <c r="A24" s="172">
        <v>5.0</v>
      </c>
      <c r="B24" s="173" t="s">
        <v>320</v>
      </c>
      <c r="C24" s="174" t="s">
        <v>104</v>
      </c>
      <c r="D24" s="174">
        <v>1978.0</v>
      </c>
      <c r="E24" s="175"/>
      <c r="F24" s="208">
        <f t="shared" si="1"/>
        <v>0</v>
      </c>
      <c r="G24" s="205"/>
      <c r="H24" s="167">
        <f t="shared" si="2"/>
        <v>0</v>
      </c>
      <c r="I24" s="178"/>
      <c r="J24" s="167">
        <f t="shared" si="3"/>
        <v>0</v>
      </c>
      <c r="K24" s="178"/>
      <c r="L24" s="167">
        <f t="shared" si="4"/>
        <v>0</v>
      </c>
      <c r="M24" s="177"/>
      <c r="N24" s="167">
        <f t="shared" si="5"/>
        <v>0</v>
      </c>
      <c r="O24" s="177">
        <v>6.0</v>
      </c>
      <c r="P24" s="167">
        <f t="shared" si="6"/>
        <v>17.41790521</v>
      </c>
      <c r="Q24" s="178">
        <v>9.0</v>
      </c>
      <c r="R24" s="167">
        <f t="shared" si="7"/>
        <v>10.87593748</v>
      </c>
      <c r="S24" s="178">
        <v>3.0</v>
      </c>
      <c r="T24" s="167">
        <f t="shared" si="8"/>
        <v>25.5</v>
      </c>
      <c r="U24" s="178"/>
      <c r="V24" s="167">
        <f t="shared" si="9"/>
        <v>0</v>
      </c>
      <c r="W24" s="178"/>
      <c r="X24" s="167">
        <f t="shared" si="10"/>
        <v>0</v>
      </c>
      <c r="Y24" s="180">
        <f t="shared" si="11"/>
        <v>53.79384269</v>
      </c>
      <c r="Z24" s="236">
        <f t="shared" si="12"/>
        <v>53.79384269</v>
      </c>
    </row>
    <row r="25" ht="15.75" customHeight="1">
      <c r="A25" s="172">
        <v>6.0</v>
      </c>
      <c r="B25" s="173" t="s">
        <v>321</v>
      </c>
      <c r="C25" s="174" t="s">
        <v>104</v>
      </c>
      <c r="D25" s="174">
        <v>1979.0</v>
      </c>
      <c r="E25" s="175"/>
      <c r="F25" s="208">
        <f t="shared" si="1"/>
        <v>0</v>
      </c>
      <c r="G25" s="205"/>
      <c r="H25" s="167">
        <f t="shared" si="2"/>
        <v>0</v>
      </c>
      <c r="I25" s="178"/>
      <c r="J25" s="167">
        <f t="shared" si="3"/>
        <v>0</v>
      </c>
      <c r="K25" s="178"/>
      <c r="L25" s="167">
        <f t="shared" si="4"/>
        <v>0</v>
      </c>
      <c r="M25" s="177"/>
      <c r="N25" s="167">
        <f t="shared" si="5"/>
        <v>0</v>
      </c>
      <c r="O25" s="177">
        <v>12.0</v>
      </c>
      <c r="P25" s="167">
        <f t="shared" si="6"/>
        <v>4.620003965</v>
      </c>
      <c r="Q25" s="178">
        <v>6.0</v>
      </c>
      <c r="R25" s="167">
        <f t="shared" si="7"/>
        <v>18.18796874</v>
      </c>
      <c r="S25" s="178"/>
      <c r="T25" s="167">
        <f t="shared" si="8"/>
        <v>0</v>
      </c>
      <c r="U25" s="178"/>
      <c r="V25" s="167">
        <f t="shared" si="9"/>
        <v>0</v>
      </c>
      <c r="W25" s="178"/>
      <c r="X25" s="167">
        <f t="shared" si="10"/>
        <v>0</v>
      </c>
      <c r="Y25" s="180">
        <f t="shared" si="11"/>
        <v>22.80797271</v>
      </c>
      <c r="Z25" s="236">
        <f t="shared" si="12"/>
        <v>22.80797271</v>
      </c>
    </row>
    <row r="26" ht="15.75" customHeight="1">
      <c r="A26" s="172">
        <v>7.0</v>
      </c>
      <c r="B26" s="173" t="s">
        <v>322</v>
      </c>
      <c r="C26" s="174" t="s">
        <v>104</v>
      </c>
      <c r="D26" s="174">
        <v>1985.0</v>
      </c>
      <c r="E26" s="175"/>
      <c r="F26" s="167">
        <f t="shared" si="1"/>
        <v>0</v>
      </c>
      <c r="G26" s="205"/>
      <c r="H26" s="167">
        <f t="shared" si="2"/>
        <v>0</v>
      </c>
      <c r="I26" s="178"/>
      <c r="J26" s="167">
        <f t="shared" si="3"/>
        <v>0</v>
      </c>
      <c r="K26" s="178"/>
      <c r="L26" s="167">
        <f t="shared" si="4"/>
        <v>0</v>
      </c>
      <c r="M26" s="177"/>
      <c r="N26" s="167">
        <f t="shared" si="5"/>
        <v>0</v>
      </c>
      <c r="O26" s="177"/>
      <c r="P26" s="167">
        <f t="shared" si="6"/>
        <v>0</v>
      </c>
      <c r="Q26" s="178">
        <v>10.0</v>
      </c>
      <c r="R26" s="167">
        <f t="shared" si="7"/>
        <v>8.975898814</v>
      </c>
      <c r="S26" s="178">
        <v>7.0</v>
      </c>
      <c r="T26" s="167">
        <f t="shared" si="8"/>
        <v>6.218906271</v>
      </c>
      <c r="U26" s="178">
        <v>2.0</v>
      </c>
      <c r="V26" s="167">
        <f t="shared" si="9"/>
        <v>0.75</v>
      </c>
      <c r="W26" s="178"/>
      <c r="X26" s="167">
        <f t="shared" si="10"/>
        <v>0</v>
      </c>
      <c r="Y26" s="180">
        <f t="shared" si="11"/>
        <v>15.94480508</v>
      </c>
      <c r="Z26" s="236">
        <f t="shared" si="12"/>
        <v>15.94480508</v>
      </c>
    </row>
    <row r="27" ht="15.75" customHeight="1">
      <c r="A27" s="172">
        <v>8.0</v>
      </c>
      <c r="B27" s="173" t="s">
        <v>323</v>
      </c>
      <c r="C27" s="174" t="s">
        <v>138</v>
      </c>
      <c r="D27" s="174">
        <v>1978.0</v>
      </c>
      <c r="E27" s="175"/>
      <c r="F27" s="208">
        <f t="shared" si="1"/>
        <v>0</v>
      </c>
      <c r="G27" s="205"/>
      <c r="H27" s="167">
        <f t="shared" si="2"/>
        <v>0</v>
      </c>
      <c r="I27" s="178"/>
      <c r="J27" s="167">
        <f t="shared" si="3"/>
        <v>0</v>
      </c>
      <c r="K27" s="178"/>
      <c r="L27" s="167">
        <f t="shared" si="4"/>
        <v>0</v>
      </c>
      <c r="M27" s="177"/>
      <c r="N27" s="167">
        <f t="shared" si="5"/>
        <v>0</v>
      </c>
      <c r="O27" s="177"/>
      <c r="P27" s="167">
        <f t="shared" si="6"/>
        <v>0</v>
      </c>
      <c r="Q27" s="178">
        <v>12.0</v>
      </c>
      <c r="R27" s="167">
        <f t="shared" si="7"/>
        <v>5.687968741</v>
      </c>
      <c r="S27" s="178"/>
      <c r="T27" s="167">
        <f t="shared" si="8"/>
        <v>0</v>
      </c>
      <c r="U27" s="178"/>
      <c r="V27" s="167">
        <f t="shared" si="9"/>
        <v>0</v>
      </c>
      <c r="W27" s="178"/>
      <c r="X27" s="167">
        <f t="shared" si="10"/>
        <v>0</v>
      </c>
      <c r="Y27" s="180">
        <f t="shared" si="11"/>
        <v>5.687968741</v>
      </c>
      <c r="Z27" s="236">
        <f t="shared" si="12"/>
        <v>5.687968741</v>
      </c>
    </row>
    <row r="28" ht="15.75" customHeight="1">
      <c r="A28" s="172">
        <v>9.0</v>
      </c>
      <c r="B28" s="173" t="s">
        <v>324</v>
      </c>
      <c r="C28" s="174" t="s">
        <v>281</v>
      </c>
      <c r="D28" s="174">
        <v>1984.0</v>
      </c>
      <c r="E28" s="175"/>
      <c r="F28" s="208">
        <f t="shared" si="1"/>
        <v>0</v>
      </c>
      <c r="G28" s="205"/>
      <c r="H28" s="167">
        <f t="shared" si="2"/>
        <v>0</v>
      </c>
      <c r="I28" s="178"/>
      <c r="J28" s="167">
        <f t="shared" si="3"/>
        <v>0</v>
      </c>
      <c r="K28" s="178"/>
      <c r="L28" s="167">
        <f t="shared" si="4"/>
        <v>0</v>
      </c>
      <c r="M28" s="177"/>
      <c r="N28" s="167">
        <f t="shared" si="5"/>
        <v>0</v>
      </c>
      <c r="O28" s="177"/>
      <c r="P28" s="167">
        <f t="shared" si="6"/>
        <v>0</v>
      </c>
      <c r="Q28" s="178">
        <v>15.0</v>
      </c>
      <c r="R28" s="167">
        <f t="shared" si="7"/>
        <v>1.663867555</v>
      </c>
      <c r="S28" s="178"/>
      <c r="T28" s="167">
        <f t="shared" si="8"/>
        <v>0</v>
      </c>
      <c r="U28" s="178"/>
      <c r="V28" s="167">
        <f t="shared" si="9"/>
        <v>0</v>
      </c>
      <c r="W28" s="178"/>
      <c r="X28" s="167">
        <f t="shared" si="10"/>
        <v>0</v>
      </c>
      <c r="Y28" s="180">
        <f t="shared" si="11"/>
        <v>1.663867555</v>
      </c>
      <c r="Z28" s="236">
        <f t="shared" si="12"/>
        <v>1.663867555</v>
      </c>
    </row>
    <row r="29" ht="15.75" customHeight="1">
      <c r="A29" s="172">
        <v>10.0</v>
      </c>
      <c r="B29" s="173" t="s">
        <v>325</v>
      </c>
      <c r="C29" s="174" t="s">
        <v>138</v>
      </c>
      <c r="D29" s="174">
        <v>1980.0</v>
      </c>
      <c r="E29" s="175"/>
      <c r="F29" s="208">
        <f t="shared" si="1"/>
        <v>0</v>
      </c>
      <c r="G29" s="214"/>
      <c r="H29" s="167">
        <f t="shared" si="2"/>
        <v>0</v>
      </c>
      <c r="I29" s="178"/>
      <c r="J29" s="167">
        <f t="shared" si="3"/>
        <v>0</v>
      </c>
      <c r="K29" s="178"/>
      <c r="L29" s="167">
        <f t="shared" si="4"/>
        <v>0</v>
      </c>
      <c r="M29" s="177"/>
      <c r="N29" s="167">
        <f t="shared" si="5"/>
        <v>0</v>
      </c>
      <c r="O29" s="177">
        <v>15.0</v>
      </c>
      <c r="P29" s="167">
        <f t="shared" si="6"/>
        <v>0.5</v>
      </c>
      <c r="Q29" s="178">
        <v>16.0</v>
      </c>
      <c r="R29" s="167">
        <f t="shared" si="7"/>
        <v>0.5</v>
      </c>
      <c r="S29" s="178"/>
      <c r="T29" s="167">
        <f t="shared" si="8"/>
        <v>0</v>
      </c>
      <c r="U29" s="178"/>
      <c r="V29" s="167">
        <f t="shared" si="9"/>
        <v>0</v>
      </c>
      <c r="W29" s="178"/>
      <c r="X29" s="167">
        <f t="shared" si="10"/>
        <v>0</v>
      </c>
      <c r="Y29" s="180">
        <f t="shared" si="11"/>
        <v>1</v>
      </c>
      <c r="Z29" s="236">
        <f t="shared" si="12"/>
        <v>1</v>
      </c>
    </row>
    <row r="30" ht="15.75" customHeight="1">
      <c r="A30" s="172">
        <v>11.0</v>
      </c>
      <c r="B30" s="173"/>
      <c r="C30" s="174"/>
      <c r="D30" s="174"/>
      <c r="E30" s="175"/>
      <c r="F30" s="208">
        <f t="shared" si="1"/>
        <v>0</v>
      </c>
      <c r="G30" s="214"/>
      <c r="H30" s="167">
        <f t="shared" si="2"/>
        <v>0</v>
      </c>
      <c r="I30" s="178"/>
      <c r="J30" s="167">
        <f t="shared" si="3"/>
        <v>0</v>
      </c>
      <c r="K30" s="178"/>
      <c r="L30" s="167">
        <f t="shared" si="4"/>
        <v>0</v>
      </c>
      <c r="M30" s="177"/>
      <c r="N30" s="167">
        <f t="shared" si="5"/>
        <v>0</v>
      </c>
      <c r="O30" s="177"/>
      <c r="P30" s="167">
        <f t="shared" si="6"/>
        <v>0</v>
      </c>
      <c r="Q30" s="178"/>
      <c r="R30" s="167">
        <f t="shared" si="7"/>
        <v>0</v>
      </c>
      <c r="S30" s="178"/>
      <c r="T30" s="167">
        <f t="shared" si="8"/>
        <v>0</v>
      </c>
      <c r="U30" s="178"/>
      <c r="V30" s="167">
        <f t="shared" si="9"/>
        <v>0</v>
      </c>
      <c r="W30" s="178"/>
      <c r="X30" s="167">
        <f t="shared" si="10"/>
        <v>0</v>
      </c>
      <c r="Y30" s="180">
        <f t="shared" si="11"/>
        <v>0</v>
      </c>
      <c r="Z30" s="236">
        <f t="shared" si="12"/>
        <v>0</v>
      </c>
    </row>
    <row r="31" ht="15.75" customHeight="1">
      <c r="A31" s="172">
        <v>12.0</v>
      </c>
      <c r="B31" s="173"/>
      <c r="C31" s="174"/>
      <c r="D31" s="174"/>
      <c r="E31" s="175"/>
      <c r="F31" s="167">
        <f t="shared" si="1"/>
        <v>0</v>
      </c>
      <c r="G31" s="205"/>
      <c r="H31" s="167">
        <f t="shared" si="2"/>
        <v>0</v>
      </c>
      <c r="I31" s="178"/>
      <c r="J31" s="167">
        <f t="shared" si="3"/>
        <v>0</v>
      </c>
      <c r="K31" s="178"/>
      <c r="L31" s="167">
        <f t="shared" si="4"/>
        <v>0</v>
      </c>
      <c r="M31" s="177"/>
      <c r="N31" s="167">
        <f t="shared" si="5"/>
        <v>0</v>
      </c>
      <c r="O31" s="177"/>
      <c r="P31" s="167">
        <f t="shared" si="6"/>
        <v>0</v>
      </c>
      <c r="Q31" s="178"/>
      <c r="R31" s="167">
        <f t="shared" si="7"/>
        <v>0</v>
      </c>
      <c r="S31" s="178"/>
      <c r="T31" s="167">
        <f t="shared" si="8"/>
        <v>0</v>
      </c>
      <c r="U31" s="178"/>
      <c r="V31" s="167">
        <f t="shared" si="9"/>
        <v>0</v>
      </c>
      <c r="W31" s="178"/>
      <c r="X31" s="167">
        <f t="shared" si="10"/>
        <v>0</v>
      </c>
      <c r="Y31" s="180">
        <f t="shared" si="11"/>
        <v>0</v>
      </c>
      <c r="Z31" s="236">
        <f t="shared" si="12"/>
        <v>0</v>
      </c>
    </row>
    <row r="32" ht="15.75" customHeight="1">
      <c r="A32" s="115"/>
      <c r="B32" s="186"/>
      <c r="C32" s="186"/>
      <c r="D32" s="186"/>
      <c r="E32" s="187"/>
      <c r="F32" s="187"/>
      <c r="G32" s="187"/>
      <c r="H32" s="187"/>
      <c r="I32" s="187"/>
      <c r="J32" s="187"/>
      <c r="K32" s="187"/>
      <c r="L32" s="187"/>
      <c r="M32" s="187"/>
      <c r="N32" s="187"/>
      <c r="O32" s="187"/>
      <c r="P32" s="187"/>
      <c r="Q32" s="187"/>
      <c r="R32" s="187"/>
      <c r="S32" s="187"/>
      <c r="T32" s="187"/>
      <c r="U32" s="187"/>
      <c r="V32" s="187"/>
      <c r="W32" s="187"/>
      <c r="X32" s="187"/>
      <c r="Y32" s="187"/>
      <c r="Z32" s="250"/>
    </row>
    <row r="33" ht="34.5" customHeight="1">
      <c r="A33" s="115"/>
      <c r="B33" s="189"/>
      <c r="C33" s="190" t="s">
        <v>165</v>
      </c>
      <c r="Z33" s="250"/>
    </row>
    <row r="34">
      <c r="A34" s="115"/>
      <c r="B34" s="186"/>
      <c r="Z34" s="250"/>
    </row>
    <row r="35" ht="15.75" customHeight="1">
      <c r="A35" s="115"/>
      <c r="B35" s="186"/>
      <c r="C35" s="186"/>
      <c r="D35" s="186"/>
      <c r="E35" s="187"/>
      <c r="F35" s="187"/>
      <c r="G35" s="187"/>
      <c r="H35" s="187"/>
      <c r="I35" s="187"/>
      <c r="J35" s="187"/>
      <c r="K35" s="187"/>
      <c r="L35" s="187"/>
      <c r="M35" s="187"/>
      <c r="N35" s="187"/>
      <c r="O35" s="187"/>
      <c r="P35" s="187"/>
      <c r="Q35" s="187"/>
      <c r="R35" s="187"/>
      <c r="S35" s="187"/>
      <c r="T35" s="187"/>
      <c r="U35" s="187"/>
      <c r="V35" s="187"/>
      <c r="W35" s="187"/>
      <c r="X35" s="187"/>
      <c r="Y35" s="187"/>
      <c r="Z35" s="250"/>
    </row>
    <row r="36" ht="15.75" customHeight="1">
      <c r="A36" s="115"/>
      <c r="B36" s="186"/>
      <c r="C36" s="186"/>
      <c r="D36" s="186"/>
      <c r="E36" s="187"/>
      <c r="F36" s="187"/>
      <c r="G36" s="187"/>
      <c r="H36" s="187"/>
      <c r="I36" s="187"/>
      <c r="J36" s="187"/>
      <c r="K36" s="187"/>
      <c r="L36" s="187"/>
      <c r="M36" s="187"/>
      <c r="N36" s="187"/>
      <c r="O36" s="187"/>
      <c r="P36" s="187"/>
      <c r="Q36" s="187"/>
      <c r="R36" s="187"/>
      <c r="S36" s="187"/>
      <c r="T36" s="187"/>
      <c r="U36" s="187"/>
      <c r="V36" s="187"/>
      <c r="W36" s="187"/>
      <c r="X36" s="187"/>
      <c r="Y36" s="187"/>
      <c r="Z36" s="250"/>
    </row>
    <row r="37" ht="15.75" customHeight="1">
      <c r="A37" s="115"/>
      <c r="B37" s="186"/>
      <c r="C37" s="186"/>
      <c r="D37" s="186"/>
      <c r="E37" s="187"/>
      <c r="F37" s="187"/>
      <c r="G37" s="187"/>
      <c r="H37" s="187"/>
      <c r="I37" s="187"/>
      <c r="J37" s="187"/>
      <c r="K37" s="187"/>
      <c r="L37" s="187"/>
      <c r="M37" s="187"/>
      <c r="N37" s="187"/>
      <c r="O37" s="187"/>
      <c r="P37" s="187"/>
      <c r="Q37" s="187"/>
      <c r="R37" s="187"/>
      <c r="S37" s="187"/>
      <c r="T37" s="187"/>
      <c r="U37" s="187"/>
      <c r="V37" s="187"/>
      <c r="W37" s="187"/>
      <c r="X37" s="187"/>
      <c r="Y37" s="187"/>
      <c r="Z37" s="250"/>
    </row>
    <row r="38" ht="15.75" customHeight="1">
      <c r="A38" s="115"/>
      <c r="B38" s="186"/>
      <c r="C38" s="186"/>
      <c r="D38" s="186"/>
      <c r="E38" s="187"/>
      <c r="F38" s="187"/>
      <c r="G38" s="187"/>
      <c r="H38" s="187"/>
      <c r="I38" s="187"/>
      <c r="J38" s="187"/>
      <c r="K38" s="187"/>
      <c r="L38" s="187"/>
      <c r="M38" s="187"/>
      <c r="N38" s="187"/>
      <c r="O38" s="187"/>
      <c r="P38" s="187"/>
      <c r="Q38" s="187"/>
      <c r="R38" s="187"/>
      <c r="S38" s="187"/>
      <c r="T38" s="187"/>
      <c r="U38" s="187"/>
      <c r="V38" s="187"/>
      <c r="W38" s="187"/>
      <c r="X38" s="187"/>
      <c r="Y38" s="187"/>
      <c r="Z38" s="250"/>
    </row>
    <row r="39" ht="15.75" customHeight="1">
      <c r="A39" s="115"/>
      <c r="B39" s="186"/>
      <c r="C39" s="186"/>
      <c r="D39" s="186"/>
      <c r="E39" s="187"/>
      <c r="F39" s="187"/>
      <c r="G39" s="187"/>
      <c r="H39" s="187"/>
      <c r="I39" s="187"/>
      <c r="J39" s="187"/>
      <c r="K39" s="187"/>
      <c r="L39" s="187"/>
      <c r="M39" s="187"/>
      <c r="N39" s="187"/>
      <c r="O39" s="187"/>
      <c r="P39" s="187"/>
      <c r="Q39" s="187"/>
      <c r="R39" s="187"/>
      <c r="S39" s="187"/>
      <c r="T39" s="187"/>
      <c r="U39" s="187"/>
      <c r="V39" s="187"/>
      <c r="W39" s="187"/>
      <c r="X39" s="187"/>
      <c r="Y39" s="187"/>
      <c r="Z39" s="250"/>
    </row>
    <row r="40" ht="15.75" customHeight="1">
      <c r="A40" s="115"/>
      <c r="B40" s="186"/>
      <c r="C40" s="186"/>
      <c r="D40" s="186"/>
      <c r="E40" s="187"/>
      <c r="F40" s="187"/>
      <c r="G40" s="187"/>
      <c r="H40" s="187"/>
      <c r="I40" s="187"/>
      <c r="J40" s="187"/>
      <c r="K40" s="187"/>
      <c r="L40" s="187"/>
      <c r="M40" s="187"/>
      <c r="N40" s="187"/>
      <c r="O40" s="187"/>
      <c r="P40" s="187"/>
      <c r="Q40" s="187"/>
      <c r="R40" s="187"/>
      <c r="S40" s="187"/>
      <c r="T40" s="187"/>
      <c r="U40" s="187"/>
      <c r="V40" s="187"/>
      <c r="W40" s="187"/>
      <c r="X40" s="187"/>
      <c r="Y40" s="187"/>
      <c r="Z40" s="250"/>
    </row>
    <row r="41" ht="15.75" customHeight="1">
      <c r="A41" s="115"/>
      <c r="B41" s="186"/>
      <c r="C41" s="186"/>
      <c r="D41" s="186"/>
      <c r="E41" s="187"/>
      <c r="F41" s="187"/>
      <c r="G41" s="187"/>
      <c r="H41" s="187"/>
      <c r="I41" s="187"/>
      <c r="J41" s="187"/>
      <c r="K41" s="187"/>
      <c r="L41" s="187"/>
      <c r="M41" s="187"/>
      <c r="N41" s="187"/>
      <c r="O41" s="187"/>
      <c r="P41" s="187"/>
      <c r="Q41" s="187"/>
      <c r="R41" s="187"/>
      <c r="S41" s="187"/>
      <c r="T41" s="187"/>
      <c r="U41" s="187"/>
      <c r="V41" s="187"/>
      <c r="W41" s="187"/>
      <c r="X41" s="187"/>
      <c r="Y41" s="187"/>
      <c r="Z41" s="250"/>
    </row>
    <row r="42" ht="15.75" customHeight="1">
      <c r="A42" s="115"/>
      <c r="B42" s="186"/>
      <c r="C42" s="186"/>
      <c r="D42" s="186"/>
      <c r="E42" s="187"/>
      <c r="F42" s="187"/>
      <c r="G42" s="187"/>
      <c r="H42" s="187"/>
      <c r="I42" s="187"/>
      <c r="J42" s="187"/>
      <c r="K42" s="187"/>
      <c r="L42" s="187"/>
      <c r="M42" s="187"/>
      <c r="N42" s="187"/>
      <c r="O42" s="187"/>
      <c r="P42" s="187"/>
      <c r="Q42" s="187"/>
      <c r="R42" s="187"/>
      <c r="S42" s="187"/>
      <c r="T42" s="187"/>
      <c r="U42" s="187"/>
      <c r="V42" s="187"/>
      <c r="W42" s="187"/>
      <c r="X42" s="187"/>
      <c r="Y42" s="187"/>
      <c r="Z42" s="250"/>
    </row>
    <row r="43" ht="15.75" customHeight="1">
      <c r="A43" s="115"/>
      <c r="B43" s="186"/>
      <c r="C43" s="186"/>
      <c r="D43" s="186"/>
      <c r="E43" s="187"/>
      <c r="F43" s="187"/>
      <c r="G43" s="187"/>
      <c r="H43" s="187"/>
      <c r="I43" s="187"/>
      <c r="J43" s="187"/>
      <c r="K43" s="187"/>
      <c r="L43" s="187"/>
      <c r="M43" s="187"/>
      <c r="N43" s="187"/>
      <c r="O43" s="187"/>
      <c r="P43" s="187"/>
      <c r="Q43" s="187"/>
      <c r="R43" s="187"/>
      <c r="S43" s="187"/>
      <c r="T43" s="187"/>
      <c r="U43" s="187"/>
      <c r="V43" s="187"/>
      <c r="W43" s="187"/>
      <c r="X43" s="187"/>
      <c r="Y43" s="187"/>
      <c r="Z43" s="250"/>
    </row>
    <row r="44" ht="15.75" customHeight="1">
      <c r="A44" s="115"/>
      <c r="B44" s="186"/>
      <c r="C44" s="186"/>
      <c r="D44" s="186"/>
      <c r="E44" s="187"/>
      <c r="F44" s="187"/>
      <c r="G44" s="187"/>
      <c r="H44" s="187"/>
      <c r="I44" s="187"/>
      <c r="J44" s="187"/>
      <c r="K44" s="187"/>
      <c r="L44" s="187"/>
      <c r="M44" s="187"/>
      <c r="N44" s="187"/>
      <c r="O44" s="187"/>
      <c r="P44" s="187"/>
      <c r="Q44" s="187"/>
      <c r="R44" s="187"/>
      <c r="S44" s="187"/>
      <c r="T44" s="187"/>
      <c r="U44" s="187"/>
      <c r="V44" s="187"/>
      <c r="W44" s="187"/>
      <c r="X44" s="187"/>
      <c r="Y44" s="187"/>
      <c r="Z44" s="250"/>
    </row>
    <row r="45" ht="15.75" customHeight="1">
      <c r="A45" s="115"/>
      <c r="B45" s="186"/>
      <c r="C45" s="186"/>
      <c r="D45" s="186"/>
      <c r="E45" s="187"/>
      <c r="F45" s="187"/>
      <c r="G45" s="187"/>
      <c r="H45" s="187"/>
      <c r="I45" s="187"/>
      <c r="J45" s="187"/>
      <c r="K45" s="187"/>
      <c r="L45" s="187"/>
      <c r="M45" s="187"/>
      <c r="N45" s="187"/>
      <c r="O45" s="187"/>
      <c r="P45" s="187"/>
      <c r="Q45" s="187"/>
      <c r="R45" s="187"/>
      <c r="S45" s="187"/>
      <c r="T45" s="187"/>
      <c r="U45" s="187"/>
      <c r="V45" s="187"/>
      <c r="W45" s="187"/>
      <c r="X45" s="187"/>
      <c r="Y45" s="187"/>
      <c r="Z45" s="250"/>
    </row>
    <row r="46" ht="15.75" customHeight="1">
      <c r="A46" s="115"/>
      <c r="B46" s="186"/>
      <c r="C46" s="186"/>
      <c r="D46" s="186"/>
      <c r="E46" s="187"/>
      <c r="F46" s="187"/>
      <c r="G46" s="187"/>
      <c r="H46" s="187"/>
      <c r="I46" s="187"/>
      <c r="J46" s="187"/>
      <c r="K46" s="187"/>
      <c r="L46" s="187"/>
      <c r="M46" s="187"/>
      <c r="N46" s="187"/>
      <c r="O46" s="187"/>
      <c r="P46" s="187"/>
      <c r="Q46" s="187"/>
      <c r="R46" s="187"/>
      <c r="S46" s="187"/>
      <c r="T46" s="187"/>
      <c r="U46" s="187"/>
      <c r="V46" s="187"/>
      <c r="W46" s="187"/>
      <c r="X46" s="187"/>
      <c r="Y46" s="187"/>
      <c r="Z46" s="250"/>
    </row>
    <row r="47" ht="15.75" customHeight="1">
      <c r="A47" s="115"/>
      <c r="B47" s="186"/>
      <c r="C47" s="186"/>
      <c r="D47" s="186"/>
      <c r="E47" s="187"/>
      <c r="F47" s="187"/>
      <c r="G47" s="187"/>
      <c r="H47" s="187"/>
      <c r="I47" s="187"/>
      <c r="J47" s="187"/>
      <c r="K47" s="187"/>
      <c r="L47" s="187"/>
      <c r="M47" s="187"/>
      <c r="N47" s="187"/>
      <c r="O47" s="187"/>
      <c r="P47" s="187"/>
      <c r="Q47" s="187"/>
      <c r="R47" s="187"/>
      <c r="S47" s="187"/>
      <c r="T47" s="187"/>
      <c r="U47" s="187"/>
      <c r="V47" s="187"/>
      <c r="W47" s="187"/>
      <c r="X47" s="187"/>
      <c r="Y47" s="187"/>
      <c r="Z47" s="250"/>
    </row>
    <row r="48" ht="15.75" customHeight="1">
      <c r="A48" s="115"/>
      <c r="B48" s="186"/>
      <c r="C48" s="186"/>
      <c r="D48" s="186"/>
      <c r="E48" s="187"/>
      <c r="F48" s="187"/>
      <c r="G48" s="187"/>
      <c r="H48" s="187"/>
      <c r="I48" s="187"/>
      <c r="J48" s="187"/>
      <c r="K48" s="187"/>
      <c r="L48" s="187"/>
      <c r="M48" s="187"/>
      <c r="N48" s="187"/>
      <c r="O48" s="187"/>
      <c r="P48" s="187"/>
      <c r="Q48" s="187"/>
      <c r="R48" s="187"/>
      <c r="S48" s="187"/>
      <c r="T48" s="187"/>
      <c r="U48" s="187"/>
      <c r="V48" s="187"/>
      <c r="W48" s="187"/>
      <c r="X48" s="187"/>
      <c r="Y48" s="187"/>
      <c r="Z48" s="250"/>
    </row>
    <row r="49" ht="15.75" customHeight="1">
      <c r="A49" s="115"/>
      <c r="B49" s="186"/>
      <c r="C49" s="186"/>
      <c r="D49" s="186"/>
      <c r="E49" s="187"/>
      <c r="F49" s="187"/>
      <c r="G49" s="187"/>
      <c r="H49" s="187"/>
      <c r="I49" s="187"/>
      <c r="J49" s="187"/>
      <c r="K49" s="187"/>
      <c r="L49" s="187"/>
      <c r="M49" s="187"/>
      <c r="N49" s="187"/>
      <c r="O49" s="187"/>
      <c r="P49" s="187"/>
      <c r="Q49" s="187"/>
      <c r="R49" s="187"/>
      <c r="S49" s="187"/>
      <c r="T49" s="187"/>
      <c r="U49" s="187"/>
      <c r="V49" s="187"/>
      <c r="W49" s="187"/>
      <c r="X49" s="187"/>
      <c r="Y49" s="187"/>
      <c r="Z49" s="250"/>
    </row>
    <row r="50" ht="15.75" customHeight="1">
      <c r="A50" s="115"/>
      <c r="B50" s="186"/>
      <c r="C50" s="186"/>
      <c r="D50" s="186"/>
      <c r="E50" s="187"/>
      <c r="F50" s="187"/>
      <c r="G50" s="187"/>
      <c r="H50" s="187"/>
      <c r="I50" s="187"/>
      <c r="J50" s="187"/>
      <c r="K50" s="187"/>
      <c r="L50" s="187"/>
      <c r="M50" s="187"/>
      <c r="N50" s="187"/>
      <c r="O50" s="187"/>
      <c r="P50" s="187"/>
      <c r="Q50" s="187"/>
      <c r="R50" s="187"/>
      <c r="S50" s="187"/>
      <c r="T50" s="187"/>
      <c r="U50" s="187"/>
      <c r="V50" s="187"/>
      <c r="W50" s="187"/>
      <c r="X50" s="187"/>
      <c r="Y50" s="187"/>
      <c r="Z50" s="250"/>
    </row>
    <row r="51" ht="15.75" customHeight="1">
      <c r="A51" s="115"/>
      <c r="B51" s="186"/>
      <c r="C51" s="186"/>
      <c r="D51" s="186"/>
      <c r="E51" s="187"/>
      <c r="F51" s="187"/>
      <c r="G51" s="187"/>
      <c r="H51" s="187"/>
      <c r="I51" s="187"/>
      <c r="J51" s="187"/>
      <c r="K51" s="187"/>
      <c r="L51" s="187"/>
      <c r="M51" s="187"/>
      <c r="N51" s="187"/>
      <c r="O51" s="187"/>
      <c r="P51" s="187"/>
      <c r="Q51" s="187"/>
      <c r="R51" s="187"/>
      <c r="S51" s="187"/>
      <c r="T51" s="187"/>
      <c r="U51" s="187"/>
      <c r="V51" s="187"/>
      <c r="W51" s="187"/>
      <c r="X51" s="187"/>
      <c r="Y51" s="187"/>
      <c r="Z51" s="250"/>
    </row>
    <row r="52" ht="15.75" customHeight="1">
      <c r="A52" s="115"/>
      <c r="B52" s="186"/>
      <c r="C52" s="186"/>
      <c r="D52" s="186"/>
      <c r="E52" s="187"/>
      <c r="F52" s="187"/>
      <c r="G52" s="187"/>
      <c r="H52" s="187"/>
      <c r="I52" s="187"/>
      <c r="J52" s="187"/>
      <c r="K52" s="187"/>
      <c r="L52" s="187"/>
      <c r="M52" s="187"/>
      <c r="N52" s="187"/>
      <c r="O52" s="187"/>
      <c r="P52" s="187"/>
      <c r="Q52" s="187"/>
      <c r="R52" s="187"/>
      <c r="S52" s="187"/>
      <c r="T52" s="187"/>
      <c r="U52" s="187"/>
      <c r="V52" s="187"/>
      <c r="W52" s="187"/>
      <c r="X52" s="187"/>
      <c r="Y52" s="187"/>
      <c r="Z52" s="250"/>
    </row>
    <row r="53" ht="15.75" customHeight="1">
      <c r="A53" s="115"/>
      <c r="B53" s="186"/>
      <c r="C53" s="186"/>
      <c r="D53" s="186"/>
      <c r="E53" s="187"/>
      <c r="F53" s="187"/>
      <c r="G53" s="187"/>
      <c r="H53" s="187"/>
      <c r="I53" s="187"/>
      <c r="J53" s="187"/>
      <c r="K53" s="187"/>
      <c r="L53" s="187"/>
      <c r="M53" s="187"/>
      <c r="N53" s="187"/>
      <c r="O53" s="187"/>
      <c r="P53" s="187"/>
      <c r="Q53" s="187"/>
      <c r="R53" s="187"/>
      <c r="S53" s="187"/>
      <c r="T53" s="187"/>
      <c r="U53" s="187"/>
      <c r="V53" s="187"/>
      <c r="W53" s="187"/>
      <c r="X53" s="187"/>
      <c r="Y53" s="187"/>
      <c r="Z53" s="250"/>
    </row>
    <row r="54" ht="15.75" customHeight="1">
      <c r="A54" s="115"/>
      <c r="B54" s="186"/>
      <c r="C54" s="186"/>
      <c r="D54" s="186"/>
      <c r="E54" s="187"/>
      <c r="F54" s="187"/>
      <c r="G54" s="187"/>
      <c r="H54" s="187"/>
      <c r="I54" s="187"/>
      <c r="J54" s="187"/>
      <c r="K54" s="187"/>
      <c r="L54" s="187"/>
      <c r="M54" s="187"/>
      <c r="N54" s="187"/>
      <c r="O54" s="187"/>
      <c r="P54" s="187"/>
      <c r="Q54" s="187"/>
      <c r="R54" s="187"/>
      <c r="S54" s="187"/>
      <c r="T54" s="187"/>
      <c r="U54" s="187"/>
      <c r="V54" s="187"/>
      <c r="W54" s="187"/>
      <c r="X54" s="187"/>
      <c r="Y54" s="187"/>
      <c r="Z54" s="250"/>
    </row>
    <row r="55" ht="15.75" customHeight="1">
      <c r="A55" s="115"/>
      <c r="B55" s="186"/>
      <c r="C55" s="186"/>
      <c r="D55" s="186"/>
      <c r="E55" s="187"/>
      <c r="F55" s="187"/>
      <c r="G55" s="187"/>
      <c r="H55" s="187"/>
      <c r="I55" s="187"/>
      <c r="J55" s="187"/>
      <c r="K55" s="187"/>
      <c r="L55" s="187"/>
      <c r="M55" s="187"/>
      <c r="N55" s="187"/>
      <c r="O55" s="187"/>
      <c r="P55" s="187"/>
      <c r="Q55" s="187"/>
      <c r="R55" s="187"/>
      <c r="S55" s="187"/>
      <c r="T55" s="187"/>
      <c r="U55" s="187"/>
      <c r="V55" s="187"/>
      <c r="W55" s="187"/>
      <c r="X55" s="187"/>
      <c r="Y55" s="187"/>
      <c r="Z55" s="250"/>
    </row>
    <row r="56" ht="15.75" customHeight="1">
      <c r="A56" s="115"/>
      <c r="B56" s="186"/>
      <c r="C56" s="186"/>
      <c r="D56" s="186"/>
      <c r="E56" s="187"/>
      <c r="F56" s="187"/>
      <c r="G56" s="187"/>
      <c r="H56" s="187"/>
      <c r="I56" s="187"/>
      <c r="J56" s="187"/>
      <c r="K56" s="187"/>
      <c r="L56" s="187"/>
      <c r="M56" s="187"/>
      <c r="N56" s="187"/>
      <c r="O56" s="187"/>
      <c r="P56" s="187"/>
      <c r="Q56" s="187"/>
      <c r="R56" s="187"/>
      <c r="S56" s="187"/>
      <c r="T56" s="187"/>
      <c r="U56" s="187"/>
      <c r="V56" s="187"/>
      <c r="W56" s="187"/>
      <c r="X56" s="187"/>
      <c r="Y56" s="187"/>
      <c r="Z56" s="250"/>
    </row>
    <row r="57" ht="15.75" customHeight="1">
      <c r="A57" s="115"/>
      <c r="B57" s="186"/>
      <c r="C57" s="186"/>
      <c r="D57" s="186"/>
      <c r="E57" s="187"/>
      <c r="F57" s="187"/>
      <c r="G57" s="187"/>
      <c r="H57" s="187"/>
      <c r="I57" s="187"/>
      <c r="J57" s="187"/>
      <c r="K57" s="187"/>
      <c r="L57" s="187"/>
      <c r="M57" s="187"/>
      <c r="N57" s="187"/>
      <c r="O57" s="187"/>
      <c r="P57" s="187"/>
      <c r="Q57" s="187"/>
      <c r="R57" s="187"/>
      <c r="S57" s="187"/>
      <c r="T57" s="187"/>
      <c r="U57" s="187"/>
      <c r="V57" s="187"/>
      <c r="W57" s="187"/>
      <c r="X57" s="187"/>
      <c r="Y57" s="187"/>
      <c r="Z57" s="250"/>
    </row>
    <row r="58" ht="15.75" customHeight="1">
      <c r="A58" s="115"/>
      <c r="B58" s="186"/>
      <c r="C58" s="186"/>
      <c r="D58" s="186"/>
      <c r="E58" s="187"/>
      <c r="F58" s="187"/>
      <c r="G58" s="187"/>
      <c r="H58" s="187"/>
      <c r="I58" s="187"/>
      <c r="J58" s="187"/>
      <c r="K58" s="187"/>
      <c r="L58" s="187"/>
      <c r="M58" s="187"/>
      <c r="N58" s="187"/>
      <c r="O58" s="187"/>
      <c r="P58" s="187"/>
      <c r="Q58" s="187"/>
      <c r="R58" s="187"/>
      <c r="S58" s="187"/>
      <c r="T58" s="187"/>
      <c r="U58" s="187"/>
      <c r="V58" s="187"/>
      <c r="W58" s="187"/>
      <c r="X58" s="187"/>
      <c r="Y58" s="187"/>
      <c r="Z58" s="250"/>
    </row>
    <row r="59" ht="15.75" customHeight="1">
      <c r="A59" s="115"/>
      <c r="B59" s="186"/>
      <c r="C59" s="186"/>
      <c r="D59" s="186"/>
      <c r="E59" s="187"/>
      <c r="F59" s="187"/>
      <c r="G59" s="187"/>
      <c r="H59" s="187"/>
      <c r="I59" s="187"/>
      <c r="J59" s="187"/>
      <c r="K59" s="187"/>
      <c r="L59" s="187"/>
      <c r="M59" s="187"/>
      <c r="N59" s="187"/>
      <c r="O59" s="187"/>
      <c r="P59" s="187"/>
      <c r="Q59" s="187"/>
      <c r="R59" s="187"/>
      <c r="S59" s="187"/>
      <c r="T59" s="187"/>
      <c r="U59" s="187"/>
      <c r="V59" s="187"/>
      <c r="W59" s="187"/>
      <c r="X59" s="187"/>
      <c r="Y59" s="187"/>
      <c r="Z59" s="250"/>
    </row>
    <row r="60" ht="15.75" customHeight="1">
      <c r="A60" s="115"/>
      <c r="B60" s="186"/>
      <c r="C60" s="186"/>
      <c r="D60" s="186"/>
      <c r="E60" s="187"/>
      <c r="F60" s="187"/>
      <c r="G60" s="187"/>
      <c r="H60" s="187"/>
      <c r="I60" s="187"/>
      <c r="J60" s="187"/>
      <c r="K60" s="187"/>
      <c r="L60" s="187"/>
      <c r="M60" s="187"/>
      <c r="N60" s="187"/>
      <c r="O60" s="187"/>
      <c r="P60" s="187"/>
      <c r="Q60" s="187"/>
      <c r="R60" s="187"/>
      <c r="S60" s="187"/>
      <c r="T60" s="187"/>
      <c r="U60" s="187"/>
      <c r="V60" s="187"/>
      <c r="W60" s="187"/>
      <c r="X60" s="187"/>
      <c r="Y60" s="187"/>
      <c r="Z60" s="250"/>
    </row>
    <row r="61" ht="15.75" customHeight="1">
      <c r="A61" s="115"/>
      <c r="B61" s="186"/>
      <c r="C61" s="186"/>
      <c r="D61" s="186"/>
      <c r="E61" s="187"/>
      <c r="F61" s="187"/>
      <c r="G61" s="187"/>
      <c r="H61" s="187"/>
      <c r="I61" s="187"/>
      <c r="J61" s="187"/>
      <c r="K61" s="187"/>
      <c r="L61" s="187"/>
      <c r="M61" s="187"/>
      <c r="N61" s="187"/>
      <c r="O61" s="187"/>
      <c r="P61" s="187"/>
      <c r="Q61" s="187"/>
      <c r="R61" s="187"/>
      <c r="S61" s="187"/>
      <c r="T61" s="187"/>
      <c r="U61" s="187"/>
      <c r="V61" s="187"/>
      <c r="W61" s="187"/>
      <c r="X61" s="187"/>
      <c r="Y61" s="187"/>
      <c r="Z61" s="250"/>
    </row>
    <row r="62" ht="15.75" customHeight="1">
      <c r="A62" s="115"/>
      <c r="B62" s="186"/>
      <c r="C62" s="186"/>
      <c r="D62" s="186"/>
      <c r="E62" s="187"/>
      <c r="F62" s="187"/>
      <c r="G62" s="187"/>
      <c r="H62" s="187"/>
      <c r="I62" s="187"/>
      <c r="J62" s="187"/>
      <c r="K62" s="187"/>
      <c r="L62" s="187"/>
      <c r="M62" s="187"/>
      <c r="N62" s="187"/>
      <c r="O62" s="187"/>
      <c r="P62" s="187"/>
      <c r="Q62" s="187"/>
      <c r="R62" s="187"/>
      <c r="S62" s="187"/>
      <c r="T62" s="187"/>
      <c r="U62" s="187"/>
      <c r="V62" s="187"/>
      <c r="W62" s="187"/>
      <c r="X62" s="187"/>
      <c r="Y62" s="187"/>
      <c r="Z62" s="250"/>
    </row>
    <row r="63" ht="15.75" customHeight="1">
      <c r="A63" s="115"/>
      <c r="B63" s="186"/>
      <c r="C63" s="186"/>
      <c r="D63" s="186"/>
      <c r="E63" s="187"/>
      <c r="F63" s="187"/>
      <c r="G63" s="187"/>
      <c r="H63" s="187"/>
      <c r="I63" s="187"/>
      <c r="J63" s="187"/>
      <c r="K63" s="187"/>
      <c r="L63" s="187"/>
      <c r="M63" s="187"/>
      <c r="N63" s="187"/>
      <c r="O63" s="187"/>
      <c r="P63" s="187"/>
      <c r="Q63" s="187"/>
      <c r="R63" s="187"/>
      <c r="S63" s="187"/>
      <c r="T63" s="187"/>
      <c r="U63" s="187"/>
      <c r="V63" s="187"/>
      <c r="W63" s="187"/>
      <c r="X63" s="187"/>
      <c r="Y63" s="187"/>
      <c r="Z63" s="250"/>
    </row>
    <row r="64" ht="15.75" customHeight="1">
      <c r="A64" s="115"/>
      <c r="B64" s="186"/>
      <c r="C64" s="186"/>
      <c r="D64" s="186"/>
      <c r="E64" s="187"/>
      <c r="F64" s="187"/>
      <c r="G64" s="187"/>
      <c r="H64" s="187"/>
      <c r="I64" s="187"/>
      <c r="J64" s="187"/>
      <c r="K64" s="187"/>
      <c r="L64" s="187"/>
      <c r="M64" s="187"/>
      <c r="N64" s="187"/>
      <c r="O64" s="187"/>
      <c r="P64" s="187"/>
      <c r="Q64" s="187"/>
      <c r="R64" s="187"/>
      <c r="S64" s="187"/>
      <c r="T64" s="187"/>
      <c r="U64" s="187"/>
      <c r="V64" s="187"/>
      <c r="W64" s="187"/>
      <c r="X64" s="187"/>
      <c r="Y64" s="187"/>
      <c r="Z64" s="250"/>
    </row>
    <row r="65" ht="15.75" customHeight="1">
      <c r="A65" s="115"/>
      <c r="B65" s="186"/>
      <c r="C65" s="186"/>
      <c r="D65" s="186"/>
      <c r="E65" s="187"/>
      <c r="F65" s="187"/>
      <c r="G65" s="187"/>
      <c r="H65" s="187"/>
      <c r="I65" s="187"/>
      <c r="J65" s="187"/>
      <c r="K65" s="187"/>
      <c r="L65" s="187"/>
      <c r="M65" s="187"/>
      <c r="N65" s="187"/>
      <c r="O65" s="187"/>
      <c r="P65" s="187"/>
      <c r="Q65" s="187"/>
      <c r="R65" s="187"/>
      <c r="S65" s="187"/>
      <c r="T65" s="187"/>
      <c r="U65" s="187"/>
      <c r="V65" s="187"/>
      <c r="W65" s="187"/>
      <c r="X65" s="187"/>
      <c r="Y65" s="187"/>
      <c r="Z65" s="250"/>
    </row>
    <row r="66" ht="15.75" customHeight="1">
      <c r="A66" s="115"/>
      <c r="B66" s="186"/>
      <c r="C66" s="186"/>
      <c r="D66" s="186"/>
      <c r="E66" s="187"/>
      <c r="F66" s="187"/>
      <c r="G66" s="187"/>
      <c r="H66" s="187"/>
      <c r="I66" s="187"/>
      <c r="J66" s="187"/>
      <c r="K66" s="187"/>
      <c r="L66" s="187"/>
      <c r="M66" s="187"/>
      <c r="N66" s="187"/>
      <c r="O66" s="187"/>
      <c r="P66" s="187"/>
      <c r="Q66" s="187"/>
      <c r="R66" s="187"/>
      <c r="S66" s="187"/>
      <c r="T66" s="187"/>
      <c r="U66" s="187"/>
      <c r="V66" s="187"/>
      <c r="W66" s="187"/>
      <c r="X66" s="187"/>
      <c r="Y66" s="187"/>
      <c r="Z66" s="250"/>
    </row>
    <row r="67" ht="15.75" customHeight="1">
      <c r="A67" s="115"/>
      <c r="B67" s="186"/>
      <c r="C67" s="186"/>
      <c r="D67" s="186"/>
      <c r="E67" s="187"/>
      <c r="F67" s="187"/>
      <c r="G67" s="187"/>
      <c r="H67" s="187"/>
      <c r="I67" s="187"/>
      <c r="J67" s="187"/>
      <c r="K67" s="187"/>
      <c r="L67" s="187"/>
      <c r="M67" s="187"/>
      <c r="N67" s="187"/>
      <c r="O67" s="187"/>
      <c r="P67" s="187"/>
      <c r="Q67" s="187"/>
      <c r="R67" s="187"/>
      <c r="S67" s="187"/>
      <c r="T67" s="187"/>
      <c r="U67" s="187"/>
      <c r="V67" s="187"/>
      <c r="W67" s="187"/>
      <c r="X67" s="187"/>
      <c r="Y67" s="187"/>
      <c r="Z67" s="250"/>
    </row>
    <row r="68" ht="15.75" customHeight="1">
      <c r="A68" s="115"/>
      <c r="B68" s="186"/>
      <c r="C68" s="186"/>
      <c r="D68" s="186"/>
      <c r="E68" s="187"/>
      <c r="F68" s="187"/>
      <c r="G68" s="187"/>
      <c r="H68" s="187"/>
      <c r="I68" s="187"/>
      <c r="J68" s="187"/>
      <c r="K68" s="187"/>
      <c r="L68" s="187"/>
      <c r="M68" s="187"/>
      <c r="N68" s="187"/>
      <c r="O68" s="187"/>
      <c r="P68" s="187"/>
      <c r="Q68" s="187"/>
      <c r="R68" s="187"/>
      <c r="S68" s="187"/>
      <c r="T68" s="187"/>
      <c r="U68" s="187"/>
      <c r="V68" s="187"/>
      <c r="W68" s="187"/>
      <c r="X68" s="187"/>
      <c r="Y68" s="187"/>
      <c r="Z68" s="250"/>
    </row>
    <row r="69" ht="15.75" customHeight="1">
      <c r="A69" s="115"/>
      <c r="B69" s="186"/>
      <c r="C69" s="186"/>
      <c r="D69" s="186"/>
      <c r="E69" s="187"/>
      <c r="F69" s="187"/>
      <c r="G69" s="187"/>
      <c r="H69" s="187"/>
      <c r="I69" s="187"/>
      <c r="J69" s="187"/>
      <c r="K69" s="187"/>
      <c r="L69" s="187"/>
      <c r="M69" s="187"/>
      <c r="N69" s="187"/>
      <c r="O69" s="187"/>
      <c r="P69" s="187"/>
      <c r="Q69" s="187"/>
      <c r="R69" s="187"/>
      <c r="S69" s="187"/>
      <c r="T69" s="187"/>
      <c r="U69" s="187"/>
      <c r="V69" s="187"/>
      <c r="W69" s="187"/>
      <c r="X69" s="187"/>
      <c r="Y69" s="187"/>
      <c r="Z69" s="250"/>
    </row>
    <row r="70" ht="15.75" customHeight="1">
      <c r="A70" s="115"/>
      <c r="B70" s="186"/>
      <c r="C70" s="186"/>
      <c r="D70" s="186"/>
      <c r="E70" s="187"/>
      <c r="F70" s="187"/>
      <c r="G70" s="187"/>
      <c r="H70" s="187"/>
      <c r="I70" s="187"/>
      <c r="J70" s="187"/>
      <c r="K70" s="187"/>
      <c r="L70" s="187"/>
      <c r="M70" s="187"/>
      <c r="N70" s="187"/>
      <c r="O70" s="187"/>
      <c r="P70" s="187"/>
      <c r="Q70" s="187"/>
      <c r="R70" s="187"/>
      <c r="S70" s="187"/>
      <c r="T70" s="187"/>
      <c r="U70" s="187"/>
      <c r="V70" s="187"/>
      <c r="W70" s="187"/>
      <c r="X70" s="187"/>
      <c r="Y70" s="187"/>
      <c r="Z70" s="250"/>
    </row>
    <row r="71" ht="15.75" customHeight="1">
      <c r="A71" s="115"/>
      <c r="B71" s="186"/>
      <c r="C71" s="186"/>
      <c r="D71" s="186"/>
      <c r="E71" s="187"/>
      <c r="F71" s="187"/>
      <c r="G71" s="187"/>
      <c r="H71" s="187"/>
      <c r="I71" s="187"/>
      <c r="J71" s="187"/>
      <c r="K71" s="187"/>
      <c r="L71" s="187"/>
      <c r="M71" s="187"/>
      <c r="N71" s="187"/>
      <c r="O71" s="187"/>
      <c r="P71" s="187"/>
      <c r="Q71" s="187"/>
      <c r="R71" s="187"/>
      <c r="S71" s="187"/>
      <c r="T71" s="187"/>
      <c r="U71" s="187"/>
      <c r="V71" s="187"/>
      <c r="W71" s="187"/>
      <c r="X71" s="187"/>
      <c r="Y71" s="187"/>
      <c r="Z71" s="250"/>
    </row>
    <row r="72" ht="15.75" customHeight="1">
      <c r="A72" s="115"/>
      <c r="B72" s="186"/>
      <c r="C72" s="186"/>
      <c r="D72" s="186"/>
      <c r="E72" s="187"/>
      <c r="F72" s="187"/>
      <c r="G72" s="187"/>
      <c r="H72" s="187"/>
      <c r="I72" s="187"/>
      <c r="J72" s="187"/>
      <c r="K72" s="187"/>
      <c r="L72" s="187"/>
      <c r="M72" s="187"/>
      <c r="N72" s="187"/>
      <c r="O72" s="187"/>
      <c r="P72" s="187"/>
      <c r="Q72" s="187"/>
      <c r="R72" s="187"/>
      <c r="S72" s="187"/>
      <c r="T72" s="187"/>
      <c r="U72" s="187"/>
      <c r="V72" s="187"/>
      <c r="W72" s="187"/>
      <c r="X72" s="187"/>
      <c r="Y72" s="187"/>
      <c r="Z72" s="250"/>
    </row>
    <row r="73" ht="15.75" customHeight="1">
      <c r="A73" s="115"/>
      <c r="B73" s="186"/>
      <c r="C73" s="186"/>
      <c r="D73" s="186"/>
      <c r="E73" s="187"/>
      <c r="F73" s="187"/>
      <c r="G73" s="187"/>
      <c r="H73" s="187"/>
      <c r="I73" s="187"/>
      <c r="J73" s="187"/>
      <c r="K73" s="187"/>
      <c r="L73" s="187"/>
      <c r="M73" s="187"/>
      <c r="N73" s="187"/>
      <c r="O73" s="187"/>
      <c r="P73" s="187"/>
      <c r="Q73" s="187"/>
      <c r="R73" s="187"/>
      <c r="S73" s="187"/>
      <c r="T73" s="187"/>
      <c r="U73" s="187"/>
      <c r="V73" s="187"/>
      <c r="W73" s="187"/>
      <c r="X73" s="187"/>
      <c r="Y73" s="187"/>
      <c r="Z73" s="250"/>
    </row>
    <row r="74" ht="15.75" customHeight="1">
      <c r="A74" s="115"/>
      <c r="B74" s="186"/>
      <c r="C74" s="186"/>
      <c r="D74" s="186"/>
      <c r="E74" s="187"/>
      <c r="F74" s="187"/>
      <c r="G74" s="187"/>
      <c r="H74" s="187"/>
      <c r="I74" s="187"/>
      <c r="J74" s="187"/>
      <c r="K74" s="187"/>
      <c r="L74" s="187"/>
      <c r="M74" s="187"/>
      <c r="N74" s="187"/>
      <c r="O74" s="187"/>
      <c r="P74" s="187"/>
      <c r="Q74" s="187"/>
      <c r="R74" s="187"/>
      <c r="S74" s="187"/>
      <c r="T74" s="187"/>
      <c r="U74" s="187"/>
      <c r="V74" s="187"/>
      <c r="W74" s="187"/>
      <c r="X74" s="187"/>
      <c r="Y74" s="187"/>
      <c r="Z74" s="250"/>
    </row>
    <row r="75" ht="15.75" customHeight="1">
      <c r="A75" s="115"/>
      <c r="B75" s="186"/>
      <c r="C75" s="186"/>
      <c r="D75" s="186"/>
      <c r="E75" s="187"/>
      <c r="F75" s="187"/>
      <c r="G75" s="187"/>
      <c r="H75" s="187"/>
      <c r="I75" s="187"/>
      <c r="J75" s="187"/>
      <c r="K75" s="187"/>
      <c r="L75" s="187"/>
      <c r="M75" s="187"/>
      <c r="N75" s="187"/>
      <c r="O75" s="187"/>
      <c r="P75" s="187"/>
      <c r="Q75" s="187"/>
      <c r="R75" s="187"/>
      <c r="S75" s="187"/>
      <c r="T75" s="187"/>
      <c r="U75" s="187"/>
      <c r="V75" s="187"/>
      <c r="W75" s="187"/>
      <c r="X75" s="187"/>
      <c r="Y75" s="187"/>
      <c r="Z75" s="250"/>
    </row>
    <row r="76" ht="15.75" customHeight="1">
      <c r="A76" s="115"/>
      <c r="B76" s="186"/>
      <c r="C76" s="186"/>
      <c r="D76" s="186"/>
      <c r="E76" s="187"/>
      <c r="F76" s="187"/>
      <c r="G76" s="187"/>
      <c r="H76" s="187"/>
      <c r="I76" s="187"/>
      <c r="J76" s="187"/>
      <c r="K76" s="187"/>
      <c r="L76" s="187"/>
      <c r="M76" s="187"/>
      <c r="N76" s="187"/>
      <c r="O76" s="187"/>
      <c r="P76" s="187"/>
      <c r="Q76" s="187"/>
      <c r="R76" s="187"/>
      <c r="S76" s="187"/>
      <c r="T76" s="187"/>
      <c r="U76" s="187"/>
      <c r="V76" s="187"/>
      <c r="W76" s="187"/>
      <c r="X76" s="187"/>
      <c r="Y76" s="187"/>
      <c r="Z76" s="250"/>
    </row>
    <row r="77" ht="15.75" customHeight="1">
      <c r="A77" s="115"/>
      <c r="B77" s="186"/>
      <c r="C77" s="186"/>
      <c r="D77" s="186"/>
      <c r="E77" s="187"/>
      <c r="F77" s="187"/>
      <c r="G77" s="187"/>
      <c r="H77" s="187"/>
      <c r="I77" s="187"/>
      <c r="J77" s="187"/>
      <c r="K77" s="187"/>
      <c r="L77" s="187"/>
      <c r="M77" s="187"/>
      <c r="N77" s="187"/>
      <c r="O77" s="187"/>
      <c r="P77" s="187"/>
      <c r="Q77" s="187"/>
      <c r="R77" s="187"/>
      <c r="S77" s="187"/>
      <c r="T77" s="187"/>
      <c r="U77" s="187"/>
      <c r="V77" s="187"/>
      <c r="W77" s="187"/>
      <c r="X77" s="187"/>
      <c r="Y77" s="187"/>
      <c r="Z77" s="250"/>
    </row>
    <row r="78" ht="15.75" customHeight="1">
      <c r="A78" s="115"/>
      <c r="B78" s="186"/>
      <c r="C78" s="186"/>
      <c r="D78" s="186"/>
      <c r="E78" s="187"/>
      <c r="F78" s="187"/>
      <c r="G78" s="187"/>
      <c r="H78" s="187"/>
      <c r="I78" s="187"/>
      <c r="J78" s="187"/>
      <c r="K78" s="187"/>
      <c r="L78" s="187"/>
      <c r="M78" s="187"/>
      <c r="N78" s="187"/>
      <c r="O78" s="187"/>
      <c r="P78" s="187"/>
      <c r="Q78" s="187"/>
      <c r="R78" s="187"/>
      <c r="S78" s="187"/>
      <c r="T78" s="187"/>
      <c r="U78" s="187"/>
      <c r="V78" s="187"/>
      <c r="W78" s="187"/>
      <c r="X78" s="187"/>
      <c r="Y78" s="187"/>
      <c r="Z78" s="250"/>
    </row>
    <row r="79" ht="15.75" customHeight="1">
      <c r="A79" s="115"/>
      <c r="B79" s="186"/>
      <c r="C79" s="186"/>
      <c r="D79" s="186"/>
      <c r="E79" s="187"/>
      <c r="F79" s="187"/>
      <c r="G79" s="187"/>
      <c r="H79" s="187"/>
      <c r="I79" s="187"/>
      <c r="J79" s="187"/>
      <c r="K79" s="187"/>
      <c r="L79" s="187"/>
      <c r="M79" s="187"/>
      <c r="N79" s="187"/>
      <c r="O79" s="187"/>
      <c r="P79" s="187"/>
      <c r="Q79" s="187"/>
      <c r="R79" s="187"/>
      <c r="S79" s="187"/>
      <c r="T79" s="187"/>
      <c r="U79" s="187"/>
      <c r="V79" s="187"/>
      <c r="W79" s="187"/>
      <c r="X79" s="187"/>
      <c r="Y79" s="187"/>
      <c r="Z79" s="250"/>
    </row>
    <row r="80" ht="15.75" customHeight="1">
      <c r="A80" s="115"/>
      <c r="B80" s="186"/>
      <c r="C80" s="186"/>
      <c r="D80" s="186"/>
      <c r="E80" s="187"/>
      <c r="F80" s="187"/>
      <c r="G80" s="187"/>
      <c r="H80" s="187"/>
      <c r="I80" s="187"/>
      <c r="J80" s="187"/>
      <c r="K80" s="187"/>
      <c r="L80" s="187"/>
      <c r="M80" s="187"/>
      <c r="N80" s="187"/>
      <c r="O80" s="187"/>
      <c r="P80" s="187"/>
      <c r="Q80" s="187"/>
      <c r="R80" s="187"/>
      <c r="S80" s="187"/>
      <c r="T80" s="187"/>
      <c r="U80" s="187"/>
      <c r="V80" s="187"/>
      <c r="W80" s="187"/>
      <c r="X80" s="187"/>
      <c r="Y80" s="187"/>
      <c r="Z80" s="250"/>
    </row>
    <row r="81" ht="15.75" customHeight="1">
      <c r="A81" s="115"/>
      <c r="B81" s="186"/>
      <c r="C81" s="186"/>
      <c r="D81" s="186"/>
      <c r="E81" s="187"/>
      <c r="F81" s="187"/>
      <c r="G81" s="187"/>
      <c r="H81" s="187"/>
      <c r="I81" s="187"/>
      <c r="J81" s="187"/>
      <c r="K81" s="187"/>
      <c r="L81" s="187"/>
      <c r="M81" s="187"/>
      <c r="N81" s="187"/>
      <c r="O81" s="187"/>
      <c r="P81" s="187"/>
      <c r="Q81" s="187"/>
      <c r="R81" s="187"/>
      <c r="S81" s="187"/>
      <c r="T81" s="187"/>
      <c r="U81" s="187"/>
      <c r="V81" s="187"/>
      <c r="W81" s="187"/>
      <c r="X81" s="187"/>
      <c r="Y81" s="187"/>
      <c r="Z81" s="250"/>
    </row>
    <row r="82" ht="15.75" customHeight="1">
      <c r="A82" s="115"/>
      <c r="B82" s="186"/>
      <c r="C82" s="186"/>
      <c r="D82" s="186"/>
      <c r="E82" s="187"/>
      <c r="F82" s="187"/>
      <c r="G82" s="187"/>
      <c r="H82" s="187"/>
      <c r="I82" s="187"/>
      <c r="J82" s="187"/>
      <c r="K82" s="187"/>
      <c r="L82" s="187"/>
      <c r="M82" s="187"/>
      <c r="N82" s="187"/>
      <c r="O82" s="187"/>
      <c r="P82" s="187"/>
      <c r="Q82" s="187"/>
      <c r="R82" s="187"/>
      <c r="S82" s="187"/>
      <c r="T82" s="187"/>
      <c r="U82" s="187"/>
      <c r="V82" s="187"/>
      <c r="W82" s="187"/>
      <c r="X82" s="187"/>
      <c r="Y82" s="187"/>
      <c r="Z82" s="250"/>
    </row>
    <row r="83" ht="15.75" customHeight="1">
      <c r="A83" s="115"/>
      <c r="B83" s="186"/>
      <c r="C83" s="186"/>
      <c r="D83" s="186"/>
      <c r="E83" s="187"/>
      <c r="F83" s="187"/>
      <c r="G83" s="187"/>
      <c r="H83" s="187"/>
      <c r="I83" s="187"/>
      <c r="J83" s="187"/>
      <c r="K83" s="187"/>
      <c r="L83" s="187"/>
      <c r="M83" s="187"/>
      <c r="N83" s="187"/>
      <c r="O83" s="187"/>
      <c r="P83" s="187"/>
      <c r="Q83" s="187"/>
      <c r="R83" s="187"/>
      <c r="S83" s="187"/>
      <c r="T83" s="187"/>
      <c r="U83" s="187"/>
      <c r="V83" s="187"/>
      <c r="W83" s="187"/>
      <c r="X83" s="187"/>
      <c r="Y83" s="187"/>
      <c r="Z83" s="250"/>
    </row>
    <row r="84" ht="15.75" customHeight="1">
      <c r="A84" s="115"/>
      <c r="B84" s="186"/>
      <c r="C84" s="186"/>
      <c r="D84" s="186"/>
      <c r="E84" s="187"/>
      <c r="F84" s="187"/>
      <c r="G84" s="187"/>
      <c r="H84" s="187"/>
      <c r="I84" s="187"/>
      <c r="J84" s="187"/>
      <c r="K84" s="187"/>
      <c r="L84" s="187"/>
      <c r="M84" s="187"/>
      <c r="N84" s="187"/>
      <c r="O84" s="187"/>
      <c r="P84" s="187"/>
      <c r="Q84" s="187"/>
      <c r="R84" s="187"/>
      <c r="S84" s="187"/>
      <c r="T84" s="187"/>
      <c r="U84" s="187"/>
      <c r="V84" s="187"/>
      <c r="W84" s="187"/>
      <c r="X84" s="187"/>
      <c r="Y84" s="187"/>
      <c r="Z84" s="250"/>
    </row>
    <row r="85" ht="15.75" customHeight="1">
      <c r="A85" s="115"/>
      <c r="B85" s="186"/>
      <c r="C85" s="186"/>
      <c r="D85" s="186"/>
      <c r="E85" s="187"/>
      <c r="F85" s="187"/>
      <c r="G85" s="187"/>
      <c r="H85" s="187"/>
      <c r="I85" s="187"/>
      <c r="J85" s="187"/>
      <c r="K85" s="187"/>
      <c r="L85" s="187"/>
      <c r="M85" s="187"/>
      <c r="N85" s="187"/>
      <c r="O85" s="187"/>
      <c r="P85" s="187"/>
      <c r="Q85" s="187"/>
      <c r="R85" s="187"/>
      <c r="S85" s="187"/>
      <c r="T85" s="187"/>
      <c r="U85" s="187"/>
      <c r="V85" s="187"/>
      <c r="W85" s="187"/>
      <c r="X85" s="187"/>
      <c r="Y85" s="187"/>
      <c r="Z85" s="250"/>
    </row>
    <row r="86" ht="15.75" customHeight="1">
      <c r="A86" s="115"/>
      <c r="B86" s="186"/>
      <c r="C86" s="186"/>
      <c r="D86" s="186"/>
      <c r="E86" s="187"/>
      <c r="F86" s="187"/>
      <c r="G86" s="187"/>
      <c r="H86" s="187"/>
      <c r="I86" s="187"/>
      <c r="J86" s="187"/>
      <c r="K86" s="187"/>
      <c r="L86" s="187"/>
      <c r="M86" s="187"/>
      <c r="N86" s="187"/>
      <c r="O86" s="187"/>
      <c r="P86" s="187"/>
      <c r="Q86" s="187"/>
      <c r="R86" s="187"/>
      <c r="S86" s="187"/>
      <c r="T86" s="187"/>
      <c r="U86" s="187"/>
      <c r="V86" s="187"/>
      <c r="W86" s="187"/>
      <c r="X86" s="187"/>
      <c r="Y86" s="187"/>
      <c r="Z86" s="250"/>
    </row>
    <row r="87" ht="15.75" customHeight="1">
      <c r="A87" s="115"/>
      <c r="B87" s="186"/>
      <c r="C87" s="186"/>
      <c r="D87" s="186"/>
      <c r="E87" s="187"/>
      <c r="F87" s="187"/>
      <c r="G87" s="187"/>
      <c r="H87" s="187"/>
      <c r="I87" s="187"/>
      <c r="J87" s="187"/>
      <c r="K87" s="187"/>
      <c r="L87" s="187"/>
      <c r="M87" s="187"/>
      <c r="N87" s="187"/>
      <c r="O87" s="187"/>
      <c r="P87" s="187"/>
      <c r="Q87" s="187"/>
      <c r="R87" s="187"/>
      <c r="S87" s="187"/>
      <c r="T87" s="187"/>
      <c r="U87" s="187"/>
      <c r="V87" s="187"/>
      <c r="W87" s="187"/>
      <c r="X87" s="187"/>
      <c r="Y87" s="187"/>
      <c r="Z87" s="250"/>
    </row>
    <row r="88" ht="15.75" customHeight="1">
      <c r="A88" s="115"/>
      <c r="B88" s="186"/>
      <c r="C88" s="186"/>
      <c r="D88" s="186"/>
      <c r="E88" s="187"/>
      <c r="F88" s="187"/>
      <c r="G88" s="187"/>
      <c r="H88" s="187"/>
      <c r="I88" s="187"/>
      <c r="J88" s="187"/>
      <c r="K88" s="187"/>
      <c r="L88" s="187"/>
      <c r="M88" s="187"/>
      <c r="N88" s="187"/>
      <c r="O88" s="187"/>
      <c r="P88" s="187"/>
      <c r="Q88" s="187"/>
      <c r="R88" s="187"/>
      <c r="S88" s="187"/>
      <c r="T88" s="187"/>
      <c r="U88" s="187"/>
      <c r="V88" s="187"/>
      <c r="W88" s="187"/>
      <c r="X88" s="187"/>
      <c r="Y88" s="187"/>
      <c r="Z88" s="250"/>
    </row>
    <row r="89" ht="15.75" customHeight="1">
      <c r="A89" s="115"/>
      <c r="B89" s="186"/>
      <c r="C89" s="186"/>
      <c r="D89" s="186"/>
      <c r="E89" s="187"/>
      <c r="F89" s="187"/>
      <c r="G89" s="187"/>
      <c r="H89" s="187"/>
      <c r="I89" s="187"/>
      <c r="J89" s="187"/>
      <c r="K89" s="187"/>
      <c r="L89" s="187"/>
      <c r="M89" s="187"/>
      <c r="N89" s="187"/>
      <c r="O89" s="187"/>
      <c r="P89" s="187"/>
      <c r="Q89" s="187"/>
      <c r="R89" s="187"/>
      <c r="S89" s="187"/>
      <c r="T89" s="187"/>
      <c r="U89" s="187"/>
      <c r="V89" s="187"/>
      <c r="W89" s="187"/>
      <c r="X89" s="187"/>
      <c r="Y89" s="187"/>
      <c r="Z89" s="250"/>
    </row>
    <row r="90" ht="15.75" customHeight="1">
      <c r="A90" s="115"/>
      <c r="B90" s="186"/>
      <c r="C90" s="186"/>
      <c r="D90" s="186"/>
      <c r="E90" s="187"/>
      <c r="F90" s="187"/>
      <c r="G90" s="187"/>
      <c r="H90" s="187"/>
      <c r="I90" s="187"/>
      <c r="J90" s="187"/>
      <c r="K90" s="187"/>
      <c r="L90" s="187"/>
      <c r="M90" s="187"/>
      <c r="N90" s="187"/>
      <c r="O90" s="187"/>
      <c r="P90" s="187"/>
      <c r="Q90" s="187"/>
      <c r="R90" s="187"/>
      <c r="S90" s="187"/>
      <c r="T90" s="187"/>
      <c r="U90" s="187"/>
      <c r="V90" s="187"/>
      <c r="W90" s="187"/>
      <c r="X90" s="187"/>
      <c r="Y90" s="187"/>
      <c r="Z90" s="250"/>
    </row>
    <row r="91" ht="15.75" customHeight="1">
      <c r="A91" s="115"/>
      <c r="B91" s="186"/>
      <c r="C91" s="186"/>
      <c r="D91" s="186"/>
      <c r="E91" s="187"/>
      <c r="F91" s="187"/>
      <c r="G91" s="187"/>
      <c r="H91" s="187"/>
      <c r="I91" s="187"/>
      <c r="J91" s="187"/>
      <c r="K91" s="187"/>
      <c r="L91" s="187"/>
      <c r="M91" s="187"/>
      <c r="N91" s="187"/>
      <c r="O91" s="187"/>
      <c r="P91" s="187"/>
      <c r="Q91" s="187"/>
      <c r="R91" s="187"/>
      <c r="S91" s="187"/>
      <c r="T91" s="187"/>
      <c r="U91" s="187"/>
      <c r="V91" s="187"/>
      <c r="W91" s="187"/>
      <c r="X91" s="187"/>
      <c r="Y91" s="187"/>
      <c r="Z91" s="250"/>
    </row>
    <row r="92" ht="15.75" customHeight="1">
      <c r="A92" s="115"/>
      <c r="B92" s="186"/>
      <c r="C92" s="186"/>
      <c r="D92" s="186"/>
      <c r="E92" s="187"/>
      <c r="F92" s="187"/>
      <c r="G92" s="187"/>
      <c r="H92" s="187"/>
      <c r="I92" s="187"/>
      <c r="J92" s="187"/>
      <c r="K92" s="187"/>
      <c r="L92" s="187"/>
      <c r="M92" s="187"/>
      <c r="N92" s="187"/>
      <c r="O92" s="187"/>
      <c r="P92" s="187"/>
      <c r="Q92" s="187"/>
      <c r="R92" s="187"/>
      <c r="S92" s="187"/>
      <c r="T92" s="187"/>
      <c r="U92" s="187"/>
      <c r="V92" s="187"/>
      <c r="W92" s="187"/>
      <c r="X92" s="187"/>
      <c r="Y92" s="187"/>
      <c r="Z92" s="250"/>
    </row>
    <row r="93" ht="15.75" customHeight="1">
      <c r="A93" s="115"/>
      <c r="B93" s="186"/>
      <c r="C93" s="186"/>
      <c r="D93" s="186"/>
      <c r="E93" s="187"/>
      <c r="F93" s="187"/>
      <c r="G93" s="187"/>
      <c r="H93" s="187"/>
      <c r="I93" s="187"/>
      <c r="J93" s="187"/>
      <c r="K93" s="187"/>
      <c r="L93" s="187"/>
      <c r="M93" s="187"/>
      <c r="N93" s="187"/>
      <c r="O93" s="187"/>
      <c r="P93" s="187"/>
      <c r="Q93" s="187"/>
      <c r="R93" s="187"/>
      <c r="S93" s="187"/>
      <c r="T93" s="187"/>
      <c r="U93" s="187"/>
      <c r="V93" s="187"/>
      <c r="W93" s="187"/>
      <c r="X93" s="187"/>
      <c r="Y93" s="187"/>
      <c r="Z93" s="250"/>
    </row>
    <row r="94" ht="15.75" customHeight="1">
      <c r="A94" s="115"/>
      <c r="B94" s="186"/>
      <c r="C94" s="186"/>
      <c r="D94" s="186"/>
      <c r="E94" s="187"/>
      <c r="F94" s="187"/>
      <c r="G94" s="187"/>
      <c r="H94" s="187"/>
      <c r="I94" s="187"/>
      <c r="J94" s="187"/>
      <c r="K94" s="187"/>
      <c r="L94" s="187"/>
      <c r="M94" s="187"/>
      <c r="N94" s="187"/>
      <c r="O94" s="187"/>
      <c r="P94" s="187"/>
      <c r="Q94" s="187"/>
      <c r="R94" s="187"/>
      <c r="S94" s="187"/>
      <c r="T94" s="187"/>
      <c r="U94" s="187"/>
      <c r="V94" s="187"/>
      <c r="W94" s="187"/>
      <c r="X94" s="187"/>
      <c r="Y94" s="187"/>
      <c r="Z94" s="250"/>
    </row>
    <row r="95" ht="15.75" customHeight="1">
      <c r="A95" s="115"/>
      <c r="B95" s="186"/>
      <c r="C95" s="186"/>
      <c r="D95" s="186"/>
      <c r="E95" s="187"/>
      <c r="F95" s="187"/>
      <c r="G95" s="187"/>
      <c r="H95" s="187"/>
      <c r="I95" s="187"/>
      <c r="J95" s="187"/>
      <c r="K95" s="187"/>
      <c r="L95" s="187"/>
      <c r="M95" s="187"/>
      <c r="N95" s="187"/>
      <c r="O95" s="187"/>
      <c r="P95" s="187"/>
      <c r="Q95" s="187"/>
      <c r="R95" s="187"/>
      <c r="S95" s="187"/>
      <c r="T95" s="187"/>
      <c r="U95" s="187"/>
      <c r="V95" s="187"/>
      <c r="W95" s="187"/>
      <c r="X95" s="187"/>
      <c r="Y95" s="187"/>
      <c r="Z95" s="250"/>
    </row>
    <row r="96" ht="15.75" customHeight="1">
      <c r="A96" s="115"/>
      <c r="B96" s="186"/>
      <c r="C96" s="186"/>
      <c r="D96" s="186"/>
      <c r="E96" s="187"/>
      <c r="F96" s="187"/>
      <c r="G96" s="187"/>
      <c r="H96" s="187"/>
      <c r="I96" s="187"/>
      <c r="J96" s="187"/>
      <c r="K96" s="187"/>
      <c r="L96" s="187"/>
      <c r="M96" s="187"/>
      <c r="N96" s="187"/>
      <c r="O96" s="187"/>
      <c r="P96" s="187"/>
      <c r="Q96" s="187"/>
      <c r="R96" s="187"/>
      <c r="S96" s="187"/>
      <c r="T96" s="187"/>
      <c r="U96" s="187"/>
      <c r="V96" s="187"/>
      <c r="W96" s="187"/>
      <c r="X96" s="187"/>
      <c r="Y96" s="187"/>
      <c r="Z96" s="250"/>
    </row>
    <row r="97" ht="15.75" customHeight="1">
      <c r="A97" s="115"/>
      <c r="B97" s="186"/>
      <c r="C97" s="186"/>
      <c r="D97" s="186"/>
      <c r="E97" s="187"/>
      <c r="F97" s="187"/>
      <c r="G97" s="187"/>
      <c r="H97" s="187"/>
      <c r="I97" s="187"/>
      <c r="J97" s="187"/>
      <c r="K97" s="187"/>
      <c r="L97" s="187"/>
      <c r="M97" s="187"/>
      <c r="N97" s="187"/>
      <c r="O97" s="187"/>
      <c r="P97" s="187"/>
      <c r="Q97" s="187"/>
      <c r="R97" s="187"/>
      <c r="S97" s="187"/>
      <c r="T97" s="187"/>
      <c r="U97" s="187"/>
      <c r="V97" s="187"/>
      <c r="W97" s="187"/>
      <c r="X97" s="187"/>
      <c r="Y97" s="187"/>
      <c r="Z97" s="250"/>
    </row>
    <row r="98" ht="15.75" customHeight="1">
      <c r="A98" s="115"/>
      <c r="B98" s="186"/>
      <c r="C98" s="186"/>
      <c r="D98" s="186"/>
      <c r="E98" s="187"/>
      <c r="F98" s="187"/>
      <c r="G98" s="187"/>
      <c r="H98" s="187"/>
      <c r="I98" s="187"/>
      <c r="J98" s="187"/>
      <c r="K98" s="187"/>
      <c r="L98" s="187"/>
      <c r="M98" s="187"/>
      <c r="N98" s="187"/>
      <c r="O98" s="187"/>
      <c r="P98" s="187"/>
      <c r="Q98" s="187"/>
      <c r="R98" s="187"/>
      <c r="S98" s="187"/>
      <c r="T98" s="187"/>
      <c r="U98" s="187"/>
      <c r="V98" s="187"/>
      <c r="W98" s="187"/>
      <c r="X98" s="187"/>
      <c r="Y98" s="187"/>
      <c r="Z98" s="250"/>
    </row>
    <row r="99" ht="15.75" customHeight="1">
      <c r="A99" s="115"/>
      <c r="B99" s="186"/>
      <c r="C99" s="186"/>
      <c r="D99" s="186"/>
      <c r="E99" s="187"/>
      <c r="F99" s="187"/>
      <c r="G99" s="187"/>
      <c r="H99" s="187"/>
      <c r="I99" s="187"/>
      <c r="J99" s="187"/>
      <c r="K99" s="187"/>
      <c r="L99" s="187"/>
      <c r="M99" s="187"/>
      <c r="N99" s="187"/>
      <c r="O99" s="187"/>
      <c r="P99" s="187"/>
      <c r="Q99" s="187"/>
      <c r="R99" s="187"/>
      <c r="S99" s="187"/>
      <c r="T99" s="187"/>
      <c r="U99" s="187"/>
      <c r="V99" s="187"/>
      <c r="W99" s="187"/>
      <c r="X99" s="187"/>
      <c r="Y99" s="187"/>
      <c r="Z99" s="250"/>
    </row>
    <row r="100" ht="15.75" customHeight="1">
      <c r="A100" s="115"/>
      <c r="B100" s="186"/>
      <c r="C100" s="186"/>
      <c r="D100" s="186"/>
      <c r="E100" s="187"/>
      <c r="F100" s="187"/>
      <c r="G100" s="187"/>
      <c r="H100" s="187"/>
      <c r="I100" s="187"/>
      <c r="J100" s="187"/>
      <c r="K100" s="187"/>
      <c r="L100" s="187"/>
      <c r="M100" s="187"/>
      <c r="N100" s="187"/>
      <c r="O100" s="187"/>
      <c r="P100" s="187"/>
      <c r="Q100" s="187"/>
      <c r="R100" s="187"/>
      <c r="S100" s="187"/>
      <c r="T100" s="187"/>
      <c r="U100" s="187"/>
      <c r="V100" s="187"/>
      <c r="W100" s="187"/>
      <c r="X100" s="187"/>
      <c r="Y100" s="187"/>
      <c r="Z100" s="250"/>
    </row>
    <row r="101" ht="15.75" customHeight="1">
      <c r="A101" s="115"/>
      <c r="B101" s="186"/>
      <c r="C101" s="186"/>
      <c r="D101" s="186"/>
      <c r="E101" s="187"/>
      <c r="F101" s="187"/>
      <c r="G101" s="187"/>
      <c r="H101" s="187"/>
      <c r="I101" s="187"/>
      <c r="J101" s="187"/>
      <c r="K101" s="187"/>
      <c r="L101" s="187"/>
      <c r="M101" s="187"/>
      <c r="N101" s="187"/>
      <c r="O101" s="187"/>
      <c r="P101" s="187"/>
      <c r="Q101" s="187"/>
      <c r="R101" s="187"/>
      <c r="S101" s="187"/>
      <c r="T101" s="187"/>
      <c r="U101" s="187"/>
      <c r="V101" s="187"/>
      <c r="W101" s="187"/>
      <c r="X101" s="187"/>
      <c r="Y101" s="187"/>
      <c r="Z101" s="250"/>
    </row>
    <row r="102" ht="15.75" customHeight="1">
      <c r="A102" s="115"/>
      <c r="B102" s="186"/>
      <c r="C102" s="186"/>
      <c r="D102" s="186"/>
      <c r="E102" s="187"/>
      <c r="F102" s="187"/>
      <c r="G102" s="187"/>
      <c r="H102" s="187"/>
      <c r="I102" s="187"/>
      <c r="J102" s="187"/>
      <c r="K102" s="187"/>
      <c r="L102" s="187"/>
      <c r="M102" s="187"/>
      <c r="N102" s="187"/>
      <c r="O102" s="187"/>
      <c r="P102" s="187"/>
      <c r="Q102" s="187"/>
      <c r="R102" s="187"/>
      <c r="S102" s="187"/>
      <c r="T102" s="187"/>
      <c r="U102" s="187"/>
      <c r="V102" s="187"/>
      <c r="W102" s="187"/>
      <c r="X102" s="187"/>
      <c r="Y102" s="187"/>
      <c r="Z102" s="250"/>
    </row>
    <row r="103" ht="15.75" customHeight="1">
      <c r="A103" s="115"/>
      <c r="B103" s="186"/>
      <c r="C103" s="186"/>
      <c r="D103" s="186"/>
      <c r="E103" s="187"/>
      <c r="F103" s="187"/>
      <c r="G103" s="187"/>
      <c r="H103" s="187"/>
      <c r="I103" s="187"/>
      <c r="J103" s="187"/>
      <c r="K103" s="187"/>
      <c r="L103" s="187"/>
      <c r="M103" s="187"/>
      <c r="N103" s="187"/>
      <c r="O103" s="187"/>
      <c r="P103" s="187"/>
      <c r="Q103" s="187"/>
      <c r="R103" s="187"/>
      <c r="S103" s="187"/>
      <c r="T103" s="187"/>
      <c r="U103" s="187"/>
      <c r="V103" s="187"/>
      <c r="W103" s="187"/>
      <c r="X103" s="187"/>
      <c r="Y103" s="187"/>
      <c r="Z103" s="250"/>
    </row>
    <row r="104" ht="15.75" customHeight="1">
      <c r="A104" s="115"/>
      <c r="B104" s="186"/>
      <c r="C104" s="186"/>
      <c r="D104" s="186"/>
      <c r="E104" s="187"/>
      <c r="F104" s="187"/>
      <c r="G104" s="187"/>
      <c r="H104" s="187"/>
      <c r="I104" s="187"/>
      <c r="J104" s="187"/>
      <c r="K104" s="187"/>
      <c r="L104" s="187"/>
      <c r="M104" s="187"/>
      <c r="N104" s="187"/>
      <c r="O104" s="187"/>
      <c r="P104" s="187"/>
      <c r="Q104" s="187"/>
      <c r="R104" s="187"/>
      <c r="S104" s="187"/>
      <c r="T104" s="187"/>
      <c r="U104" s="187"/>
      <c r="V104" s="187"/>
      <c r="W104" s="187"/>
      <c r="X104" s="187"/>
      <c r="Y104" s="187"/>
      <c r="Z104" s="250"/>
    </row>
    <row r="105" ht="15.75" customHeight="1">
      <c r="A105" s="115"/>
      <c r="B105" s="186"/>
      <c r="C105" s="186"/>
      <c r="D105" s="186"/>
      <c r="E105" s="187"/>
      <c r="F105" s="187"/>
      <c r="G105" s="187"/>
      <c r="H105" s="187"/>
      <c r="I105" s="187"/>
      <c r="J105" s="187"/>
      <c r="K105" s="187"/>
      <c r="L105" s="187"/>
      <c r="M105" s="187"/>
      <c r="N105" s="187"/>
      <c r="O105" s="187"/>
      <c r="P105" s="187"/>
      <c r="Q105" s="187"/>
      <c r="R105" s="187"/>
      <c r="S105" s="187"/>
      <c r="T105" s="187"/>
      <c r="U105" s="187"/>
      <c r="V105" s="187"/>
      <c r="W105" s="187"/>
      <c r="X105" s="187"/>
      <c r="Y105" s="187"/>
      <c r="Z105" s="250"/>
    </row>
    <row r="106" ht="15.75" customHeight="1">
      <c r="A106" s="115"/>
      <c r="B106" s="186"/>
      <c r="C106" s="186"/>
      <c r="D106" s="186"/>
      <c r="E106" s="187"/>
      <c r="F106" s="187"/>
      <c r="G106" s="187"/>
      <c r="H106" s="187"/>
      <c r="I106" s="187"/>
      <c r="J106" s="187"/>
      <c r="K106" s="187"/>
      <c r="L106" s="187"/>
      <c r="M106" s="187"/>
      <c r="N106" s="187"/>
      <c r="O106" s="187"/>
      <c r="P106" s="187"/>
      <c r="Q106" s="187"/>
      <c r="R106" s="187"/>
      <c r="S106" s="187"/>
      <c r="T106" s="187"/>
      <c r="U106" s="187"/>
      <c r="V106" s="187"/>
      <c r="W106" s="187"/>
      <c r="X106" s="187"/>
      <c r="Y106" s="187"/>
      <c r="Z106" s="250"/>
    </row>
    <row r="107" ht="15.75" customHeight="1">
      <c r="A107" s="115"/>
      <c r="B107" s="186"/>
      <c r="C107" s="186"/>
      <c r="D107" s="186"/>
      <c r="E107" s="187"/>
      <c r="F107" s="187"/>
      <c r="G107" s="187"/>
      <c r="H107" s="187"/>
      <c r="I107" s="187"/>
      <c r="J107" s="187"/>
      <c r="K107" s="187"/>
      <c r="L107" s="187"/>
      <c r="M107" s="187"/>
      <c r="N107" s="187"/>
      <c r="O107" s="187"/>
      <c r="P107" s="187"/>
      <c r="Q107" s="187"/>
      <c r="R107" s="187"/>
      <c r="S107" s="187"/>
      <c r="T107" s="187"/>
      <c r="U107" s="187"/>
      <c r="V107" s="187"/>
      <c r="W107" s="187"/>
      <c r="X107" s="187"/>
      <c r="Y107" s="187"/>
      <c r="Z107" s="250"/>
    </row>
    <row r="108" ht="15.75" customHeight="1">
      <c r="A108" s="115"/>
      <c r="B108" s="186"/>
      <c r="C108" s="186"/>
      <c r="D108" s="186"/>
      <c r="E108" s="187"/>
      <c r="F108" s="187"/>
      <c r="G108" s="187"/>
      <c r="H108" s="187"/>
      <c r="I108" s="187"/>
      <c r="J108" s="187"/>
      <c r="K108" s="187"/>
      <c r="L108" s="187"/>
      <c r="M108" s="187"/>
      <c r="N108" s="187"/>
      <c r="O108" s="187"/>
      <c r="P108" s="187"/>
      <c r="Q108" s="187"/>
      <c r="R108" s="187"/>
      <c r="S108" s="187"/>
      <c r="T108" s="187"/>
      <c r="U108" s="187"/>
      <c r="V108" s="187"/>
      <c r="W108" s="187"/>
      <c r="X108" s="187"/>
      <c r="Y108" s="187"/>
      <c r="Z108" s="250"/>
    </row>
    <row r="109" ht="15.75" customHeight="1">
      <c r="A109" s="115"/>
      <c r="B109" s="186"/>
      <c r="C109" s="186"/>
      <c r="D109" s="186"/>
      <c r="E109" s="187"/>
      <c r="F109" s="187"/>
      <c r="G109" s="187"/>
      <c r="H109" s="187"/>
      <c r="I109" s="187"/>
      <c r="J109" s="187"/>
      <c r="K109" s="187"/>
      <c r="L109" s="187"/>
      <c r="M109" s="187"/>
      <c r="N109" s="187"/>
      <c r="O109" s="187"/>
      <c r="P109" s="187"/>
      <c r="Q109" s="187"/>
      <c r="R109" s="187"/>
      <c r="S109" s="187"/>
      <c r="T109" s="187"/>
      <c r="U109" s="187"/>
      <c r="V109" s="187"/>
      <c r="W109" s="187"/>
      <c r="X109" s="187"/>
      <c r="Y109" s="187"/>
      <c r="Z109" s="250"/>
    </row>
    <row r="110" ht="15.75" customHeight="1">
      <c r="A110" s="115"/>
      <c r="B110" s="186"/>
      <c r="C110" s="186"/>
      <c r="D110" s="186"/>
      <c r="E110" s="187"/>
      <c r="F110" s="187"/>
      <c r="G110" s="187"/>
      <c r="H110" s="187"/>
      <c r="I110" s="187"/>
      <c r="J110" s="187"/>
      <c r="K110" s="187"/>
      <c r="L110" s="187"/>
      <c r="M110" s="187"/>
      <c r="N110" s="187"/>
      <c r="O110" s="187"/>
      <c r="P110" s="187"/>
      <c r="Q110" s="187"/>
      <c r="R110" s="187"/>
      <c r="S110" s="187"/>
      <c r="T110" s="187"/>
      <c r="U110" s="187"/>
      <c r="V110" s="187"/>
      <c r="W110" s="187"/>
      <c r="X110" s="187"/>
      <c r="Y110" s="187"/>
      <c r="Z110" s="250"/>
    </row>
    <row r="111" ht="15.75" customHeight="1">
      <c r="A111" s="115"/>
      <c r="B111" s="186"/>
      <c r="C111" s="186"/>
      <c r="D111" s="186"/>
      <c r="E111" s="187"/>
      <c r="F111" s="187"/>
      <c r="G111" s="187"/>
      <c r="H111" s="187"/>
      <c r="I111" s="187"/>
      <c r="J111" s="187"/>
      <c r="K111" s="187"/>
      <c r="L111" s="187"/>
      <c r="M111" s="187"/>
      <c r="N111" s="187"/>
      <c r="O111" s="187"/>
      <c r="P111" s="187"/>
      <c r="Q111" s="187"/>
      <c r="R111" s="187"/>
      <c r="S111" s="187"/>
      <c r="T111" s="187"/>
      <c r="U111" s="187"/>
      <c r="V111" s="187"/>
      <c r="W111" s="187"/>
      <c r="X111" s="187"/>
      <c r="Y111" s="187"/>
      <c r="Z111" s="250"/>
    </row>
    <row r="112" ht="15.75" customHeight="1">
      <c r="A112" s="115"/>
      <c r="B112" s="186"/>
      <c r="C112" s="186"/>
      <c r="D112" s="186"/>
      <c r="E112" s="187"/>
      <c r="F112" s="187"/>
      <c r="G112" s="187"/>
      <c r="H112" s="187"/>
      <c r="I112" s="187"/>
      <c r="J112" s="187"/>
      <c r="K112" s="187"/>
      <c r="L112" s="187"/>
      <c r="M112" s="187"/>
      <c r="N112" s="187"/>
      <c r="O112" s="187"/>
      <c r="P112" s="187"/>
      <c r="Q112" s="187"/>
      <c r="R112" s="187"/>
      <c r="S112" s="187"/>
      <c r="T112" s="187"/>
      <c r="U112" s="187"/>
      <c r="V112" s="187"/>
      <c r="W112" s="187"/>
      <c r="X112" s="187"/>
      <c r="Y112" s="187"/>
      <c r="Z112" s="250"/>
    </row>
    <row r="113" ht="15.75" customHeight="1">
      <c r="A113" s="115"/>
      <c r="B113" s="186"/>
      <c r="C113" s="186"/>
      <c r="D113" s="186"/>
      <c r="E113" s="187"/>
      <c r="F113" s="187"/>
      <c r="G113" s="187"/>
      <c r="H113" s="187"/>
      <c r="I113" s="187"/>
      <c r="J113" s="187"/>
      <c r="K113" s="187"/>
      <c r="L113" s="187"/>
      <c r="M113" s="187"/>
      <c r="N113" s="187"/>
      <c r="O113" s="187"/>
      <c r="P113" s="187"/>
      <c r="Q113" s="187"/>
      <c r="R113" s="187"/>
      <c r="S113" s="187"/>
      <c r="T113" s="187"/>
      <c r="U113" s="187"/>
      <c r="V113" s="187"/>
      <c r="W113" s="187"/>
      <c r="X113" s="187"/>
      <c r="Y113" s="187"/>
      <c r="Z113" s="250"/>
    </row>
    <row r="114" ht="15.75" customHeight="1">
      <c r="A114" s="115"/>
      <c r="B114" s="186"/>
      <c r="C114" s="186"/>
      <c r="D114" s="186"/>
      <c r="E114" s="187"/>
      <c r="F114" s="187"/>
      <c r="G114" s="187"/>
      <c r="H114" s="187"/>
      <c r="I114" s="187"/>
      <c r="J114" s="187"/>
      <c r="K114" s="187"/>
      <c r="L114" s="187"/>
      <c r="M114" s="187"/>
      <c r="N114" s="187"/>
      <c r="O114" s="187"/>
      <c r="P114" s="187"/>
      <c r="Q114" s="187"/>
      <c r="R114" s="187"/>
      <c r="S114" s="187"/>
      <c r="T114" s="187"/>
      <c r="U114" s="187"/>
      <c r="V114" s="187"/>
      <c r="W114" s="187"/>
      <c r="X114" s="187"/>
      <c r="Y114" s="187"/>
      <c r="Z114" s="250"/>
    </row>
    <row r="115" ht="15.75" customHeight="1">
      <c r="A115" s="115"/>
      <c r="B115" s="186"/>
      <c r="C115" s="186"/>
      <c r="D115" s="186"/>
      <c r="E115" s="187"/>
      <c r="F115" s="187"/>
      <c r="G115" s="187"/>
      <c r="H115" s="187"/>
      <c r="I115" s="187"/>
      <c r="J115" s="187"/>
      <c r="K115" s="187"/>
      <c r="L115" s="187"/>
      <c r="M115" s="187"/>
      <c r="N115" s="187"/>
      <c r="O115" s="187"/>
      <c r="P115" s="187"/>
      <c r="Q115" s="187"/>
      <c r="R115" s="187"/>
      <c r="S115" s="187"/>
      <c r="T115" s="187"/>
      <c r="U115" s="187"/>
      <c r="V115" s="187"/>
      <c r="W115" s="187"/>
      <c r="X115" s="187"/>
      <c r="Y115" s="187"/>
      <c r="Z115" s="250"/>
    </row>
    <row r="116" ht="15.75" customHeight="1">
      <c r="A116" s="115"/>
      <c r="B116" s="186"/>
      <c r="C116" s="186"/>
      <c r="D116" s="186"/>
      <c r="E116" s="187"/>
      <c r="F116" s="187"/>
      <c r="G116" s="187"/>
      <c r="H116" s="187"/>
      <c r="I116" s="187"/>
      <c r="J116" s="187"/>
      <c r="K116" s="187"/>
      <c r="L116" s="187"/>
      <c r="M116" s="187"/>
      <c r="N116" s="187"/>
      <c r="O116" s="187"/>
      <c r="P116" s="187"/>
      <c r="Q116" s="187"/>
      <c r="R116" s="187"/>
      <c r="S116" s="187"/>
      <c r="T116" s="187"/>
      <c r="U116" s="187"/>
      <c r="V116" s="187"/>
      <c r="W116" s="187"/>
      <c r="X116" s="187"/>
      <c r="Y116" s="187"/>
      <c r="Z116" s="250"/>
    </row>
    <row r="117" ht="15.75" customHeight="1">
      <c r="A117" s="115"/>
      <c r="B117" s="186"/>
      <c r="C117" s="186"/>
      <c r="D117" s="186"/>
      <c r="E117" s="187"/>
      <c r="F117" s="187"/>
      <c r="G117" s="187"/>
      <c r="H117" s="187"/>
      <c r="I117" s="187"/>
      <c r="J117" s="187"/>
      <c r="K117" s="187"/>
      <c r="L117" s="187"/>
      <c r="M117" s="187"/>
      <c r="N117" s="187"/>
      <c r="O117" s="187"/>
      <c r="P117" s="187"/>
      <c r="Q117" s="187"/>
      <c r="R117" s="187"/>
      <c r="S117" s="187"/>
      <c r="T117" s="187"/>
      <c r="U117" s="187"/>
      <c r="V117" s="187"/>
      <c r="W117" s="187"/>
      <c r="X117" s="187"/>
      <c r="Y117" s="187"/>
      <c r="Z117" s="250"/>
    </row>
    <row r="118" ht="15.75" customHeight="1">
      <c r="A118" s="115"/>
      <c r="B118" s="186"/>
      <c r="C118" s="186"/>
      <c r="D118" s="186"/>
      <c r="E118" s="187"/>
      <c r="F118" s="187"/>
      <c r="G118" s="187"/>
      <c r="H118" s="187"/>
      <c r="I118" s="187"/>
      <c r="J118" s="187"/>
      <c r="K118" s="187"/>
      <c r="L118" s="187"/>
      <c r="M118" s="187"/>
      <c r="N118" s="187"/>
      <c r="O118" s="187"/>
      <c r="P118" s="187"/>
      <c r="Q118" s="187"/>
      <c r="R118" s="187"/>
      <c r="S118" s="187"/>
      <c r="T118" s="187"/>
      <c r="U118" s="187"/>
      <c r="V118" s="187"/>
      <c r="W118" s="187"/>
      <c r="X118" s="187"/>
      <c r="Y118" s="187"/>
      <c r="Z118" s="250"/>
    </row>
    <row r="119" ht="15.75" customHeight="1">
      <c r="A119" s="115"/>
      <c r="B119" s="186"/>
      <c r="C119" s="186"/>
      <c r="D119" s="186"/>
      <c r="E119" s="187"/>
      <c r="F119" s="187"/>
      <c r="G119" s="187"/>
      <c r="H119" s="187"/>
      <c r="I119" s="187"/>
      <c r="J119" s="187"/>
      <c r="K119" s="187"/>
      <c r="L119" s="187"/>
      <c r="M119" s="187"/>
      <c r="N119" s="187"/>
      <c r="O119" s="187"/>
      <c r="P119" s="187"/>
      <c r="Q119" s="187"/>
      <c r="R119" s="187"/>
      <c r="S119" s="187"/>
      <c r="T119" s="187"/>
      <c r="U119" s="187"/>
      <c r="V119" s="187"/>
      <c r="W119" s="187"/>
      <c r="X119" s="187"/>
      <c r="Y119" s="187"/>
      <c r="Z119" s="250"/>
    </row>
    <row r="120" ht="15.75" customHeight="1">
      <c r="A120" s="115"/>
      <c r="B120" s="186"/>
      <c r="C120" s="186"/>
      <c r="D120" s="186"/>
      <c r="E120" s="187"/>
      <c r="F120" s="187"/>
      <c r="G120" s="187"/>
      <c r="H120" s="187"/>
      <c r="I120" s="187"/>
      <c r="J120" s="187"/>
      <c r="K120" s="187"/>
      <c r="L120" s="187"/>
      <c r="M120" s="187"/>
      <c r="N120" s="187"/>
      <c r="O120" s="187"/>
      <c r="P120" s="187"/>
      <c r="Q120" s="187"/>
      <c r="R120" s="187"/>
      <c r="S120" s="187"/>
      <c r="T120" s="187"/>
      <c r="U120" s="187"/>
      <c r="V120" s="187"/>
      <c r="W120" s="187"/>
      <c r="X120" s="187"/>
      <c r="Y120" s="187"/>
      <c r="Z120" s="250"/>
    </row>
    <row r="121" ht="15.75" customHeight="1">
      <c r="A121" s="115"/>
      <c r="B121" s="186"/>
      <c r="C121" s="186"/>
      <c r="D121" s="186"/>
      <c r="E121" s="187"/>
      <c r="F121" s="187"/>
      <c r="G121" s="187"/>
      <c r="H121" s="187"/>
      <c r="I121" s="187"/>
      <c r="J121" s="187"/>
      <c r="K121" s="187"/>
      <c r="L121" s="187"/>
      <c r="M121" s="187"/>
      <c r="N121" s="187"/>
      <c r="O121" s="187"/>
      <c r="P121" s="187"/>
      <c r="Q121" s="187"/>
      <c r="R121" s="187"/>
      <c r="S121" s="187"/>
      <c r="T121" s="187"/>
      <c r="U121" s="187"/>
      <c r="V121" s="187"/>
      <c r="W121" s="187"/>
      <c r="X121" s="187"/>
      <c r="Y121" s="187"/>
      <c r="Z121" s="250"/>
    </row>
    <row r="122" ht="15.75" customHeight="1">
      <c r="A122" s="115"/>
      <c r="B122" s="186"/>
      <c r="C122" s="186"/>
      <c r="D122" s="186"/>
      <c r="E122" s="187"/>
      <c r="F122" s="187"/>
      <c r="G122" s="187"/>
      <c r="H122" s="187"/>
      <c r="I122" s="187"/>
      <c r="J122" s="187"/>
      <c r="K122" s="187"/>
      <c r="L122" s="187"/>
      <c r="M122" s="187"/>
      <c r="N122" s="187"/>
      <c r="O122" s="187"/>
      <c r="P122" s="187"/>
      <c r="Q122" s="187"/>
      <c r="R122" s="187"/>
      <c r="S122" s="187"/>
      <c r="T122" s="187"/>
      <c r="U122" s="187"/>
      <c r="V122" s="187"/>
      <c r="W122" s="187"/>
      <c r="X122" s="187"/>
      <c r="Y122" s="187"/>
      <c r="Z122" s="250"/>
    </row>
    <row r="123" ht="15.75" customHeight="1">
      <c r="A123" s="115"/>
      <c r="B123" s="186"/>
      <c r="C123" s="186"/>
      <c r="D123" s="186"/>
      <c r="E123" s="187"/>
      <c r="F123" s="187"/>
      <c r="G123" s="187"/>
      <c r="H123" s="187"/>
      <c r="I123" s="187"/>
      <c r="J123" s="187"/>
      <c r="K123" s="187"/>
      <c r="L123" s="187"/>
      <c r="M123" s="187"/>
      <c r="N123" s="187"/>
      <c r="O123" s="187"/>
      <c r="P123" s="187"/>
      <c r="Q123" s="187"/>
      <c r="R123" s="187"/>
      <c r="S123" s="187"/>
      <c r="T123" s="187"/>
      <c r="U123" s="187"/>
      <c r="V123" s="187"/>
      <c r="W123" s="187"/>
      <c r="X123" s="187"/>
      <c r="Y123" s="187"/>
      <c r="Z123" s="250"/>
    </row>
    <row r="124" ht="15.75" customHeight="1">
      <c r="A124" s="115"/>
      <c r="B124" s="186"/>
      <c r="C124" s="186"/>
      <c r="D124" s="186"/>
      <c r="E124" s="187"/>
      <c r="F124" s="187"/>
      <c r="G124" s="187"/>
      <c r="H124" s="187"/>
      <c r="I124" s="187"/>
      <c r="J124" s="187"/>
      <c r="K124" s="187"/>
      <c r="L124" s="187"/>
      <c r="M124" s="187"/>
      <c r="N124" s="187"/>
      <c r="O124" s="187"/>
      <c r="P124" s="187"/>
      <c r="Q124" s="187"/>
      <c r="R124" s="187"/>
      <c r="S124" s="187"/>
      <c r="T124" s="187"/>
      <c r="U124" s="187"/>
      <c r="V124" s="187"/>
      <c r="W124" s="187"/>
      <c r="X124" s="187"/>
      <c r="Y124" s="187"/>
      <c r="Z124" s="250"/>
    </row>
    <row r="125" ht="15.75" customHeight="1">
      <c r="A125" s="115"/>
      <c r="B125" s="186"/>
      <c r="C125" s="186"/>
      <c r="D125" s="186"/>
      <c r="E125" s="187"/>
      <c r="F125" s="187"/>
      <c r="G125" s="187"/>
      <c r="H125" s="187"/>
      <c r="I125" s="187"/>
      <c r="J125" s="187"/>
      <c r="K125" s="187"/>
      <c r="L125" s="187"/>
      <c r="M125" s="187"/>
      <c r="N125" s="187"/>
      <c r="O125" s="187"/>
      <c r="P125" s="187"/>
      <c r="Q125" s="187"/>
      <c r="R125" s="187"/>
      <c r="S125" s="187"/>
      <c r="T125" s="187"/>
      <c r="U125" s="187"/>
      <c r="V125" s="187"/>
      <c r="W125" s="187"/>
      <c r="X125" s="187"/>
      <c r="Y125" s="187"/>
      <c r="Z125" s="250"/>
    </row>
    <row r="126" ht="15.75" customHeight="1">
      <c r="A126" s="115"/>
      <c r="B126" s="186"/>
      <c r="C126" s="186"/>
      <c r="D126" s="186"/>
      <c r="E126" s="187"/>
      <c r="F126" s="187"/>
      <c r="G126" s="187"/>
      <c r="H126" s="187"/>
      <c r="I126" s="187"/>
      <c r="J126" s="187"/>
      <c r="K126" s="187"/>
      <c r="L126" s="187"/>
      <c r="M126" s="187"/>
      <c r="N126" s="187"/>
      <c r="O126" s="187"/>
      <c r="P126" s="187"/>
      <c r="Q126" s="187"/>
      <c r="R126" s="187"/>
      <c r="S126" s="187"/>
      <c r="T126" s="187"/>
      <c r="U126" s="187"/>
      <c r="V126" s="187"/>
      <c r="W126" s="187"/>
      <c r="X126" s="187"/>
      <c r="Y126" s="187"/>
      <c r="Z126" s="250"/>
    </row>
    <row r="127" ht="15.75" customHeight="1">
      <c r="A127" s="115"/>
      <c r="B127" s="186"/>
      <c r="C127" s="186"/>
      <c r="D127" s="186"/>
      <c r="E127" s="187"/>
      <c r="F127" s="187"/>
      <c r="G127" s="187"/>
      <c r="H127" s="187"/>
      <c r="I127" s="187"/>
      <c r="J127" s="187"/>
      <c r="K127" s="187"/>
      <c r="L127" s="187"/>
      <c r="M127" s="187"/>
      <c r="N127" s="187"/>
      <c r="O127" s="187"/>
      <c r="P127" s="187"/>
      <c r="Q127" s="187"/>
      <c r="R127" s="187"/>
      <c r="S127" s="187"/>
      <c r="T127" s="187"/>
      <c r="U127" s="187"/>
      <c r="V127" s="187"/>
      <c r="W127" s="187"/>
      <c r="X127" s="187"/>
      <c r="Y127" s="187"/>
      <c r="Z127" s="250"/>
    </row>
    <row r="128" ht="15.75" customHeight="1">
      <c r="A128" s="115"/>
      <c r="B128" s="186"/>
      <c r="C128" s="186"/>
      <c r="D128" s="186"/>
      <c r="E128" s="187"/>
      <c r="F128" s="187"/>
      <c r="G128" s="187"/>
      <c r="H128" s="187"/>
      <c r="I128" s="187"/>
      <c r="J128" s="187"/>
      <c r="K128" s="187"/>
      <c r="L128" s="187"/>
      <c r="M128" s="187"/>
      <c r="N128" s="187"/>
      <c r="O128" s="187"/>
      <c r="P128" s="187"/>
      <c r="Q128" s="187"/>
      <c r="R128" s="187"/>
      <c r="S128" s="187"/>
      <c r="T128" s="187"/>
      <c r="U128" s="187"/>
      <c r="V128" s="187"/>
      <c r="W128" s="187"/>
      <c r="X128" s="187"/>
      <c r="Y128" s="187"/>
      <c r="Z128" s="250"/>
    </row>
    <row r="129" ht="15.75" customHeight="1">
      <c r="A129" s="115"/>
      <c r="B129" s="186"/>
      <c r="C129" s="186"/>
      <c r="D129" s="186"/>
      <c r="E129" s="187"/>
      <c r="F129" s="187"/>
      <c r="G129" s="187"/>
      <c r="H129" s="187"/>
      <c r="I129" s="187"/>
      <c r="J129" s="187"/>
      <c r="K129" s="187"/>
      <c r="L129" s="187"/>
      <c r="M129" s="187"/>
      <c r="N129" s="187"/>
      <c r="O129" s="187"/>
      <c r="P129" s="187"/>
      <c r="Q129" s="187"/>
      <c r="R129" s="187"/>
      <c r="S129" s="187"/>
      <c r="T129" s="187"/>
      <c r="U129" s="187"/>
      <c r="V129" s="187"/>
      <c r="W129" s="187"/>
      <c r="X129" s="187"/>
      <c r="Y129" s="187"/>
      <c r="Z129" s="250"/>
    </row>
    <row r="130" ht="15.75" customHeight="1">
      <c r="A130" s="115"/>
      <c r="B130" s="186"/>
      <c r="C130" s="186"/>
      <c r="D130" s="186"/>
      <c r="E130" s="187"/>
      <c r="F130" s="187"/>
      <c r="G130" s="187"/>
      <c r="H130" s="187"/>
      <c r="I130" s="187"/>
      <c r="J130" s="187"/>
      <c r="K130" s="187"/>
      <c r="L130" s="187"/>
      <c r="M130" s="187"/>
      <c r="N130" s="187"/>
      <c r="O130" s="187"/>
      <c r="P130" s="187"/>
      <c r="Q130" s="187"/>
      <c r="R130" s="187"/>
      <c r="S130" s="187"/>
      <c r="T130" s="187"/>
      <c r="U130" s="187"/>
      <c r="V130" s="187"/>
      <c r="W130" s="187"/>
      <c r="X130" s="187"/>
      <c r="Y130" s="187"/>
      <c r="Z130" s="250"/>
    </row>
    <row r="131" ht="15.75" customHeight="1">
      <c r="A131" s="115"/>
      <c r="B131" s="186"/>
      <c r="C131" s="186"/>
      <c r="D131" s="186"/>
      <c r="E131" s="187"/>
      <c r="F131" s="187"/>
      <c r="G131" s="187"/>
      <c r="H131" s="187"/>
      <c r="I131" s="187"/>
      <c r="J131" s="187"/>
      <c r="K131" s="187"/>
      <c r="L131" s="187"/>
      <c r="M131" s="187"/>
      <c r="N131" s="187"/>
      <c r="O131" s="187"/>
      <c r="P131" s="187"/>
      <c r="Q131" s="187"/>
      <c r="R131" s="187"/>
      <c r="S131" s="187"/>
      <c r="T131" s="187"/>
      <c r="U131" s="187"/>
      <c r="V131" s="187"/>
      <c r="W131" s="187"/>
      <c r="X131" s="187"/>
      <c r="Y131" s="187"/>
      <c r="Z131" s="250"/>
    </row>
    <row r="132" ht="15.75" customHeight="1">
      <c r="A132" s="115"/>
      <c r="B132" s="186"/>
      <c r="C132" s="186"/>
      <c r="D132" s="186"/>
      <c r="E132" s="187"/>
      <c r="F132" s="187"/>
      <c r="G132" s="187"/>
      <c r="H132" s="187"/>
      <c r="I132" s="187"/>
      <c r="J132" s="187"/>
      <c r="K132" s="187"/>
      <c r="L132" s="187"/>
      <c r="M132" s="187"/>
      <c r="N132" s="187"/>
      <c r="O132" s="187"/>
      <c r="P132" s="187"/>
      <c r="Q132" s="187"/>
      <c r="R132" s="187"/>
      <c r="S132" s="187"/>
      <c r="T132" s="187"/>
      <c r="U132" s="187"/>
      <c r="V132" s="187"/>
      <c r="W132" s="187"/>
      <c r="X132" s="187"/>
      <c r="Y132" s="187"/>
      <c r="Z132" s="250"/>
    </row>
    <row r="133" ht="15.75" customHeight="1">
      <c r="A133" s="115"/>
      <c r="B133" s="186"/>
      <c r="C133" s="186"/>
      <c r="D133" s="186"/>
      <c r="E133" s="187"/>
      <c r="F133" s="187"/>
      <c r="G133" s="187"/>
      <c r="H133" s="187"/>
      <c r="I133" s="187"/>
      <c r="J133" s="187"/>
      <c r="K133" s="187"/>
      <c r="L133" s="187"/>
      <c r="M133" s="187"/>
      <c r="N133" s="187"/>
      <c r="O133" s="187"/>
      <c r="P133" s="187"/>
      <c r="Q133" s="187"/>
      <c r="R133" s="187"/>
      <c r="S133" s="187"/>
      <c r="T133" s="187"/>
      <c r="U133" s="187"/>
      <c r="V133" s="187"/>
      <c r="W133" s="187"/>
      <c r="X133" s="187"/>
      <c r="Y133" s="187"/>
      <c r="Z133" s="250"/>
    </row>
    <row r="134" ht="15.75" customHeight="1">
      <c r="A134" s="115"/>
      <c r="B134" s="186"/>
      <c r="C134" s="186"/>
      <c r="D134" s="186"/>
      <c r="E134" s="187"/>
      <c r="F134" s="187"/>
      <c r="G134" s="187"/>
      <c r="H134" s="187"/>
      <c r="I134" s="187"/>
      <c r="J134" s="187"/>
      <c r="K134" s="187"/>
      <c r="L134" s="187"/>
      <c r="M134" s="187"/>
      <c r="N134" s="187"/>
      <c r="O134" s="187"/>
      <c r="P134" s="187"/>
      <c r="Q134" s="187"/>
      <c r="R134" s="187"/>
      <c r="S134" s="187"/>
      <c r="T134" s="187"/>
      <c r="U134" s="187"/>
      <c r="V134" s="187"/>
      <c r="W134" s="187"/>
      <c r="X134" s="187"/>
      <c r="Y134" s="187"/>
      <c r="Z134" s="250"/>
    </row>
    <row r="135" ht="15.75" customHeight="1">
      <c r="A135" s="115"/>
      <c r="B135" s="186"/>
      <c r="C135" s="186"/>
      <c r="D135" s="186"/>
      <c r="E135" s="187"/>
      <c r="F135" s="187"/>
      <c r="G135" s="187"/>
      <c r="H135" s="187"/>
      <c r="I135" s="187"/>
      <c r="J135" s="187"/>
      <c r="K135" s="187"/>
      <c r="L135" s="187"/>
      <c r="M135" s="187"/>
      <c r="N135" s="187"/>
      <c r="O135" s="187"/>
      <c r="P135" s="187"/>
      <c r="Q135" s="187"/>
      <c r="R135" s="187"/>
      <c r="S135" s="187"/>
      <c r="T135" s="187"/>
      <c r="U135" s="187"/>
      <c r="V135" s="187"/>
      <c r="W135" s="187"/>
      <c r="X135" s="187"/>
      <c r="Y135" s="187"/>
      <c r="Z135" s="250"/>
    </row>
    <row r="136" ht="15.75" customHeight="1">
      <c r="A136" s="115"/>
      <c r="B136" s="186"/>
      <c r="C136" s="186"/>
      <c r="D136" s="186"/>
      <c r="E136" s="187"/>
      <c r="F136" s="187"/>
      <c r="G136" s="187"/>
      <c r="H136" s="187"/>
      <c r="I136" s="187"/>
      <c r="J136" s="187"/>
      <c r="K136" s="187"/>
      <c r="L136" s="187"/>
      <c r="M136" s="187"/>
      <c r="N136" s="187"/>
      <c r="O136" s="187"/>
      <c r="P136" s="187"/>
      <c r="Q136" s="187"/>
      <c r="R136" s="187"/>
      <c r="S136" s="187"/>
      <c r="T136" s="187"/>
      <c r="U136" s="187"/>
      <c r="V136" s="187"/>
      <c r="W136" s="187"/>
      <c r="X136" s="187"/>
      <c r="Y136" s="187"/>
      <c r="Z136" s="250"/>
    </row>
    <row r="137" ht="15.75" customHeight="1">
      <c r="A137" s="115"/>
      <c r="B137" s="186"/>
      <c r="C137" s="186"/>
      <c r="D137" s="186"/>
      <c r="E137" s="187"/>
      <c r="F137" s="187"/>
      <c r="G137" s="187"/>
      <c r="H137" s="187"/>
      <c r="I137" s="187"/>
      <c r="J137" s="187"/>
      <c r="K137" s="187"/>
      <c r="L137" s="187"/>
      <c r="M137" s="187"/>
      <c r="N137" s="187"/>
      <c r="O137" s="187"/>
      <c r="P137" s="187"/>
      <c r="Q137" s="187"/>
      <c r="R137" s="187"/>
      <c r="S137" s="187"/>
      <c r="T137" s="187"/>
      <c r="U137" s="187"/>
      <c r="V137" s="187"/>
      <c r="W137" s="187"/>
      <c r="X137" s="187"/>
      <c r="Y137" s="187"/>
      <c r="Z137" s="250"/>
    </row>
    <row r="138" ht="15.75" customHeight="1">
      <c r="A138" s="115"/>
      <c r="B138" s="186"/>
      <c r="C138" s="186"/>
      <c r="D138" s="186"/>
      <c r="E138" s="187"/>
      <c r="F138" s="187"/>
      <c r="G138" s="187"/>
      <c r="H138" s="187"/>
      <c r="I138" s="187"/>
      <c r="J138" s="187"/>
      <c r="K138" s="187"/>
      <c r="L138" s="187"/>
      <c r="M138" s="187"/>
      <c r="N138" s="187"/>
      <c r="O138" s="187"/>
      <c r="P138" s="187"/>
      <c r="Q138" s="187"/>
      <c r="R138" s="187"/>
      <c r="S138" s="187"/>
      <c r="T138" s="187"/>
      <c r="U138" s="187"/>
      <c r="V138" s="187"/>
      <c r="W138" s="187"/>
      <c r="X138" s="187"/>
      <c r="Y138" s="187"/>
      <c r="Z138" s="250"/>
    </row>
    <row r="139" ht="15.75" customHeight="1">
      <c r="A139" s="115"/>
      <c r="B139" s="186"/>
      <c r="C139" s="186"/>
      <c r="D139" s="186"/>
      <c r="E139" s="187"/>
      <c r="F139" s="187"/>
      <c r="G139" s="187"/>
      <c r="H139" s="187"/>
      <c r="I139" s="187"/>
      <c r="J139" s="187"/>
      <c r="K139" s="187"/>
      <c r="L139" s="187"/>
      <c r="M139" s="187"/>
      <c r="N139" s="187"/>
      <c r="O139" s="187"/>
      <c r="P139" s="187"/>
      <c r="Q139" s="187"/>
      <c r="R139" s="187"/>
      <c r="S139" s="187"/>
      <c r="T139" s="187"/>
      <c r="U139" s="187"/>
      <c r="V139" s="187"/>
      <c r="W139" s="187"/>
      <c r="X139" s="187"/>
      <c r="Y139" s="187"/>
      <c r="Z139" s="250"/>
    </row>
    <row r="140" ht="15.75" customHeight="1">
      <c r="A140" s="115"/>
      <c r="B140" s="186"/>
      <c r="C140" s="186"/>
      <c r="D140" s="186"/>
      <c r="E140" s="187"/>
      <c r="F140" s="187"/>
      <c r="G140" s="187"/>
      <c r="H140" s="187"/>
      <c r="I140" s="187"/>
      <c r="J140" s="187"/>
      <c r="K140" s="187"/>
      <c r="L140" s="187"/>
      <c r="M140" s="187"/>
      <c r="N140" s="187"/>
      <c r="O140" s="187"/>
      <c r="P140" s="187"/>
      <c r="Q140" s="187"/>
      <c r="R140" s="187"/>
      <c r="S140" s="187"/>
      <c r="T140" s="187"/>
      <c r="U140" s="187"/>
      <c r="V140" s="187"/>
      <c r="W140" s="187"/>
      <c r="X140" s="187"/>
      <c r="Y140" s="187"/>
      <c r="Z140" s="250"/>
    </row>
    <row r="141" ht="15.75" customHeight="1">
      <c r="A141" s="115"/>
      <c r="B141" s="186"/>
      <c r="C141" s="186"/>
      <c r="D141" s="186"/>
      <c r="E141" s="187"/>
      <c r="F141" s="187"/>
      <c r="G141" s="187"/>
      <c r="H141" s="187"/>
      <c r="I141" s="187"/>
      <c r="J141" s="187"/>
      <c r="K141" s="187"/>
      <c r="L141" s="187"/>
      <c r="M141" s="187"/>
      <c r="N141" s="187"/>
      <c r="O141" s="187"/>
      <c r="P141" s="187"/>
      <c r="Q141" s="187"/>
      <c r="R141" s="187"/>
      <c r="S141" s="187"/>
      <c r="T141" s="187"/>
      <c r="U141" s="187"/>
      <c r="V141" s="187"/>
      <c r="W141" s="187"/>
      <c r="X141" s="187"/>
      <c r="Y141" s="187"/>
      <c r="Z141" s="250"/>
    </row>
    <row r="142" ht="15.75" customHeight="1">
      <c r="A142" s="115"/>
      <c r="B142" s="186"/>
      <c r="C142" s="186"/>
      <c r="D142" s="186"/>
      <c r="E142" s="187"/>
      <c r="F142" s="187"/>
      <c r="G142" s="187"/>
      <c r="H142" s="187"/>
      <c r="I142" s="187"/>
      <c r="J142" s="187"/>
      <c r="K142" s="187"/>
      <c r="L142" s="187"/>
      <c r="M142" s="187"/>
      <c r="N142" s="187"/>
      <c r="O142" s="187"/>
      <c r="P142" s="187"/>
      <c r="Q142" s="187"/>
      <c r="R142" s="187"/>
      <c r="S142" s="187"/>
      <c r="T142" s="187"/>
      <c r="U142" s="187"/>
      <c r="V142" s="187"/>
      <c r="W142" s="187"/>
      <c r="X142" s="187"/>
      <c r="Y142" s="187"/>
      <c r="Z142" s="250"/>
    </row>
    <row r="143" ht="15.75" customHeight="1">
      <c r="A143" s="115"/>
      <c r="B143" s="186"/>
      <c r="C143" s="186"/>
      <c r="D143" s="186"/>
      <c r="E143" s="187"/>
      <c r="F143" s="187"/>
      <c r="G143" s="187"/>
      <c r="H143" s="187"/>
      <c r="I143" s="187"/>
      <c r="J143" s="187"/>
      <c r="K143" s="187"/>
      <c r="L143" s="187"/>
      <c r="M143" s="187"/>
      <c r="N143" s="187"/>
      <c r="O143" s="187"/>
      <c r="P143" s="187"/>
      <c r="Q143" s="187"/>
      <c r="R143" s="187"/>
      <c r="S143" s="187"/>
      <c r="T143" s="187"/>
      <c r="U143" s="187"/>
      <c r="V143" s="187"/>
      <c r="W143" s="187"/>
      <c r="X143" s="187"/>
      <c r="Y143" s="187"/>
      <c r="Z143" s="250"/>
    </row>
    <row r="144" ht="15.75" customHeight="1">
      <c r="A144" s="115"/>
      <c r="B144" s="186"/>
      <c r="C144" s="186"/>
      <c r="D144" s="186"/>
      <c r="E144" s="187"/>
      <c r="F144" s="187"/>
      <c r="G144" s="187"/>
      <c r="H144" s="187"/>
      <c r="I144" s="187"/>
      <c r="J144" s="187"/>
      <c r="K144" s="187"/>
      <c r="L144" s="187"/>
      <c r="M144" s="187"/>
      <c r="N144" s="187"/>
      <c r="O144" s="187"/>
      <c r="P144" s="187"/>
      <c r="Q144" s="187"/>
      <c r="R144" s="187"/>
      <c r="S144" s="187"/>
      <c r="T144" s="187"/>
      <c r="U144" s="187"/>
      <c r="V144" s="187"/>
      <c r="W144" s="187"/>
      <c r="X144" s="187"/>
      <c r="Y144" s="187"/>
      <c r="Z144" s="250"/>
    </row>
    <row r="145" ht="15.75" customHeight="1">
      <c r="A145" s="115"/>
      <c r="B145" s="186"/>
      <c r="C145" s="186"/>
      <c r="D145" s="186"/>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250"/>
    </row>
    <row r="146" ht="15.75" customHeight="1">
      <c r="A146" s="115"/>
      <c r="B146" s="186"/>
      <c r="C146" s="186"/>
      <c r="D146" s="186"/>
      <c r="E146" s="187"/>
      <c r="F146" s="187"/>
      <c r="G146" s="187"/>
      <c r="H146" s="187"/>
      <c r="I146" s="187"/>
      <c r="J146" s="187"/>
      <c r="K146" s="187"/>
      <c r="L146" s="187"/>
      <c r="M146" s="187"/>
      <c r="N146" s="187"/>
      <c r="O146" s="187"/>
      <c r="P146" s="187"/>
      <c r="Q146" s="187"/>
      <c r="R146" s="187"/>
      <c r="S146" s="187"/>
      <c r="T146" s="187"/>
      <c r="U146" s="187"/>
      <c r="V146" s="187"/>
      <c r="W146" s="187"/>
      <c r="X146" s="187"/>
      <c r="Y146" s="187"/>
      <c r="Z146" s="250"/>
    </row>
    <row r="147" ht="15.75" customHeight="1">
      <c r="A147" s="115"/>
      <c r="B147" s="186"/>
      <c r="C147" s="186"/>
      <c r="D147" s="186"/>
      <c r="E147" s="187"/>
      <c r="F147" s="187"/>
      <c r="G147" s="187"/>
      <c r="H147" s="187"/>
      <c r="I147" s="187"/>
      <c r="J147" s="187"/>
      <c r="K147" s="187"/>
      <c r="L147" s="187"/>
      <c r="M147" s="187"/>
      <c r="N147" s="187"/>
      <c r="O147" s="187"/>
      <c r="P147" s="187"/>
      <c r="Q147" s="187"/>
      <c r="R147" s="187"/>
      <c r="S147" s="187"/>
      <c r="T147" s="187"/>
      <c r="U147" s="187"/>
      <c r="V147" s="187"/>
      <c r="W147" s="187"/>
      <c r="X147" s="187"/>
      <c r="Y147" s="187"/>
      <c r="Z147" s="250"/>
    </row>
    <row r="148" ht="15.75" customHeight="1">
      <c r="A148" s="115"/>
      <c r="B148" s="186"/>
      <c r="C148" s="186"/>
      <c r="D148" s="186"/>
      <c r="E148" s="187"/>
      <c r="F148" s="187"/>
      <c r="G148" s="187"/>
      <c r="H148" s="187"/>
      <c r="I148" s="187"/>
      <c r="J148" s="187"/>
      <c r="K148" s="187"/>
      <c r="L148" s="187"/>
      <c r="M148" s="187"/>
      <c r="N148" s="187"/>
      <c r="O148" s="187"/>
      <c r="P148" s="187"/>
      <c r="Q148" s="187"/>
      <c r="R148" s="187"/>
      <c r="S148" s="187"/>
      <c r="T148" s="187"/>
      <c r="U148" s="187"/>
      <c r="V148" s="187"/>
      <c r="W148" s="187"/>
      <c r="X148" s="187"/>
      <c r="Y148" s="187"/>
      <c r="Z148" s="250"/>
    </row>
    <row r="149" ht="15.75" customHeight="1">
      <c r="A149" s="115"/>
      <c r="B149" s="186"/>
      <c r="C149" s="186"/>
      <c r="D149" s="186"/>
      <c r="E149" s="187"/>
      <c r="F149" s="187"/>
      <c r="G149" s="187"/>
      <c r="H149" s="187"/>
      <c r="I149" s="187"/>
      <c r="J149" s="187"/>
      <c r="K149" s="187"/>
      <c r="L149" s="187"/>
      <c r="M149" s="187"/>
      <c r="N149" s="187"/>
      <c r="O149" s="187"/>
      <c r="P149" s="187"/>
      <c r="Q149" s="187"/>
      <c r="R149" s="187"/>
      <c r="S149" s="187"/>
      <c r="T149" s="187"/>
      <c r="U149" s="187"/>
      <c r="V149" s="187"/>
      <c r="W149" s="187"/>
      <c r="X149" s="187"/>
      <c r="Y149" s="187"/>
      <c r="Z149" s="250"/>
    </row>
    <row r="150" ht="15.75" customHeight="1">
      <c r="A150" s="115"/>
      <c r="B150" s="186"/>
      <c r="C150" s="186"/>
      <c r="D150" s="186"/>
      <c r="E150" s="187"/>
      <c r="F150" s="187"/>
      <c r="G150" s="187"/>
      <c r="H150" s="187"/>
      <c r="I150" s="187"/>
      <c r="J150" s="187"/>
      <c r="K150" s="187"/>
      <c r="L150" s="187"/>
      <c r="M150" s="187"/>
      <c r="N150" s="187"/>
      <c r="O150" s="187"/>
      <c r="P150" s="187"/>
      <c r="Q150" s="187"/>
      <c r="R150" s="187"/>
      <c r="S150" s="187"/>
      <c r="T150" s="187"/>
      <c r="U150" s="187"/>
      <c r="V150" s="187"/>
      <c r="W150" s="187"/>
      <c r="X150" s="187"/>
      <c r="Y150" s="187"/>
      <c r="Z150" s="250"/>
    </row>
    <row r="151" ht="15.75" customHeight="1">
      <c r="A151" s="115"/>
      <c r="B151" s="186"/>
      <c r="C151" s="186"/>
      <c r="D151" s="186"/>
      <c r="E151" s="187"/>
      <c r="F151" s="187"/>
      <c r="G151" s="187"/>
      <c r="H151" s="187"/>
      <c r="I151" s="187"/>
      <c r="J151" s="187"/>
      <c r="K151" s="187"/>
      <c r="L151" s="187"/>
      <c r="M151" s="187"/>
      <c r="N151" s="187"/>
      <c r="O151" s="187"/>
      <c r="P151" s="187"/>
      <c r="Q151" s="187"/>
      <c r="R151" s="187"/>
      <c r="S151" s="187"/>
      <c r="T151" s="187"/>
      <c r="U151" s="187"/>
      <c r="V151" s="187"/>
      <c r="W151" s="187"/>
      <c r="X151" s="187"/>
      <c r="Y151" s="187"/>
      <c r="Z151" s="250"/>
    </row>
    <row r="152" ht="15.75" customHeight="1">
      <c r="A152" s="115"/>
      <c r="B152" s="186"/>
      <c r="C152" s="186"/>
      <c r="D152" s="186"/>
      <c r="E152" s="187"/>
      <c r="F152" s="187"/>
      <c r="G152" s="187"/>
      <c r="H152" s="187"/>
      <c r="I152" s="187"/>
      <c r="J152" s="187"/>
      <c r="K152" s="187"/>
      <c r="L152" s="187"/>
      <c r="M152" s="187"/>
      <c r="N152" s="187"/>
      <c r="O152" s="187"/>
      <c r="P152" s="187"/>
      <c r="Q152" s="187"/>
      <c r="R152" s="187"/>
      <c r="S152" s="187"/>
      <c r="T152" s="187"/>
      <c r="U152" s="187"/>
      <c r="V152" s="187"/>
      <c r="W152" s="187"/>
      <c r="X152" s="187"/>
      <c r="Y152" s="187"/>
      <c r="Z152" s="250"/>
    </row>
    <row r="153" ht="15.75" customHeight="1">
      <c r="A153" s="115"/>
      <c r="B153" s="186"/>
      <c r="C153" s="186"/>
      <c r="D153" s="186"/>
      <c r="E153" s="187"/>
      <c r="F153" s="187"/>
      <c r="G153" s="187"/>
      <c r="H153" s="187"/>
      <c r="I153" s="187"/>
      <c r="J153" s="187"/>
      <c r="K153" s="187"/>
      <c r="L153" s="187"/>
      <c r="M153" s="187"/>
      <c r="N153" s="187"/>
      <c r="O153" s="187"/>
      <c r="P153" s="187"/>
      <c r="Q153" s="187"/>
      <c r="R153" s="187"/>
      <c r="S153" s="187"/>
      <c r="T153" s="187"/>
      <c r="U153" s="187"/>
      <c r="V153" s="187"/>
      <c r="W153" s="187"/>
      <c r="X153" s="187"/>
      <c r="Y153" s="187"/>
      <c r="Z153" s="250"/>
    </row>
    <row r="154" ht="15.75" customHeight="1">
      <c r="A154" s="115"/>
      <c r="B154" s="186"/>
      <c r="C154" s="186"/>
      <c r="D154" s="186"/>
      <c r="E154" s="187"/>
      <c r="F154" s="187"/>
      <c r="G154" s="187"/>
      <c r="H154" s="187"/>
      <c r="I154" s="187"/>
      <c r="J154" s="187"/>
      <c r="K154" s="187"/>
      <c r="L154" s="187"/>
      <c r="M154" s="187"/>
      <c r="N154" s="187"/>
      <c r="O154" s="187"/>
      <c r="P154" s="187"/>
      <c r="Q154" s="187"/>
      <c r="R154" s="187"/>
      <c r="S154" s="187"/>
      <c r="T154" s="187"/>
      <c r="U154" s="187"/>
      <c r="V154" s="187"/>
      <c r="W154" s="187"/>
      <c r="X154" s="187"/>
      <c r="Y154" s="187"/>
      <c r="Z154" s="250"/>
    </row>
    <row r="155" ht="15.75" customHeight="1">
      <c r="A155" s="115"/>
      <c r="B155" s="186"/>
      <c r="C155" s="186"/>
      <c r="D155" s="186"/>
      <c r="E155" s="187"/>
      <c r="F155" s="187"/>
      <c r="G155" s="187"/>
      <c r="H155" s="187"/>
      <c r="I155" s="187"/>
      <c r="J155" s="187"/>
      <c r="K155" s="187"/>
      <c r="L155" s="187"/>
      <c r="M155" s="187"/>
      <c r="N155" s="187"/>
      <c r="O155" s="187"/>
      <c r="P155" s="187"/>
      <c r="Q155" s="187"/>
      <c r="R155" s="187"/>
      <c r="S155" s="187"/>
      <c r="T155" s="187"/>
      <c r="U155" s="187"/>
      <c r="V155" s="187"/>
      <c r="W155" s="187"/>
      <c r="X155" s="187"/>
      <c r="Y155" s="187"/>
      <c r="Z155" s="250"/>
    </row>
    <row r="156" ht="15.75" customHeight="1">
      <c r="A156" s="115"/>
      <c r="B156" s="186"/>
      <c r="C156" s="186"/>
      <c r="D156" s="186"/>
      <c r="E156" s="187"/>
      <c r="F156" s="187"/>
      <c r="G156" s="187"/>
      <c r="H156" s="187"/>
      <c r="I156" s="187"/>
      <c r="J156" s="187"/>
      <c r="K156" s="187"/>
      <c r="L156" s="187"/>
      <c r="M156" s="187"/>
      <c r="N156" s="187"/>
      <c r="O156" s="187"/>
      <c r="P156" s="187"/>
      <c r="Q156" s="187"/>
      <c r="R156" s="187"/>
      <c r="S156" s="187"/>
      <c r="T156" s="187"/>
      <c r="U156" s="187"/>
      <c r="V156" s="187"/>
      <c r="W156" s="187"/>
      <c r="X156" s="187"/>
      <c r="Y156" s="187"/>
      <c r="Z156" s="250"/>
    </row>
    <row r="157" ht="15.75" customHeight="1">
      <c r="A157" s="115"/>
      <c r="B157" s="186"/>
      <c r="C157" s="186"/>
      <c r="D157" s="186"/>
      <c r="E157" s="187"/>
      <c r="F157" s="187"/>
      <c r="G157" s="187"/>
      <c r="H157" s="187"/>
      <c r="I157" s="187"/>
      <c r="J157" s="187"/>
      <c r="K157" s="187"/>
      <c r="L157" s="187"/>
      <c r="M157" s="187"/>
      <c r="N157" s="187"/>
      <c r="O157" s="187"/>
      <c r="P157" s="187"/>
      <c r="Q157" s="187"/>
      <c r="R157" s="187"/>
      <c r="S157" s="187"/>
      <c r="T157" s="187"/>
      <c r="U157" s="187"/>
      <c r="V157" s="187"/>
      <c r="W157" s="187"/>
      <c r="X157" s="187"/>
      <c r="Y157" s="187"/>
      <c r="Z157" s="250"/>
    </row>
    <row r="158" ht="15.75" customHeight="1">
      <c r="A158" s="115"/>
      <c r="B158" s="186"/>
      <c r="C158" s="186"/>
      <c r="D158" s="186"/>
      <c r="E158" s="187"/>
      <c r="F158" s="187"/>
      <c r="G158" s="187"/>
      <c r="H158" s="187"/>
      <c r="I158" s="187"/>
      <c r="J158" s="187"/>
      <c r="K158" s="187"/>
      <c r="L158" s="187"/>
      <c r="M158" s="187"/>
      <c r="N158" s="187"/>
      <c r="O158" s="187"/>
      <c r="P158" s="187"/>
      <c r="Q158" s="187"/>
      <c r="R158" s="187"/>
      <c r="S158" s="187"/>
      <c r="T158" s="187"/>
      <c r="U158" s="187"/>
      <c r="V158" s="187"/>
      <c r="W158" s="187"/>
      <c r="X158" s="187"/>
      <c r="Y158" s="187"/>
      <c r="Z158" s="250"/>
    </row>
    <row r="159" ht="15.75" customHeight="1">
      <c r="A159" s="115"/>
      <c r="B159" s="186"/>
      <c r="C159" s="186"/>
      <c r="D159" s="186"/>
      <c r="E159" s="187"/>
      <c r="F159" s="187"/>
      <c r="G159" s="187"/>
      <c r="H159" s="187"/>
      <c r="I159" s="187"/>
      <c r="J159" s="187"/>
      <c r="K159" s="187"/>
      <c r="L159" s="187"/>
      <c r="M159" s="187"/>
      <c r="N159" s="187"/>
      <c r="O159" s="187"/>
      <c r="P159" s="187"/>
      <c r="Q159" s="187"/>
      <c r="R159" s="187"/>
      <c r="S159" s="187"/>
      <c r="T159" s="187"/>
      <c r="U159" s="187"/>
      <c r="V159" s="187"/>
      <c r="W159" s="187"/>
      <c r="X159" s="187"/>
      <c r="Y159" s="187"/>
      <c r="Z159" s="250"/>
    </row>
    <row r="160" ht="15.75" customHeight="1">
      <c r="A160" s="115"/>
      <c r="B160" s="186"/>
      <c r="C160" s="186"/>
      <c r="D160" s="186"/>
      <c r="E160" s="187"/>
      <c r="F160" s="187"/>
      <c r="G160" s="187"/>
      <c r="H160" s="187"/>
      <c r="I160" s="187"/>
      <c r="J160" s="187"/>
      <c r="K160" s="187"/>
      <c r="L160" s="187"/>
      <c r="M160" s="187"/>
      <c r="N160" s="187"/>
      <c r="O160" s="187"/>
      <c r="P160" s="187"/>
      <c r="Q160" s="187"/>
      <c r="R160" s="187"/>
      <c r="S160" s="187"/>
      <c r="T160" s="187"/>
      <c r="U160" s="187"/>
      <c r="V160" s="187"/>
      <c r="W160" s="187"/>
      <c r="X160" s="187"/>
      <c r="Y160" s="187"/>
      <c r="Z160" s="250"/>
    </row>
    <row r="161" ht="15.75" customHeight="1">
      <c r="A161" s="115"/>
      <c r="B161" s="186"/>
      <c r="C161" s="186"/>
      <c r="D161" s="186"/>
      <c r="E161" s="187"/>
      <c r="F161" s="187"/>
      <c r="G161" s="187"/>
      <c r="H161" s="187"/>
      <c r="I161" s="187"/>
      <c r="J161" s="187"/>
      <c r="K161" s="187"/>
      <c r="L161" s="187"/>
      <c r="M161" s="187"/>
      <c r="N161" s="187"/>
      <c r="O161" s="187"/>
      <c r="P161" s="187"/>
      <c r="Q161" s="187"/>
      <c r="R161" s="187"/>
      <c r="S161" s="187"/>
      <c r="T161" s="187"/>
      <c r="U161" s="187"/>
      <c r="V161" s="187"/>
      <c r="W161" s="187"/>
      <c r="X161" s="187"/>
      <c r="Y161" s="187"/>
      <c r="Z161" s="250"/>
    </row>
    <row r="162" ht="15.75" customHeight="1">
      <c r="A162" s="115"/>
      <c r="B162" s="186"/>
      <c r="C162" s="186"/>
      <c r="D162" s="186"/>
      <c r="E162" s="187"/>
      <c r="F162" s="187"/>
      <c r="G162" s="187"/>
      <c r="H162" s="187"/>
      <c r="I162" s="187"/>
      <c r="J162" s="187"/>
      <c r="K162" s="187"/>
      <c r="L162" s="187"/>
      <c r="M162" s="187"/>
      <c r="N162" s="187"/>
      <c r="O162" s="187"/>
      <c r="P162" s="187"/>
      <c r="Q162" s="187"/>
      <c r="R162" s="187"/>
      <c r="S162" s="187"/>
      <c r="T162" s="187"/>
      <c r="U162" s="187"/>
      <c r="V162" s="187"/>
      <c r="W162" s="187"/>
      <c r="X162" s="187"/>
      <c r="Y162" s="187"/>
      <c r="Z162" s="250"/>
    </row>
    <row r="163" ht="15.75" customHeight="1">
      <c r="A163" s="115"/>
      <c r="B163" s="186"/>
      <c r="C163" s="186"/>
      <c r="D163" s="186"/>
      <c r="E163" s="187"/>
      <c r="F163" s="187"/>
      <c r="G163" s="187"/>
      <c r="H163" s="187"/>
      <c r="I163" s="187"/>
      <c r="J163" s="187"/>
      <c r="K163" s="187"/>
      <c r="L163" s="187"/>
      <c r="M163" s="187"/>
      <c r="N163" s="187"/>
      <c r="O163" s="187"/>
      <c r="P163" s="187"/>
      <c r="Q163" s="187"/>
      <c r="R163" s="187"/>
      <c r="S163" s="187"/>
      <c r="T163" s="187"/>
      <c r="U163" s="187"/>
      <c r="V163" s="187"/>
      <c r="W163" s="187"/>
      <c r="X163" s="187"/>
      <c r="Y163" s="187"/>
      <c r="Z163" s="250"/>
    </row>
    <row r="164" ht="15.75" customHeight="1">
      <c r="A164" s="115"/>
      <c r="B164" s="186"/>
      <c r="C164" s="186"/>
      <c r="D164" s="186"/>
      <c r="E164" s="187"/>
      <c r="F164" s="187"/>
      <c r="G164" s="187"/>
      <c r="H164" s="187"/>
      <c r="I164" s="187"/>
      <c r="J164" s="187"/>
      <c r="K164" s="187"/>
      <c r="L164" s="187"/>
      <c r="M164" s="187"/>
      <c r="N164" s="187"/>
      <c r="O164" s="187"/>
      <c r="P164" s="187"/>
      <c r="Q164" s="187"/>
      <c r="R164" s="187"/>
      <c r="S164" s="187"/>
      <c r="T164" s="187"/>
      <c r="U164" s="187"/>
      <c r="V164" s="187"/>
      <c r="W164" s="187"/>
      <c r="X164" s="187"/>
      <c r="Y164" s="187"/>
      <c r="Z164" s="250"/>
    </row>
    <row r="165" ht="15.75" customHeight="1">
      <c r="A165" s="115"/>
      <c r="B165" s="186"/>
      <c r="C165" s="186"/>
      <c r="D165" s="186"/>
      <c r="E165" s="187"/>
      <c r="F165" s="187"/>
      <c r="G165" s="187"/>
      <c r="H165" s="187"/>
      <c r="I165" s="187"/>
      <c r="J165" s="187"/>
      <c r="K165" s="187"/>
      <c r="L165" s="187"/>
      <c r="M165" s="187"/>
      <c r="N165" s="187"/>
      <c r="O165" s="187"/>
      <c r="P165" s="187"/>
      <c r="Q165" s="187"/>
      <c r="R165" s="187"/>
      <c r="S165" s="187"/>
      <c r="T165" s="187"/>
      <c r="U165" s="187"/>
      <c r="V165" s="187"/>
      <c r="W165" s="187"/>
      <c r="X165" s="187"/>
      <c r="Y165" s="187"/>
      <c r="Z165" s="250"/>
    </row>
    <row r="166" ht="15.75" customHeight="1">
      <c r="A166" s="115"/>
      <c r="B166" s="186"/>
      <c r="C166" s="186"/>
      <c r="D166" s="186"/>
      <c r="E166" s="187"/>
      <c r="F166" s="187"/>
      <c r="G166" s="187"/>
      <c r="H166" s="187"/>
      <c r="I166" s="187"/>
      <c r="J166" s="187"/>
      <c r="K166" s="187"/>
      <c r="L166" s="187"/>
      <c r="M166" s="187"/>
      <c r="N166" s="187"/>
      <c r="O166" s="187"/>
      <c r="P166" s="187"/>
      <c r="Q166" s="187"/>
      <c r="R166" s="187"/>
      <c r="S166" s="187"/>
      <c r="T166" s="187"/>
      <c r="U166" s="187"/>
      <c r="V166" s="187"/>
      <c r="W166" s="187"/>
      <c r="X166" s="187"/>
      <c r="Y166" s="187"/>
      <c r="Z166" s="250"/>
    </row>
    <row r="167" ht="15.75" customHeight="1">
      <c r="A167" s="115"/>
      <c r="B167" s="186"/>
      <c r="C167" s="186"/>
      <c r="D167" s="186"/>
      <c r="E167" s="187"/>
      <c r="F167" s="187"/>
      <c r="G167" s="187"/>
      <c r="H167" s="187"/>
      <c r="I167" s="187"/>
      <c r="J167" s="187"/>
      <c r="K167" s="187"/>
      <c r="L167" s="187"/>
      <c r="M167" s="187"/>
      <c r="N167" s="187"/>
      <c r="O167" s="187"/>
      <c r="P167" s="187"/>
      <c r="Q167" s="187"/>
      <c r="R167" s="187"/>
      <c r="S167" s="187"/>
      <c r="T167" s="187"/>
      <c r="U167" s="187"/>
      <c r="V167" s="187"/>
      <c r="W167" s="187"/>
      <c r="X167" s="187"/>
      <c r="Y167" s="187"/>
      <c r="Z167" s="250"/>
    </row>
    <row r="168" ht="15.75" customHeight="1">
      <c r="A168" s="115"/>
      <c r="B168" s="186"/>
      <c r="C168" s="186"/>
      <c r="D168" s="186"/>
      <c r="E168" s="187"/>
      <c r="F168" s="187"/>
      <c r="G168" s="187"/>
      <c r="H168" s="187"/>
      <c r="I168" s="187"/>
      <c r="J168" s="187"/>
      <c r="K168" s="187"/>
      <c r="L168" s="187"/>
      <c r="M168" s="187"/>
      <c r="N168" s="187"/>
      <c r="O168" s="187"/>
      <c r="P168" s="187"/>
      <c r="Q168" s="187"/>
      <c r="R168" s="187"/>
      <c r="S168" s="187"/>
      <c r="T168" s="187"/>
      <c r="U168" s="187"/>
      <c r="V168" s="187"/>
      <c r="W168" s="187"/>
      <c r="X168" s="187"/>
      <c r="Y168" s="187"/>
      <c r="Z168" s="250"/>
    </row>
    <row r="169" ht="15.75" customHeight="1">
      <c r="A169" s="115"/>
      <c r="B169" s="186"/>
      <c r="C169" s="186"/>
      <c r="D169" s="186"/>
      <c r="E169" s="187"/>
      <c r="F169" s="187"/>
      <c r="G169" s="187"/>
      <c r="H169" s="187"/>
      <c r="I169" s="187"/>
      <c r="J169" s="187"/>
      <c r="K169" s="187"/>
      <c r="L169" s="187"/>
      <c r="M169" s="187"/>
      <c r="N169" s="187"/>
      <c r="O169" s="187"/>
      <c r="P169" s="187"/>
      <c r="Q169" s="187"/>
      <c r="R169" s="187"/>
      <c r="S169" s="187"/>
      <c r="T169" s="187"/>
      <c r="U169" s="187"/>
      <c r="V169" s="187"/>
      <c r="W169" s="187"/>
      <c r="X169" s="187"/>
      <c r="Y169" s="187"/>
      <c r="Z169" s="250"/>
    </row>
    <row r="170" ht="15.75" customHeight="1">
      <c r="A170" s="115"/>
      <c r="B170" s="186"/>
      <c r="C170" s="186"/>
      <c r="D170" s="186"/>
      <c r="E170" s="187"/>
      <c r="F170" s="187"/>
      <c r="G170" s="187"/>
      <c r="H170" s="187"/>
      <c r="I170" s="187"/>
      <c r="J170" s="187"/>
      <c r="K170" s="187"/>
      <c r="L170" s="187"/>
      <c r="M170" s="187"/>
      <c r="N170" s="187"/>
      <c r="O170" s="187"/>
      <c r="P170" s="187"/>
      <c r="Q170" s="187"/>
      <c r="R170" s="187"/>
      <c r="S170" s="187"/>
      <c r="T170" s="187"/>
      <c r="U170" s="187"/>
      <c r="V170" s="187"/>
      <c r="W170" s="187"/>
      <c r="X170" s="187"/>
      <c r="Y170" s="187"/>
      <c r="Z170" s="250"/>
    </row>
    <row r="171" ht="15.75" customHeight="1">
      <c r="A171" s="115"/>
      <c r="B171" s="186"/>
      <c r="C171" s="186"/>
      <c r="D171" s="186"/>
      <c r="E171" s="187"/>
      <c r="F171" s="187"/>
      <c r="G171" s="187"/>
      <c r="H171" s="187"/>
      <c r="I171" s="187"/>
      <c r="J171" s="187"/>
      <c r="K171" s="187"/>
      <c r="L171" s="187"/>
      <c r="M171" s="187"/>
      <c r="N171" s="187"/>
      <c r="O171" s="187"/>
      <c r="P171" s="187"/>
      <c r="Q171" s="187"/>
      <c r="R171" s="187"/>
      <c r="S171" s="187"/>
      <c r="T171" s="187"/>
      <c r="U171" s="187"/>
      <c r="V171" s="187"/>
      <c r="W171" s="187"/>
      <c r="X171" s="187"/>
      <c r="Y171" s="187"/>
      <c r="Z171" s="250"/>
    </row>
    <row r="172" ht="15.75" customHeight="1">
      <c r="A172" s="115"/>
      <c r="B172" s="186"/>
      <c r="C172" s="186"/>
      <c r="D172" s="186"/>
      <c r="E172" s="187"/>
      <c r="F172" s="187"/>
      <c r="G172" s="187"/>
      <c r="H172" s="187"/>
      <c r="I172" s="187"/>
      <c r="J172" s="187"/>
      <c r="K172" s="187"/>
      <c r="L172" s="187"/>
      <c r="M172" s="187"/>
      <c r="N172" s="187"/>
      <c r="O172" s="187"/>
      <c r="P172" s="187"/>
      <c r="Q172" s="187"/>
      <c r="R172" s="187"/>
      <c r="S172" s="187"/>
      <c r="T172" s="187"/>
      <c r="U172" s="187"/>
      <c r="V172" s="187"/>
      <c r="W172" s="187"/>
      <c r="X172" s="187"/>
      <c r="Y172" s="187"/>
      <c r="Z172" s="250"/>
    </row>
    <row r="173" ht="15.75" customHeight="1">
      <c r="A173" s="115"/>
      <c r="B173" s="186"/>
      <c r="C173" s="186"/>
      <c r="D173" s="186"/>
      <c r="E173" s="187"/>
      <c r="F173" s="187"/>
      <c r="G173" s="187"/>
      <c r="H173" s="187"/>
      <c r="I173" s="187"/>
      <c r="J173" s="187"/>
      <c r="K173" s="187"/>
      <c r="L173" s="187"/>
      <c r="M173" s="187"/>
      <c r="N173" s="187"/>
      <c r="O173" s="187"/>
      <c r="P173" s="187"/>
      <c r="Q173" s="187"/>
      <c r="R173" s="187"/>
      <c r="S173" s="187"/>
      <c r="T173" s="187"/>
      <c r="U173" s="187"/>
      <c r="V173" s="187"/>
      <c r="W173" s="187"/>
      <c r="X173" s="187"/>
      <c r="Y173" s="187"/>
      <c r="Z173" s="250"/>
    </row>
    <row r="174" ht="15.75" customHeight="1">
      <c r="A174" s="115"/>
      <c r="B174" s="186"/>
      <c r="C174" s="186"/>
      <c r="D174" s="186"/>
      <c r="E174" s="187"/>
      <c r="F174" s="187"/>
      <c r="G174" s="187"/>
      <c r="H174" s="187"/>
      <c r="I174" s="187"/>
      <c r="J174" s="187"/>
      <c r="K174" s="187"/>
      <c r="L174" s="187"/>
      <c r="M174" s="187"/>
      <c r="N174" s="187"/>
      <c r="O174" s="187"/>
      <c r="P174" s="187"/>
      <c r="Q174" s="187"/>
      <c r="R174" s="187"/>
      <c r="S174" s="187"/>
      <c r="T174" s="187"/>
      <c r="U174" s="187"/>
      <c r="V174" s="187"/>
      <c r="W174" s="187"/>
      <c r="X174" s="187"/>
      <c r="Y174" s="187"/>
      <c r="Z174" s="250"/>
    </row>
    <row r="175" ht="15.75" customHeight="1">
      <c r="A175" s="115"/>
      <c r="B175" s="186"/>
      <c r="C175" s="186"/>
      <c r="D175" s="186"/>
      <c r="E175" s="187"/>
      <c r="F175" s="187"/>
      <c r="G175" s="187"/>
      <c r="H175" s="187"/>
      <c r="I175" s="187"/>
      <c r="J175" s="187"/>
      <c r="K175" s="187"/>
      <c r="L175" s="187"/>
      <c r="M175" s="187"/>
      <c r="N175" s="187"/>
      <c r="O175" s="187"/>
      <c r="P175" s="187"/>
      <c r="Q175" s="187"/>
      <c r="R175" s="187"/>
      <c r="S175" s="187"/>
      <c r="T175" s="187"/>
      <c r="U175" s="187"/>
      <c r="V175" s="187"/>
      <c r="W175" s="187"/>
      <c r="X175" s="187"/>
      <c r="Y175" s="187"/>
      <c r="Z175" s="250"/>
    </row>
    <row r="176" ht="15.75" customHeight="1">
      <c r="A176" s="115"/>
      <c r="B176" s="186"/>
      <c r="C176" s="186"/>
      <c r="D176" s="186"/>
      <c r="E176" s="187"/>
      <c r="F176" s="187"/>
      <c r="G176" s="187"/>
      <c r="H176" s="187"/>
      <c r="I176" s="187"/>
      <c r="J176" s="187"/>
      <c r="K176" s="187"/>
      <c r="L176" s="187"/>
      <c r="M176" s="187"/>
      <c r="N176" s="187"/>
      <c r="O176" s="187"/>
      <c r="P176" s="187"/>
      <c r="Q176" s="187"/>
      <c r="R176" s="187"/>
      <c r="S176" s="187"/>
      <c r="T176" s="187"/>
      <c r="U176" s="187"/>
      <c r="V176" s="187"/>
      <c r="W176" s="187"/>
      <c r="X176" s="187"/>
      <c r="Y176" s="187"/>
      <c r="Z176" s="250"/>
    </row>
    <row r="177" ht="15.75" customHeight="1">
      <c r="A177" s="115"/>
      <c r="B177" s="186"/>
      <c r="C177" s="186"/>
      <c r="D177" s="186"/>
      <c r="E177" s="187"/>
      <c r="F177" s="187"/>
      <c r="G177" s="187"/>
      <c r="H177" s="187"/>
      <c r="I177" s="187"/>
      <c r="J177" s="187"/>
      <c r="K177" s="187"/>
      <c r="L177" s="187"/>
      <c r="M177" s="187"/>
      <c r="N177" s="187"/>
      <c r="O177" s="187"/>
      <c r="P177" s="187"/>
      <c r="Q177" s="187"/>
      <c r="R177" s="187"/>
      <c r="S177" s="187"/>
      <c r="T177" s="187"/>
      <c r="U177" s="187"/>
      <c r="V177" s="187"/>
      <c r="W177" s="187"/>
      <c r="X177" s="187"/>
      <c r="Y177" s="187"/>
      <c r="Z177" s="250"/>
    </row>
    <row r="178" ht="15.75" customHeight="1">
      <c r="A178" s="115"/>
      <c r="B178" s="186"/>
      <c r="C178" s="186"/>
      <c r="D178" s="186"/>
      <c r="E178" s="187"/>
      <c r="F178" s="187"/>
      <c r="G178" s="187"/>
      <c r="H178" s="187"/>
      <c r="I178" s="187"/>
      <c r="J178" s="187"/>
      <c r="K178" s="187"/>
      <c r="L178" s="187"/>
      <c r="M178" s="187"/>
      <c r="N178" s="187"/>
      <c r="O178" s="187"/>
      <c r="P178" s="187"/>
      <c r="Q178" s="187"/>
      <c r="R178" s="187"/>
      <c r="S178" s="187"/>
      <c r="T178" s="187"/>
      <c r="U178" s="187"/>
      <c r="V178" s="187"/>
      <c r="W178" s="187"/>
      <c r="X178" s="187"/>
      <c r="Y178" s="187"/>
      <c r="Z178" s="250"/>
    </row>
    <row r="179" ht="15.75" customHeight="1">
      <c r="A179" s="115"/>
      <c r="B179" s="186"/>
      <c r="C179" s="186"/>
      <c r="D179" s="186"/>
      <c r="E179" s="187"/>
      <c r="F179" s="187"/>
      <c r="G179" s="187"/>
      <c r="H179" s="187"/>
      <c r="I179" s="187"/>
      <c r="J179" s="187"/>
      <c r="K179" s="187"/>
      <c r="L179" s="187"/>
      <c r="M179" s="187"/>
      <c r="N179" s="187"/>
      <c r="O179" s="187"/>
      <c r="P179" s="187"/>
      <c r="Q179" s="187"/>
      <c r="R179" s="187"/>
      <c r="S179" s="187"/>
      <c r="T179" s="187"/>
      <c r="U179" s="187"/>
      <c r="V179" s="187"/>
      <c r="W179" s="187"/>
      <c r="X179" s="187"/>
      <c r="Y179" s="187"/>
      <c r="Z179" s="250"/>
    </row>
    <row r="180" ht="15.75" customHeight="1">
      <c r="A180" s="115"/>
      <c r="B180" s="186"/>
      <c r="C180" s="186"/>
      <c r="D180" s="186"/>
      <c r="E180" s="187"/>
      <c r="F180" s="187"/>
      <c r="G180" s="187"/>
      <c r="H180" s="187"/>
      <c r="I180" s="187"/>
      <c r="J180" s="187"/>
      <c r="K180" s="187"/>
      <c r="L180" s="187"/>
      <c r="M180" s="187"/>
      <c r="N180" s="187"/>
      <c r="O180" s="187"/>
      <c r="P180" s="187"/>
      <c r="Q180" s="187"/>
      <c r="R180" s="187"/>
      <c r="S180" s="187"/>
      <c r="T180" s="187"/>
      <c r="U180" s="187"/>
      <c r="V180" s="187"/>
      <c r="W180" s="187"/>
      <c r="X180" s="187"/>
      <c r="Y180" s="187"/>
      <c r="Z180" s="250"/>
    </row>
    <row r="181" ht="15.75" customHeight="1">
      <c r="A181" s="115"/>
      <c r="B181" s="186"/>
      <c r="C181" s="186"/>
      <c r="D181" s="186"/>
      <c r="E181" s="187"/>
      <c r="F181" s="187"/>
      <c r="G181" s="187"/>
      <c r="H181" s="187"/>
      <c r="I181" s="187"/>
      <c r="J181" s="187"/>
      <c r="K181" s="187"/>
      <c r="L181" s="187"/>
      <c r="M181" s="187"/>
      <c r="N181" s="187"/>
      <c r="O181" s="187"/>
      <c r="P181" s="187"/>
      <c r="Q181" s="187"/>
      <c r="R181" s="187"/>
      <c r="S181" s="187"/>
      <c r="T181" s="187"/>
      <c r="U181" s="187"/>
      <c r="V181" s="187"/>
      <c r="W181" s="187"/>
      <c r="X181" s="187"/>
      <c r="Y181" s="187"/>
      <c r="Z181" s="250"/>
    </row>
    <row r="182" ht="15.75" customHeight="1">
      <c r="A182" s="115"/>
      <c r="B182" s="186"/>
      <c r="C182" s="186"/>
      <c r="D182" s="186"/>
      <c r="E182" s="187"/>
      <c r="F182" s="187"/>
      <c r="G182" s="187"/>
      <c r="H182" s="187"/>
      <c r="I182" s="187"/>
      <c r="J182" s="187"/>
      <c r="K182" s="187"/>
      <c r="L182" s="187"/>
      <c r="M182" s="187"/>
      <c r="N182" s="187"/>
      <c r="O182" s="187"/>
      <c r="P182" s="187"/>
      <c r="Q182" s="187"/>
      <c r="R182" s="187"/>
      <c r="S182" s="187"/>
      <c r="T182" s="187"/>
      <c r="U182" s="187"/>
      <c r="V182" s="187"/>
      <c r="W182" s="187"/>
      <c r="X182" s="187"/>
      <c r="Y182" s="187"/>
      <c r="Z182" s="250"/>
    </row>
    <row r="183" ht="15.75" customHeight="1">
      <c r="A183" s="115"/>
      <c r="B183" s="186"/>
      <c r="C183" s="186"/>
      <c r="D183" s="186"/>
      <c r="E183" s="187"/>
      <c r="F183" s="187"/>
      <c r="G183" s="187"/>
      <c r="H183" s="187"/>
      <c r="I183" s="187"/>
      <c r="J183" s="187"/>
      <c r="K183" s="187"/>
      <c r="L183" s="187"/>
      <c r="M183" s="187"/>
      <c r="N183" s="187"/>
      <c r="O183" s="187"/>
      <c r="P183" s="187"/>
      <c r="Q183" s="187"/>
      <c r="R183" s="187"/>
      <c r="S183" s="187"/>
      <c r="T183" s="187"/>
      <c r="U183" s="187"/>
      <c r="V183" s="187"/>
      <c r="W183" s="187"/>
      <c r="X183" s="187"/>
      <c r="Y183" s="187"/>
      <c r="Z183" s="250"/>
    </row>
    <row r="184" ht="15.75" customHeight="1">
      <c r="A184" s="115"/>
      <c r="B184" s="186"/>
      <c r="C184" s="186"/>
      <c r="D184" s="186"/>
      <c r="E184" s="187"/>
      <c r="F184" s="187"/>
      <c r="G184" s="187"/>
      <c r="H184" s="187"/>
      <c r="I184" s="187"/>
      <c r="J184" s="187"/>
      <c r="K184" s="187"/>
      <c r="L184" s="187"/>
      <c r="M184" s="187"/>
      <c r="N184" s="187"/>
      <c r="O184" s="187"/>
      <c r="P184" s="187"/>
      <c r="Q184" s="187"/>
      <c r="R184" s="187"/>
      <c r="S184" s="187"/>
      <c r="T184" s="187"/>
      <c r="U184" s="187"/>
      <c r="V184" s="187"/>
      <c r="W184" s="187"/>
      <c r="X184" s="187"/>
      <c r="Y184" s="187"/>
      <c r="Z184" s="250"/>
    </row>
    <row r="185" ht="15.75" customHeight="1">
      <c r="A185" s="115"/>
      <c r="B185" s="186"/>
      <c r="C185" s="186"/>
      <c r="D185" s="186"/>
      <c r="E185" s="187"/>
      <c r="F185" s="187"/>
      <c r="G185" s="187"/>
      <c r="H185" s="187"/>
      <c r="I185" s="187"/>
      <c r="J185" s="187"/>
      <c r="K185" s="187"/>
      <c r="L185" s="187"/>
      <c r="M185" s="187"/>
      <c r="N185" s="187"/>
      <c r="O185" s="187"/>
      <c r="P185" s="187"/>
      <c r="Q185" s="187"/>
      <c r="R185" s="187"/>
      <c r="S185" s="187"/>
      <c r="T185" s="187"/>
      <c r="U185" s="187"/>
      <c r="V185" s="187"/>
      <c r="W185" s="187"/>
      <c r="X185" s="187"/>
      <c r="Y185" s="187"/>
      <c r="Z185" s="250"/>
    </row>
    <row r="186" ht="15.75" customHeight="1">
      <c r="A186" s="115"/>
      <c r="B186" s="186"/>
      <c r="C186" s="186"/>
      <c r="D186" s="186"/>
      <c r="E186" s="187"/>
      <c r="F186" s="187"/>
      <c r="G186" s="187"/>
      <c r="H186" s="187"/>
      <c r="I186" s="187"/>
      <c r="J186" s="187"/>
      <c r="K186" s="187"/>
      <c r="L186" s="187"/>
      <c r="M186" s="187"/>
      <c r="N186" s="187"/>
      <c r="O186" s="187"/>
      <c r="P186" s="187"/>
      <c r="Q186" s="187"/>
      <c r="R186" s="187"/>
      <c r="S186" s="187"/>
      <c r="T186" s="187"/>
      <c r="U186" s="187"/>
      <c r="V186" s="187"/>
      <c r="W186" s="187"/>
      <c r="X186" s="187"/>
      <c r="Y186" s="187"/>
      <c r="Z186" s="250"/>
    </row>
    <row r="187" ht="15.75" customHeight="1">
      <c r="A187" s="115"/>
      <c r="B187" s="186"/>
      <c r="C187" s="186"/>
      <c r="D187" s="186"/>
      <c r="E187" s="187"/>
      <c r="F187" s="187"/>
      <c r="G187" s="187"/>
      <c r="H187" s="187"/>
      <c r="I187" s="187"/>
      <c r="J187" s="187"/>
      <c r="K187" s="187"/>
      <c r="L187" s="187"/>
      <c r="M187" s="187"/>
      <c r="N187" s="187"/>
      <c r="O187" s="187"/>
      <c r="P187" s="187"/>
      <c r="Q187" s="187"/>
      <c r="R187" s="187"/>
      <c r="S187" s="187"/>
      <c r="T187" s="187"/>
      <c r="U187" s="187"/>
      <c r="V187" s="187"/>
      <c r="W187" s="187"/>
      <c r="X187" s="187"/>
      <c r="Y187" s="187"/>
      <c r="Z187" s="250"/>
    </row>
    <row r="188" ht="15.75" customHeight="1">
      <c r="A188" s="115"/>
      <c r="B188" s="186"/>
      <c r="C188" s="186"/>
      <c r="D188" s="186"/>
      <c r="E188" s="187"/>
      <c r="F188" s="187"/>
      <c r="G188" s="187"/>
      <c r="H188" s="187"/>
      <c r="I188" s="187"/>
      <c r="J188" s="187"/>
      <c r="K188" s="187"/>
      <c r="L188" s="187"/>
      <c r="M188" s="187"/>
      <c r="N188" s="187"/>
      <c r="O188" s="187"/>
      <c r="P188" s="187"/>
      <c r="Q188" s="187"/>
      <c r="R188" s="187"/>
      <c r="S188" s="187"/>
      <c r="T188" s="187"/>
      <c r="U188" s="187"/>
      <c r="V188" s="187"/>
      <c r="W188" s="187"/>
      <c r="X188" s="187"/>
      <c r="Y188" s="187"/>
      <c r="Z188" s="250"/>
    </row>
    <row r="189" ht="15.75" customHeight="1">
      <c r="A189" s="187"/>
      <c r="B189" s="187"/>
      <c r="C189" s="187"/>
      <c r="D189" s="187"/>
      <c r="E189" s="187"/>
      <c r="F189" s="187"/>
      <c r="G189" s="187"/>
      <c r="H189" s="187"/>
      <c r="I189" s="187"/>
      <c r="J189" s="187"/>
      <c r="K189" s="187"/>
      <c r="L189" s="187"/>
      <c r="M189" s="187"/>
      <c r="N189" s="187"/>
      <c r="O189" s="187"/>
      <c r="P189" s="187"/>
      <c r="Q189" s="187"/>
      <c r="R189" s="187"/>
      <c r="S189" s="187"/>
      <c r="T189" s="187"/>
      <c r="U189" s="187"/>
      <c r="V189" s="187"/>
      <c r="W189" s="187"/>
      <c r="X189" s="187"/>
      <c r="Y189" s="187"/>
      <c r="Z189" s="250"/>
    </row>
    <row r="190" ht="15.75" customHeight="1">
      <c r="A190" s="187"/>
      <c r="B190" s="187"/>
      <c r="C190" s="187"/>
      <c r="D190" s="187"/>
      <c r="E190" s="187"/>
      <c r="F190" s="187"/>
      <c r="G190" s="187"/>
      <c r="H190" s="187"/>
      <c r="I190" s="187"/>
      <c r="J190" s="187"/>
      <c r="K190" s="187"/>
      <c r="L190" s="187"/>
      <c r="M190" s="187"/>
      <c r="N190" s="187"/>
      <c r="O190" s="187"/>
      <c r="P190" s="187"/>
      <c r="Q190" s="187"/>
      <c r="R190" s="187"/>
      <c r="S190" s="187"/>
      <c r="T190" s="187"/>
      <c r="U190" s="187"/>
      <c r="V190" s="187"/>
      <c r="W190" s="187"/>
      <c r="X190" s="187"/>
      <c r="Y190" s="187"/>
      <c r="Z190" s="250"/>
    </row>
    <row r="191" ht="15.75" customHeight="1">
      <c r="A191" s="187"/>
      <c r="B191" s="187"/>
      <c r="C191" s="187"/>
      <c r="D191" s="187"/>
      <c r="E191" s="187"/>
      <c r="F191" s="187"/>
      <c r="G191" s="187"/>
      <c r="H191" s="187"/>
      <c r="I191" s="187"/>
      <c r="J191" s="187"/>
      <c r="K191" s="187"/>
      <c r="L191" s="187"/>
      <c r="M191" s="187"/>
      <c r="N191" s="187"/>
      <c r="O191" s="187"/>
      <c r="P191" s="187"/>
      <c r="Q191" s="187"/>
      <c r="R191" s="187"/>
      <c r="S191" s="187"/>
      <c r="T191" s="187"/>
      <c r="U191" s="187"/>
      <c r="V191" s="187"/>
      <c r="W191" s="187"/>
      <c r="X191" s="187"/>
      <c r="Y191" s="187"/>
      <c r="Z191" s="250"/>
    </row>
    <row r="192" ht="15.75" customHeight="1">
      <c r="A192" s="187"/>
      <c r="B192" s="187"/>
      <c r="C192" s="187"/>
      <c r="D192" s="187"/>
      <c r="E192" s="187"/>
      <c r="F192" s="187"/>
      <c r="G192" s="187"/>
      <c r="H192" s="187"/>
      <c r="I192" s="187"/>
      <c r="J192" s="187"/>
      <c r="K192" s="187"/>
      <c r="L192" s="187"/>
      <c r="M192" s="187"/>
      <c r="N192" s="187"/>
      <c r="O192" s="187"/>
      <c r="P192" s="187"/>
      <c r="Q192" s="187"/>
      <c r="R192" s="187"/>
      <c r="S192" s="187"/>
      <c r="T192" s="187"/>
      <c r="U192" s="187"/>
      <c r="V192" s="187"/>
      <c r="W192" s="187"/>
      <c r="X192" s="187"/>
      <c r="Y192" s="187"/>
      <c r="Z192" s="250"/>
    </row>
    <row r="193" ht="15.75" customHeight="1">
      <c r="A193" s="187"/>
      <c r="B193" s="187"/>
      <c r="C193" s="187"/>
      <c r="D193" s="187"/>
      <c r="E193" s="187"/>
      <c r="F193" s="187"/>
      <c r="G193" s="187"/>
      <c r="H193" s="187"/>
      <c r="I193" s="187"/>
      <c r="J193" s="187"/>
      <c r="K193" s="187"/>
      <c r="L193" s="187"/>
      <c r="M193" s="187"/>
      <c r="N193" s="187"/>
      <c r="O193" s="187"/>
      <c r="P193" s="187"/>
      <c r="Q193" s="187"/>
      <c r="R193" s="187"/>
      <c r="S193" s="187"/>
      <c r="T193" s="187"/>
      <c r="U193" s="187"/>
      <c r="V193" s="187"/>
      <c r="W193" s="187"/>
      <c r="X193" s="187"/>
      <c r="Y193" s="187"/>
      <c r="Z193" s="250"/>
    </row>
    <row r="194" ht="15.75" customHeight="1">
      <c r="A194" s="187"/>
      <c r="B194" s="187"/>
      <c r="C194" s="187"/>
      <c r="D194" s="187"/>
      <c r="E194" s="187"/>
      <c r="F194" s="187"/>
      <c r="G194" s="187"/>
      <c r="H194" s="187"/>
      <c r="I194" s="187"/>
      <c r="J194" s="187"/>
      <c r="K194" s="187"/>
      <c r="L194" s="187"/>
      <c r="M194" s="187"/>
      <c r="N194" s="187"/>
      <c r="O194" s="187"/>
      <c r="P194" s="187"/>
      <c r="Q194" s="187"/>
      <c r="R194" s="187"/>
      <c r="S194" s="187"/>
      <c r="T194" s="187"/>
      <c r="U194" s="187"/>
      <c r="V194" s="187"/>
      <c r="W194" s="187"/>
      <c r="X194" s="187"/>
      <c r="Y194" s="187"/>
      <c r="Z194" s="250"/>
    </row>
    <row r="195" ht="15.75" customHeight="1">
      <c r="A195" s="187"/>
      <c r="B195" s="187"/>
      <c r="C195" s="187"/>
      <c r="D195" s="187"/>
      <c r="E195" s="187"/>
      <c r="F195" s="187"/>
      <c r="G195" s="187"/>
      <c r="H195" s="187"/>
      <c r="I195" s="187"/>
      <c r="J195" s="187"/>
      <c r="K195" s="187"/>
      <c r="L195" s="187"/>
      <c r="M195" s="187"/>
      <c r="N195" s="187"/>
      <c r="O195" s="187"/>
      <c r="P195" s="187"/>
      <c r="Q195" s="187"/>
      <c r="R195" s="187"/>
      <c r="S195" s="187"/>
      <c r="T195" s="187"/>
      <c r="U195" s="187"/>
      <c r="V195" s="187"/>
      <c r="W195" s="187"/>
      <c r="X195" s="187"/>
      <c r="Y195" s="187"/>
      <c r="Z195" s="250"/>
    </row>
    <row r="196" ht="15.75" customHeight="1">
      <c r="A196" s="187"/>
      <c r="B196" s="187"/>
      <c r="C196" s="187"/>
      <c r="D196" s="187"/>
      <c r="E196" s="187"/>
      <c r="F196" s="187"/>
      <c r="G196" s="187"/>
      <c r="H196" s="187"/>
      <c r="I196" s="187"/>
      <c r="J196" s="187"/>
      <c r="K196" s="187"/>
      <c r="L196" s="187"/>
      <c r="M196" s="187"/>
      <c r="N196" s="187"/>
      <c r="O196" s="187"/>
      <c r="P196" s="187"/>
      <c r="Q196" s="187"/>
      <c r="R196" s="187"/>
      <c r="S196" s="187"/>
      <c r="T196" s="187"/>
      <c r="U196" s="187"/>
      <c r="V196" s="187"/>
      <c r="W196" s="187"/>
      <c r="X196" s="187"/>
      <c r="Y196" s="187"/>
      <c r="Z196" s="250"/>
    </row>
    <row r="197" ht="15.75" customHeight="1">
      <c r="A197" s="187"/>
      <c r="B197" s="187"/>
      <c r="C197" s="187"/>
      <c r="D197" s="187"/>
      <c r="E197" s="187"/>
      <c r="F197" s="187"/>
      <c r="G197" s="187"/>
      <c r="H197" s="187"/>
      <c r="I197" s="187"/>
      <c r="J197" s="187"/>
      <c r="K197" s="187"/>
      <c r="L197" s="187"/>
      <c r="M197" s="187"/>
      <c r="N197" s="187"/>
      <c r="O197" s="187"/>
      <c r="P197" s="187"/>
      <c r="Q197" s="187"/>
      <c r="R197" s="187"/>
      <c r="S197" s="187"/>
      <c r="T197" s="187"/>
      <c r="U197" s="187"/>
      <c r="V197" s="187"/>
      <c r="W197" s="187"/>
      <c r="X197" s="187"/>
      <c r="Y197" s="187"/>
      <c r="Z197" s="250"/>
    </row>
    <row r="198" ht="15.75" customHeight="1">
      <c r="A198" s="187"/>
      <c r="B198" s="187"/>
      <c r="C198" s="187"/>
      <c r="D198" s="187"/>
      <c r="E198" s="187"/>
      <c r="F198" s="187"/>
      <c r="G198" s="187"/>
      <c r="H198" s="187"/>
      <c r="I198" s="187"/>
      <c r="J198" s="187"/>
      <c r="K198" s="187"/>
      <c r="L198" s="187"/>
      <c r="M198" s="187"/>
      <c r="N198" s="187"/>
      <c r="O198" s="187"/>
      <c r="P198" s="187"/>
      <c r="Q198" s="187"/>
      <c r="R198" s="187"/>
      <c r="S198" s="187"/>
      <c r="T198" s="187"/>
      <c r="U198" s="187"/>
      <c r="V198" s="187"/>
      <c r="W198" s="187"/>
      <c r="X198" s="187"/>
      <c r="Y198" s="187"/>
      <c r="Z198" s="250"/>
    </row>
    <row r="199" ht="15.75" customHeight="1">
      <c r="A199" s="187"/>
      <c r="B199" s="187"/>
      <c r="C199" s="187"/>
      <c r="D199" s="187"/>
      <c r="E199" s="187"/>
      <c r="F199" s="187"/>
      <c r="G199" s="187"/>
      <c r="H199" s="187"/>
      <c r="I199" s="187"/>
      <c r="J199" s="187"/>
      <c r="K199" s="187"/>
      <c r="L199" s="187"/>
      <c r="M199" s="187"/>
      <c r="N199" s="187"/>
      <c r="O199" s="187"/>
      <c r="P199" s="187"/>
      <c r="Q199" s="187"/>
      <c r="R199" s="187"/>
      <c r="S199" s="187"/>
      <c r="T199" s="187"/>
      <c r="U199" s="187"/>
      <c r="V199" s="187"/>
      <c r="W199" s="187"/>
      <c r="X199" s="187"/>
      <c r="Y199" s="187"/>
      <c r="Z199" s="250"/>
    </row>
    <row r="200" ht="15.75" customHeight="1">
      <c r="A200" s="187"/>
      <c r="B200" s="187"/>
      <c r="C200" s="187"/>
      <c r="D200" s="187"/>
      <c r="E200" s="187"/>
      <c r="F200" s="187"/>
      <c r="G200" s="187"/>
      <c r="H200" s="187"/>
      <c r="I200" s="187"/>
      <c r="J200" s="187"/>
      <c r="K200" s="187"/>
      <c r="L200" s="187"/>
      <c r="M200" s="187"/>
      <c r="N200" s="187"/>
      <c r="O200" s="187"/>
      <c r="P200" s="187"/>
      <c r="Q200" s="187"/>
      <c r="R200" s="187"/>
      <c r="S200" s="187"/>
      <c r="T200" s="187"/>
      <c r="U200" s="187"/>
      <c r="V200" s="187"/>
      <c r="W200" s="187"/>
      <c r="X200" s="187"/>
      <c r="Y200" s="187"/>
      <c r="Z200" s="250"/>
    </row>
    <row r="201" ht="15.75" customHeight="1">
      <c r="A201" s="187"/>
      <c r="B201" s="187"/>
      <c r="C201" s="187"/>
      <c r="D201" s="187"/>
      <c r="E201" s="187"/>
      <c r="F201" s="187"/>
      <c r="G201" s="187"/>
      <c r="H201" s="187"/>
      <c r="I201" s="187"/>
      <c r="J201" s="187"/>
      <c r="K201" s="187"/>
      <c r="L201" s="187"/>
      <c r="M201" s="187"/>
      <c r="N201" s="187"/>
      <c r="O201" s="187"/>
      <c r="P201" s="187"/>
      <c r="Q201" s="187"/>
      <c r="R201" s="187"/>
      <c r="S201" s="187"/>
      <c r="T201" s="187"/>
      <c r="U201" s="187"/>
      <c r="V201" s="187"/>
      <c r="W201" s="187"/>
      <c r="X201" s="187"/>
      <c r="Y201" s="187"/>
      <c r="Z201" s="250"/>
    </row>
    <row r="202" ht="15.75" customHeight="1">
      <c r="A202" s="187"/>
      <c r="B202" s="187"/>
      <c r="C202" s="187"/>
      <c r="D202" s="187"/>
      <c r="E202" s="187"/>
      <c r="F202" s="187"/>
      <c r="G202" s="187"/>
      <c r="H202" s="187"/>
      <c r="I202" s="187"/>
      <c r="J202" s="187"/>
      <c r="K202" s="187"/>
      <c r="L202" s="187"/>
      <c r="M202" s="187"/>
      <c r="N202" s="187"/>
      <c r="O202" s="187"/>
      <c r="P202" s="187"/>
      <c r="Q202" s="187"/>
      <c r="R202" s="187"/>
      <c r="S202" s="187"/>
      <c r="T202" s="187"/>
      <c r="U202" s="187"/>
      <c r="V202" s="187"/>
      <c r="W202" s="187"/>
      <c r="X202" s="187"/>
      <c r="Y202" s="187"/>
      <c r="Z202" s="250"/>
    </row>
    <row r="203" ht="15.75" customHeight="1">
      <c r="A203" s="187"/>
      <c r="B203" s="187"/>
      <c r="C203" s="187"/>
      <c r="D203" s="187"/>
      <c r="E203" s="187"/>
      <c r="F203" s="187"/>
      <c r="G203" s="187"/>
      <c r="H203" s="187"/>
      <c r="I203" s="187"/>
      <c r="J203" s="187"/>
      <c r="K203" s="187"/>
      <c r="L203" s="187"/>
      <c r="M203" s="187"/>
      <c r="N203" s="187"/>
      <c r="O203" s="187"/>
      <c r="P203" s="187"/>
      <c r="Q203" s="187"/>
      <c r="R203" s="187"/>
      <c r="S203" s="187"/>
      <c r="T203" s="187"/>
      <c r="U203" s="187"/>
      <c r="V203" s="187"/>
      <c r="W203" s="187"/>
      <c r="X203" s="187"/>
      <c r="Y203" s="187"/>
      <c r="Z203" s="250"/>
    </row>
    <row r="204" ht="15.75" customHeight="1">
      <c r="A204" s="187"/>
      <c r="B204" s="187"/>
      <c r="C204" s="187"/>
      <c r="D204" s="187"/>
      <c r="E204" s="187"/>
      <c r="F204" s="187"/>
      <c r="G204" s="187"/>
      <c r="H204" s="187"/>
      <c r="I204" s="187"/>
      <c r="J204" s="187"/>
      <c r="K204" s="187"/>
      <c r="L204" s="187"/>
      <c r="M204" s="187"/>
      <c r="N204" s="187"/>
      <c r="O204" s="187"/>
      <c r="P204" s="187"/>
      <c r="Q204" s="187"/>
      <c r="R204" s="187"/>
      <c r="S204" s="187"/>
      <c r="T204" s="187"/>
      <c r="U204" s="187"/>
      <c r="V204" s="187"/>
      <c r="W204" s="187"/>
      <c r="X204" s="187"/>
      <c r="Y204" s="187"/>
      <c r="Z204" s="250"/>
    </row>
    <row r="205" ht="15.75" customHeight="1">
      <c r="A205" s="187"/>
      <c r="B205" s="187"/>
      <c r="C205" s="187"/>
      <c r="D205" s="187"/>
      <c r="E205" s="187"/>
      <c r="F205" s="187"/>
      <c r="G205" s="187"/>
      <c r="H205" s="187"/>
      <c r="I205" s="187"/>
      <c r="J205" s="187"/>
      <c r="K205" s="187"/>
      <c r="L205" s="187"/>
      <c r="M205" s="187"/>
      <c r="N205" s="187"/>
      <c r="O205" s="187"/>
      <c r="P205" s="187"/>
      <c r="Q205" s="187"/>
      <c r="R205" s="187"/>
      <c r="S205" s="187"/>
      <c r="T205" s="187"/>
      <c r="U205" s="187"/>
      <c r="V205" s="187"/>
      <c r="W205" s="187"/>
      <c r="X205" s="187"/>
      <c r="Y205" s="187"/>
      <c r="Z205" s="250"/>
    </row>
    <row r="206" ht="15.75" customHeight="1">
      <c r="A206" s="187"/>
      <c r="B206" s="187"/>
      <c r="C206" s="187"/>
      <c r="D206" s="187"/>
      <c r="E206" s="187"/>
      <c r="F206" s="187"/>
      <c r="G206" s="187"/>
      <c r="H206" s="187"/>
      <c r="I206" s="187"/>
      <c r="J206" s="187"/>
      <c r="K206" s="187"/>
      <c r="L206" s="187"/>
      <c r="M206" s="187"/>
      <c r="N206" s="187"/>
      <c r="O206" s="187"/>
      <c r="P206" s="187"/>
      <c r="Q206" s="187"/>
      <c r="R206" s="187"/>
      <c r="S206" s="187"/>
      <c r="T206" s="187"/>
      <c r="U206" s="187"/>
      <c r="V206" s="187"/>
      <c r="W206" s="187"/>
      <c r="X206" s="187"/>
      <c r="Y206" s="187"/>
      <c r="Z206" s="250"/>
    </row>
    <row r="207" ht="15.75" customHeight="1">
      <c r="A207" s="187"/>
      <c r="B207" s="187"/>
      <c r="C207" s="187"/>
      <c r="D207" s="187"/>
      <c r="E207" s="187"/>
      <c r="F207" s="187"/>
      <c r="G207" s="187"/>
      <c r="H207" s="187"/>
      <c r="I207" s="187"/>
      <c r="J207" s="187"/>
      <c r="K207" s="187"/>
      <c r="L207" s="187"/>
      <c r="M207" s="187"/>
      <c r="N207" s="187"/>
      <c r="O207" s="187"/>
      <c r="P207" s="187"/>
      <c r="Q207" s="187"/>
      <c r="R207" s="187"/>
      <c r="S207" s="187"/>
      <c r="T207" s="187"/>
      <c r="U207" s="187"/>
      <c r="V207" s="187"/>
      <c r="W207" s="187"/>
      <c r="X207" s="187"/>
      <c r="Y207" s="187"/>
      <c r="Z207" s="250"/>
    </row>
    <row r="208" ht="15.75" customHeight="1">
      <c r="A208" s="187"/>
      <c r="B208" s="187"/>
      <c r="C208" s="187"/>
      <c r="D208" s="187"/>
      <c r="E208" s="187"/>
      <c r="F208" s="187"/>
      <c r="G208" s="187"/>
      <c r="H208" s="187"/>
      <c r="I208" s="187"/>
      <c r="J208" s="187"/>
      <c r="K208" s="187"/>
      <c r="L208" s="187"/>
      <c r="M208" s="187"/>
      <c r="N208" s="187"/>
      <c r="O208" s="187"/>
      <c r="P208" s="187"/>
      <c r="Q208" s="187"/>
      <c r="R208" s="187"/>
      <c r="S208" s="187"/>
      <c r="T208" s="187"/>
      <c r="U208" s="187"/>
      <c r="V208" s="187"/>
      <c r="W208" s="187"/>
      <c r="X208" s="187"/>
      <c r="Y208" s="187"/>
      <c r="Z208" s="250"/>
    </row>
    <row r="209" ht="15.75" customHeight="1">
      <c r="A209" s="187"/>
      <c r="B209" s="187"/>
      <c r="C209" s="187"/>
      <c r="D209" s="187"/>
      <c r="E209" s="187"/>
      <c r="F209" s="187"/>
      <c r="G209" s="187"/>
      <c r="H209" s="187"/>
      <c r="I209" s="187"/>
      <c r="J209" s="187"/>
      <c r="K209" s="187"/>
      <c r="L209" s="187"/>
      <c r="M209" s="187"/>
      <c r="N209" s="187"/>
      <c r="O209" s="187"/>
      <c r="P209" s="187"/>
      <c r="Q209" s="187"/>
      <c r="R209" s="187"/>
      <c r="S209" s="187"/>
      <c r="T209" s="187"/>
      <c r="U209" s="187"/>
      <c r="V209" s="187"/>
      <c r="W209" s="187"/>
      <c r="X209" s="187"/>
      <c r="Y209" s="187"/>
      <c r="Z209" s="250"/>
    </row>
    <row r="210" ht="15.75" customHeight="1">
      <c r="A210" s="187"/>
      <c r="B210" s="187"/>
      <c r="C210" s="187"/>
      <c r="D210" s="187"/>
      <c r="E210" s="187"/>
      <c r="F210" s="187"/>
      <c r="G210" s="187"/>
      <c r="H210" s="187"/>
      <c r="I210" s="187"/>
      <c r="J210" s="187"/>
      <c r="K210" s="187"/>
      <c r="L210" s="187"/>
      <c r="M210" s="187"/>
      <c r="N210" s="187"/>
      <c r="O210" s="187"/>
      <c r="P210" s="187"/>
      <c r="Q210" s="187"/>
      <c r="R210" s="187"/>
      <c r="S210" s="187"/>
      <c r="T210" s="187"/>
      <c r="U210" s="187"/>
      <c r="V210" s="187"/>
      <c r="W210" s="187"/>
      <c r="X210" s="187"/>
      <c r="Y210" s="187"/>
      <c r="Z210" s="250"/>
    </row>
    <row r="211" ht="15.75" customHeight="1">
      <c r="A211" s="187"/>
      <c r="B211" s="187"/>
      <c r="C211" s="187"/>
      <c r="D211" s="187"/>
      <c r="E211" s="187"/>
      <c r="F211" s="187"/>
      <c r="G211" s="187"/>
      <c r="H211" s="187"/>
      <c r="I211" s="187"/>
      <c r="J211" s="187"/>
      <c r="K211" s="187"/>
      <c r="L211" s="187"/>
      <c r="M211" s="187"/>
      <c r="N211" s="187"/>
      <c r="O211" s="187"/>
      <c r="P211" s="187"/>
      <c r="Q211" s="187"/>
      <c r="R211" s="187"/>
      <c r="S211" s="187"/>
      <c r="T211" s="187"/>
      <c r="U211" s="187"/>
      <c r="V211" s="187"/>
      <c r="W211" s="187"/>
      <c r="X211" s="187"/>
      <c r="Y211" s="187"/>
      <c r="Z211" s="250"/>
    </row>
    <row r="212" ht="15.75" customHeight="1">
      <c r="A212" s="187"/>
      <c r="B212" s="187"/>
      <c r="C212" s="187"/>
      <c r="D212" s="187"/>
      <c r="E212" s="187"/>
      <c r="F212" s="187"/>
      <c r="G212" s="187"/>
      <c r="H212" s="187"/>
      <c r="I212" s="187"/>
      <c r="J212" s="187"/>
      <c r="K212" s="187"/>
      <c r="L212" s="187"/>
      <c r="M212" s="187"/>
      <c r="N212" s="187"/>
      <c r="O212" s="187"/>
      <c r="P212" s="187"/>
      <c r="Q212" s="187"/>
      <c r="R212" s="187"/>
      <c r="S212" s="187"/>
      <c r="T212" s="187"/>
      <c r="U212" s="187"/>
      <c r="V212" s="187"/>
      <c r="W212" s="187"/>
      <c r="X212" s="187"/>
      <c r="Y212" s="187"/>
      <c r="Z212" s="250"/>
    </row>
    <row r="213" ht="15.75" customHeight="1">
      <c r="A213" s="187"/>
      <c r="B213" s="187"/>
      <c r="C213" s="187"/>
      <c r="D213" s="187"/>
      <c r="E213" s="187"/>
      <c r="F213" s="187"/>
      <c r="G213" s="187"/>
      <c r="H213" s="187"/>
      <c r="I213" s="187"/>
      <c r="J213" s="187"/>
      <c r="K213" s="187"/>
      <c r="L213" s="187"/>
      <c r="M213" s="187"/>
      <c r="N213" s="187"/>
      <c r="O213" s="187"/>
      <c r="P213" s="187"/>
      <c r="Q213" s="187"/>
      <c r="R213" s="187"/>
      <c r="S213" s="187"/>
      <c r="T213" s="187"/>
      <c r="U213" s="187"/>
      <c r="V213" s="187"/>
      <c r="W213" s="187"/>
      <c r="X213" s="187"/>
      <c r="Y213" s="187"/>
      <c r="Z213" s="250"/>
    </row>
    <row r="214" ht="15.75" customHeight="1">
      <c r="A214" s="187"/>
      <c r="B214" s="187"/>
      <c r="C214" s="187"/>
      <c r="D214" s="187"/>
      <c r="E214" s="187"/>
      <c r="F214" s="187"/>
      <c r="G214" s="187"/>
      <c r="H214" s="187"/>
      <c r="I214" s="187"/>
      <c r="J214" s="187"/>
      <c r="K214" s="187"/>
      <c r="L214" s="187"/>
      <c r="M214" s="187"/>
      <c r="N214" s="187"/>
      <c r="O214" s="187"/>
      <c r="P214" s="187"/>
      <c r="Q214" s="187"/>
      <c r="R214" s="187"/>
      <c r="S214" s="187"/>
      <c r="T214" s="187"/>
      <c r="U214" s="187"/>
      <c r="V214" s="187"/>
      <c r="W214" s="187"/>
      <c r="X214" s="187"/>
      <c r="Y214" s="187"/>
      <c r="Z214" s="250"/>
    </row>
    <row r="215" ht="15.75" customHeight="1">
      <c r="A215" s="187"/>
      <c r="B215" s="187"/>
      <c r="C215" s="187"/>
      <c r="D215" s="187"/>
      <c r="E215" s="187"/>
      <c r="F215" s="187"/>
      <c r="G215" s="187"/>
      <c r="H215" s="187"/>
      <c r="I215" s="187"/>
      <c r="J215" s="187"/>
      <c r="K215" s="187"/>
      <c r="L215" s="187"/>
      <c r="M215" s="187"/>
      <c r="N215" s="187"/>
      <c r="O215" s="187"/>
      <c r="P215" s="187"/>
      <c r="Q215" s="187"/>
      <c r="R215" s="187"/>
      <c r="S215" s="187"/>
      <c r="T215" s="187"/>
      <c r="U215" s="187"/>
      <c r="V215" s="187"/>
      <c r="W215" s="187"/>
      <c r="X215" s="187"/>
      <c r="Y215" s="187"/>
      <c r="Z215" s="250"/>
    </row>
    <row r="216" ht="15.75" customHeight="1">
      <c r="A216" s="187"/>
      <c r="B216" s="187"/>
      <c r="C216" s="187"/>
      <c r="D216" s="187"/>
      <c r="E216" s="187"/>
      <c r="F216" s="187"/>
      <c r="G216" s="187"/>
      <c r="H216" s="187"/>
      <c r="I216" s="187"/>
      <c r="J216" s="187"/>
      <c r="K216" s="187"/>
      <c r="L216" s="187"/>
      <c r="M216" s="187"/>
      <c r="N216" s="187"/>
      <c r="O216" s="187"/>
      <c r="P216" s="187"/>
      <c r="Q216" s="187"/>
      <c r="R216" s="187"/>
      <c r="S216" s="187"/>
      <c r="T216" s="187"/>
      <c r="U216" s="187"/>
      <c r="V216" s="187"/>
      <c r="W216" s="187"/>
      <c r="X216" s="187"/>
      <c r="Y216" s="187"/>
      <c r="Z216" s="250"/>
    </row>
    <row r="217" ht="15.75" customHeight="1">
      <c r="A217" s="187"/>
      <c r="B217" s="187"/>
      <c r="C217" s="187"/>
      <c r="D217" s="187"/>
      <c r="E217" s="187"/>
      <c r="F217" s="187"/>
      <c r="G217" s="187"/>
      <c r="H217" s="187"/>
      <c r="I217" s="187"/>
      <c r="J217" s="187"/>
      <c r="K217" s="187"/>
      <c r="L217" s="187"/>
      <c r="M217" s="187"/>
      <c r="N217" s="187"/>
      <c r="O217" s="187"/>
      <c r="P217" s="187"/>
      <c r="Q217" s="187"/>
      <c r="R217" s="187"/>
      <c r="S217" s="187"/>
      <c r="T217" s="187"/>
      <c r="U217" s="187"/>
      <c r="V217" s="187"/>
      <c r="W217" s="187"/>
      <c r="X217" s="187"/>
      <c r="Y217" s="187"/>
      <c r="Z217" s="250"/>
    </row>
    <row r="218" ht="15.75" customHeight="1">
      <c r="A218" s="187"/>
      <c r="B218" s="187"/>
      <c r="C218" s="187"/>
      <c r="D218" s="187"/>
      <c r="E218" s="187"/>
      <c r="F218" s="187"/>
      <c r="G218" s="187"/>
      <c r="H218" s="187"/>
      <c r="I218" s="187"/>
      <c r="J218" s="187"/>
      <c r="K218" s="187"/>
      <c r="L218" s="187"/>
      <c r="M218" s="187"/>
      <c r="N218" s="187"/>
      <c r="O218" s="187"/>
      <c r="P218" s="187"/>
      <c r="Q218" s="187"/>
      <c r="R218" s="187"/>
      <c r="S218" s="187"/>
      <c r="T218" s="187"/>
      <c r="U218" s="187"/>
      <c r="V218" s="187"/>
      <c r="W218" s="187"/>
      <c r="X218" s="187"/>
      <c r="Y218" s="187"/>
      <c r="Z218" s="250"/>
    </row>
    <row r="219" ht="15.75" customHeight="1">
      <c r="A219" s="187"/>
      <c r="B219" s="187"/>
      <c r="C219" s="187"/>
      <c r="D219" s="187"/>
      <c r="E219" s="187"/>
      <c r="F219" s="187"/>
      <c r="G219" s="187"/>
      <c r="H219" s="187"/>
      <c r="I219" s="187"/>
      <c r="J219" s="187"/>
      <c r="K219" s="187"/>
      <c r="L219" s="187"/>
      <c r="M219" s="187"/>
      <c r="N219" s="187"/>
      <c r="O219" s="187"/>
      <c r="P219" s="187"/>
      <c r="Q219" s="187"/>
      <c r="R219" s="187"/>
      <c r="S219" s="187"/>
      <c r="T219" s="187"/>
      <c r="U219" s="187"/>
      <c r="V219" s="187"/>
      <c r="W219" s="187"/>
      <c r="X219" s="187"/>
      <c r="Y219" s="187"/>
      <c r="Z219" s="250"/>
    </row>
    <row r="220" ht="15.75" customHeight="1">
      <c r="A220" s="187"/>
      <c r="B220" s="187"/>
      <c r="C220" s="187"/>
      <c r="D220" s="187"/>
      <c r="E220" s="187"/>
      <c r="F220" s="187"/>
      <c r="G220" s="187"/>
      <c r="H220" s="187"/>
      <c r="I220" s="187"/>
      <c r="J220" s="187"/>
      <c r="K220" s="187"/>
      <c r="L220" s="187"/>
      <c r="M220" s="187"/>
      <c r="N220" s="187"/>
      <c r="O220" s="187"/>
      <c r="P220" s="187"/>
      <c r="Q220" s="187"/>
      <c r="R220" s="187"/>
      <c r="S220" s="187"/>
      <c r="T220" s="187"/>
      <c r="U220" s="187"/>
      <c r="V220" s="187"/>
      <c r="W220" s="187"/>
      <c r="X220" s="187"/>
      <c r="Y220" s="187"/>
      <c r="Z220" s="250"/>
    </row>
    <row r="221" ht="15.75" customHeight="1">
      <c r="A221" s="187"/>
      <c r="B221" s="187"/>
      <c r="C221" s="187"/>
      <c r="D221" s="187"/>
      <c r="E221" s="187"/>
      <c r="F221" s="187"/>
      <c r="G221" s="187"/>
      <c r="H221" s="187"/>
      <c r="I221" s="187"/>
      <c r="J221" s="187"/>
      <c r="K221" s="187"/>
      <c r="L221" s="187"/>
      <c r="M221" s="187"/>
      <c r="N221" s="187"/>
      <c r="O221" s="187"/>
      <c r="P221" s="187"/>
      <c r="Q221" s="187"/>
      <c r="R221" s="187"/>
      <c r="S221" s="187"/>
      <c r="T221" s="187"/>
      <c r="U221" s="187"/>
      <c r="V221" s="187"/>
      <c r="W221" s="187"/>
      <c r="X221" s="187"/>
      <c r="Y221" s="187"/>
      <c r="Z221" s="250"/>
    </row>
    <row r="222" ht="15.75" customHeight="1">
      <c r="A222" s="187"/>
      <c r="B222" s="187"/>
      <c r="C222" s="187"/>
      <c r="D222" s="187"/>
      <c r="E222" s="187"/>
      <c r="F222" s="187"/>
      <c r="G222" s="187"/>
      <c r="H222" s="187"/>
      <c r="I222" s="187"/>
      <c r="J222" s="187"/>
      <c r="K222" s="187"/>
      <c r="L222" s="187"/>
      <c r="M222" s="187"/>
      <c r="N222" s="187"/>
      <c r="O222" s="187"/>
      <c r="P222" s="187"/>
      <c r="Q222" s="187"/>
      <c r="R222" s="187"/>
      <c r="S222" s="187"/>
      <c r="T222" s="187"/>
      <c r="U222" s="187"/>
      <c r="V222" s="187"/>
      <c r="W222" s="187"/>
      <c r="X222" s="187"/>
      <c r="Y222" s="187"/>
      <c r="Z222" s="250"/>
    </row>
    <row r="223" ht="15.75" customHeight="1">
      <c r="A223" s="187"/>
      <c r="B223" s="187"/>
      <c r="C223" s="187"/>
      <c r="D223" s="187"/>
      <c r="E223" s="187"/>
      <c r="F223" s="187"/>
      <c r="G223" s="187"/>
      <c r="H223" s="187"/>
      <c r="I223" s="187"/>
      <c r="J223" s="187"/>
      <c r="K223" s="187"/>
      <c r="L223" s="187"/>
      <c r="M223" s="187"/>
      <c r="N223" s="187"/>
      <c r="O223" s="187"/>
      <c r="P223" s="187"/>
      <c r="Q223" s="187"/>
      <c r="R223" s="187"/>
      <c r="S223" s="187"/>
      <c r="T223" s="187"/>
      <c r="U223" s="187"/>
      <c r="V223" s="187"/>
      <c r="W223" s="187"/>
      <c r="X223" s="187"/>
      <c r="Y223" s="187"/>
      <c r="Z223" s="250"/>
    </row>
    <row r="224" ht="15.75" customHeight="1">
      <c r="A224" s="187"/>
      <c r="B224" s="187"/>
      <c r="C224" s="187"/>
      <c r="D224" s="187"/>
      <c r="E224" s="187"/>
      <c r="F224" s="187"/>
      <c r="G224" s="187"/>
      <c r="H224" s="187"/>
      <c r="I224" s="187"/>
      <c r="J224" s="187"/>
      <c r="K224" s="187"/>
      <c r="L224" s="187"/>
      <c r="M224" s="187"/>
      <c r="N224" s="187"/>
      <c r="O224" s="187"/>
      <c r="P224" s="187"/>
      <c r="Q224" s="187"/>
      <c r="R224" s="187"/>
      <c r="S224" s="187"/>
      <c r="T224" s="187"/>
      <c r="U224" s="187"/>
      <c r="V224" s="187"/>
      <c r="W224" s="187"/>
      <c r="X224" s="187"/>
      <c r="Y224" s="187"/>
      <c r="Z224" s="250"/>
    </row>
    <row r="225" ht="15.75" customHeight="1">
      <c r="A225" s="187"/>
      <c r="B225" s="187"/>
      <c r="C225" s="187"/>
      <c r="D225" s="187"/>
      <c r="E225" s="187"/>
      <c r="F225" s="187"/>
      <c r="G225" s="187"/>
      <c r="H225" s="187"/>
      <c r="I225" s="187"/>
      <c r="J225" s="187"/>
      <c r="K225" s="187"/>
      <c r="L225" s="187"/>
      <c r="M225" s="187"/>
      <c r="N225" s="187"/>
      <c r="O225" s="187"/>
      <c r="P225" s="187"/>
      <c r="Q225" s="187"/>
      <c r="R225" s="187"/>
      <c r="S225" s="187"/>
      <c r="T225" s="187"/>
      <c r="U225" s="187"/>
      <c r="V225" s="187"/>
      <c r="W225" s="187"/>
      <c r="X225" s="187"/>
      <c r="Y225" s="187"/>
      <c r="Z225" s="250"/>
    </row>
    <row r="226" ht="15.75" customHeight="1">
      <c r="A226" s="187"/>
      <c r="B226" s="187"/>
      <c r="C226" s="187"/>
      <c r="D226" s="187"/>
      <c r="E226" s="187"/>
      <c r="F226" s="187"/>
      <c r="G226" s="187"/>
      <c r="H226" s="187"/>
      <c r="I226" s="187"/>
      <c r="J226" s="187"/>
      <c r="K226" s="187"/>
      <c r="L226" s="187"/>
      <c r="M226" s="187"/>
      <c r="N226" s="187"/>
      <c r="O226" s="187"/>
      <c r="P226" s="187"/>
      <c r="Q226" s="187"/>
      <c r="R226" s="187"/>
      <c r="S226" s="187"/>
      <c r="T226" s="187"/>
      <c r="U226" s="187"/>
      <c r="V226" s="187"/>
      <c r="W226" s="187"/>
      <c r="X226" s="187"/>
      <c r="Y226" s="187"/>
      <c r="Z226" s="250"/>
    </row>
    <row r="227" ht="15.75" customHeight="1">
      <c r="A227" s="187"/>
      <c r="B227" s="187"/>
      <c r="C227" s="187"/>
      <c r="D227" s="187"/>
      <c r="E227" s="187"/>
      <c r="F227" s="187"/>
      <c r="G227" s="187"/>
      <c r="H227" s="187"/>
      <c r="I227" s="187"/>
      <c r="J227" s="187"/>
      <c r="K227" s="187"/>
      <c r="L227" s="187"/>
      <c r="M227" s="187"/>
      <c r="N227" s="187"/>
      <c r="O227" s="187"/>
      <c r="P227" s="187"/>
      <c r="Q227" s="187"/>
      <c r="R227" s="187"/>
      <c r="S227" s="187"/>
      <c r="T227" s="187"/>
      <c r="U227" s="187"/>
      <c r="V227" s="187"/>
      <c r="W227" s="187"/>
      <c r="X227" s="187"/>
      <c r="Y227" s="187"/>
      <c r="Z227" s="250"/>
    </row>
    <row r="228" ht="15.75" customHeight="1">
      <c r="A228" s="187"/>
      <c r="B228" s="187"/>
      <c r="C228" s="187"/>
      <c r="D228" s="187"/>
      <c r="E228" s="187"/>
      <c r="F228" s="187"/>
      <c r="G228" s="187"/>
      <c r="H228" s="187"/>
      <c r="I228" s="187"/>
      <c r="J228" s="187"/>
      <c r="K228" s="187"/>
      <c r="L228" s="187"/>
      <c r="M228" s="187"/>
      <c r="N228" s="187"/>
      <c r="O228" s="187"/>
      <c r="P228" s="187"/>
      <c r="Q228" s="187"/>
      <c r="R228" s="187"/>
      <c r="S228" s="187"/>
      <c r="T228" s="187"/>
      <c r="U228" s="187"/>
      <c r="V228" s="187"/>
      <c r="W228" s="187"/>
      <c r="X228" s="187"/>
      <c r="Y228" s="187"/>
      <c r="Z228" s="250"/>
    </row>
    <row r="229" ht="15.75" customHeight="1">
      <c r="A229" s="187"/>
      <c r="B229" s="187"/>
      <c r="C229" s="187"/>
      <c r="D229" s="187"/>
      <c r="E229" s="187"/>
      <c r="F229" s="187"/>
      <c r="G229" s="187"/>
      <c r="H229" s="187"/>
      <c r="I229" s="187"/>
      <c r="J229" s="187"/>
      <c r="K229" s="187"/>
      <c r="L229" s="187"/>
      <c r="M229" s="187"/>
      <c r="N229" s="187"/>
      <c r="O229" s="187"/>
      <c r="P229" s="187"/>
      <c r="Q229" s="187"/>
      <c r="R229" s="187"/>
      <c r="S229" s="187"/>
      <c r="T229" s="187"/>
      <c r="U229" s="187"/>
      <c r="V229" s="187"/>
      <c r="W229" s="187"/>
      <c r="X229" s="187"/>
      <c r="Y229" s="187"/>
      <c r="Z229" s="250"/>
    </row>
    <row r="230" ht="15.75" customHeight="1">
      <c r="A230" s="187"/>
      <c r="B230" s="187"/>
      <c r="C230" s="187"/>
      <c r="D230" s="187"/>
      <c r="E230" s="187"/>
      <c r="F230" s="187"/>
      <c r="G230" s="187"/>
      <c r="H230" s="187"/>
      <c r="I230" s="187"/>
      <c r="J230" s="187"/>
      <c r="K230" s="187"/>
      <c r="L230" s="187"/>
      <c r="M230" s="187"/>
      <c r="N230" s="187"/>
      <c r="O230" s="187"/>
      <c r="P230" s="187"/>
      <c r="Q230" s="187"/>
      <c r="R230" s="187"/>
      <c r="S230" s="187"/>
      <c r="T230" s="187"/>
      <c r="U230" s="187"/>
      <c r="V230" s="187"/>
      <c r="W230" s="187"/>
      <c r="X230" s="187"/>
      <c r="Y230" s="187"/>
      <c r="Z230" s="250"/>
    </row>
    <row r="231" ht="15.75" customHeight="1">
      <c r="A231" s="187"/>
      <c r="B231" s="187"/>
      <c r="C231" s="187"/>
      <c r="D231" s="187"/>
      <c r="E231" s="187"/>
      <c r="F231" s="187"/>
      <c r="G231" s="187"/>
      <c r="H231" s="187"/>
      <c r="I231" s="187"/>
      <c r="J231" s="187"/>
      <c r="K231" s="187"/>
      <c r="L231" s="187"/>
      <c r="M231" s="187"/>
      <c r="N231" s="187"/>
      <c r="O231" s="187"/>
      <c r="P231" s="187"/>
      <c r="Q231" s="187"/>
      <c r="R231" s="187"/>
      <c r="S231" s="187"/>
      <c r="T231" s="187"/>
      <c r="U231" s="187"/>
      <c r="V231" s="187"/>
      <c r="W231" s="187"/>
      <c r="X231" s="187"/>
      <c r="Y231" s="187"/>
      <c r="Z231" s="250"/>
    </row>
    <row r="232" ht="15.75" customHeight="1">
      <c r="A232" s="187"/>
      <c r="B232" s="187"/>
      <c r="C232" s="187"/>
      <c r="D232" s="187"/>
      <c r="E232" s="187"/>
      <c r="F232" s="187"/>
      <c r="G232" s="187"/>
      <c r="H232" s="187"/>
      <c r="I232" s="187"/>
      <c r="J232" s="187"/>
      <c r="K232" s="187"/>
      <c r="L232" s="187"/>
      <c r="M232" s="187"/>
      <c r="N232" s="187"/>
      <c r="O232" s="187"/>
      <c r="P232" s="187"/>
      <c r="Q232" s="187"/>
      <c r="R232" s="187"/>
      <c r="S232" s="187"/>
      <c r="T232" s="187"/>
      <c r="U232" s="187"/>
      <c r="V232" s="187"/>
      <c r="W232" s="187"/>
      <c r="X232" s="187"/>
      <c r="Y232" s="187"/>
      <c r="Z232" s="250"/>
    </row>
    <row r="233" ht="15.75" customHeight="1">
      <c r="A233" s="187"/>
      <c r="B233" s="187"/>
      <c r="C233" s="187"/>
      <c r="D233" s="187"/>
      <c r="E233" s="187"/>
      <c r="F233" s="187"/>
      <c r="G233" s="187"/>
      <c r="H233" s="187"/>
      <c r="I233" s="187"/>
      <c r="J233" s="187"/>
      <c r="K233" s="187"/>
      <c r="L233" s="187"/>
      <c r="M233" s="187"/>
      <c r="N233" s="187"/>
      <c r="O233" s="187"/>
      <c r="P233" s="187"/>
      <c r="Q233" s="187"/>
      <c r="R233" s="187"/>
      <c r="S233" s="187"/>
      <c r="T233" s="187"/>
      <c r="U233" s="187"/>
      <c r="V233" s="187"/>
      <c r="W233" s="187"/>
      <c r="X233" s="187"/>
      <c r="Y233" s="187"/>
      <c r="Z233" s="250"/>
    </row>
    <row r="234" ht="15.75" customHeight="1">
      <c r="Z234" s="250"/>
    </row>
    <row r="235" ht="15.75" customHeight="1">
      <c r="Z235" s="250"/>
    </row>
    <row r="236" ht="15.75" customHeight="1">
      <c r="Z236" s="250"/>
    </row>
    <row r="237" ht="15.75" customHeight="1">
      <c r="Z237" s="250"/>
    </row>
    <row r="238" ht="15.75" customHeight="1">
      <c r="Z238" s="250"/>
    </row>
    <row r="239" ht="15.75" customHeight="1">
      <c r="Z239" s="250"/>
    </row>
    <row r="240" ht="15.75" customHeight="1">
      <c r="Z240" s="250"/>
    </row>
    <row r="241" ht="15.75" customHeight="1">
      <c r="Z241" s="250"/>
    </row>
    <row r="242" ht="15.75" customHeight="1">
      <c r="Z242" s="250"/>
    </row>
    <row r="243" ht="15.75" customHeight="1">
      <c r="Z243" s="250"/>
    </row>
    <row r="244" ht="15.75" customHeight="1">
      <c r="Z244" s="250"/>
    </row>
    <row r="245" ht="15.75" customHeight="1">
      <c r="Z245" s="250"/>
    </row>
    <row r="246" ht="15.75" customHeight="1">
      <c r="Z246" s="250"/>
    </row>
    <row r="247" ht="15.75" customHeight="1">
      <c r="Z247" s="250"/>
    </row>
    <row r="248" ht="15.75" customHeight="1">
      <c r="Z248" s="250"/>
    </row>
    <row r="249" ht="15.75" customHeight="1">
      <c r="Z249" s="250"/>
    </row>
    <row r="250" ht="15.75" customHeight="1">
      <c r="Z250" s="250"/>
    </row>
    <row r="251" ht="15.75" customHeight="1">
      <c r="Z251" s="250"/>
    </row>
    <row r="252" ht="15.75" customHeight="1">
      <c r="Z252" s="250"/>
    </row>
    <row r="253" ht="15.75" customHeight="1">
      <c r="Z253" s="250"/>
    </row>
    <row r="254" ht="15.75" customHeight="1">
      <c r="Z254" s="250"/>
    </row>
    <row r="255" ht="15.75" customHeight="1">
      <c r="Z255" s="250"/>
    </row>
    <row r="256" ht="15.75" customHeight="1">
      <c r="Z256" s="250"/>
    </row>
    <row r="257" ht="15.75" customHeight="1">
      <c r="Z257" s="250"/>
    </row>
    <row r="258" ht="15.75" customHeight="1">
      <c r="Z258" s="250"/>
    </row>
    <row r="259" ht="15.75" customHeight="1">
      <c r="Z259" s="250"/>
    </row>
    <row r="260" ht="15.75" customHeight="1">
      <c r="Z260" s="250"/>
    </row>
    <row r="261" ht="15.75" customHeight="1">
      <c r="Z261" s="250"/>
    </row>
    <row r="262" ht="15.75" customHeight="1">
      <c r="Z262" s="250"/>
    </row>
    <row r="263" ht="15.75" customHeight="1">
      <c r="Z263" s="250"/>
    </row>
    <row r="264" ht="15.75" customHeight="1">
      <c r="Z264" s="250"/>
    </row>
    <row r="265" ht="15.75" customHeight="1">
      <c r="Z265" s="250"/>
    </row>
    <row r="266" ht="15.75" customHeight="1">
      <c r="Z266" s="250"/>
    </row>
    <row r="267" ht="15.75" customHeight="1">
      <c r="Z267" s="250"/>
    </row>
    <row r="268" ht="15.75" customHeight="1">
      <c r="Z268" s="250"/>
    </row>
    <row r="269" ht="15.75" customHeight="1">
      <c r="Z269" s="250"/>
    </row>
    <row r="270" ht="15.75" customHeight="1">
      <c r="Z270" s="250"/>
    </row>
    <row r="271" ht="15.75" customHeight="1">
      <c r="Z271" s="250"/>
    </row>
    <row r="272" ht="15.75" customHeight="1">
      <c r="Z272" s="250"/>
    </row>
    <row r="273" ht="15.75" customHeight="1">
      <c r="Z273" s="250"/>
    </row>
    <row r="274" ht="15.75" customHeight="1">
      <c r="Z274" s="250"/>
    </row>
    <row r="275" ht="15.75" customHeight="1">
      <c r="Z275" s="250"/>
    </row>
    <row r="276" ht="15.75" customHeight="1">
      <c r="Z276" s="250"/>
    </row>
    <row r="277" ht="15.75" customHeight="1">
      <c r="Z277" s="250"/>
    </row>
    <row r="278" ht="15.75" customHeight="1">
      <c r="Z278" s="250"/>
    </row>
    <row r="279" ht="15.75" customHeight="1">
      <c r="Z279" s="250"/>
    </row>
    <row r="280" ht="15.75" customHeight="1">
      <c r="Z280" s="250"/>
    </row>
    <row r="281" ht="15.75" customHeight="1">
      <c r="Z281" s="250"/>
    </row>
    <row r="282" ht="15.75" customHeight="1">
      <c r="Z282" s="250"/>
    </row>
    <row r="283" ht="15.75" customHeight="1">
      <c r="Z283" s="250"/>
    </row>
    <row r="284" ht="15.75" customHeight="1">
      <c r="Z284" s="250"/>
    </row>
    <row r="285" ht="15.75" customHeight="1">
      <c r="Z285" s="250"/>
    </row>
    <row r="286" ht="15.75" customHeight="1">
      <c r="Z286" s="250"/>
    </row>
    <row r="287" ht="15.75" customHeight="1">
      <c r="Z287" s="250"/>
    </row>
    <row r="288" ht="15.75" customHeight="1">
      <c r="Z288" s="250"/>
    </row>
    <row r="289" ht="15.75" customHeight="1">
      <c r="Z289" s="250"/>
    </row>
    <row r="290" ht="15.75" customHeight="1">
      <c r="Z290" s="250"/>
    </row>
    <row r="291" ht="15.75" customHeight="1">
      <c r="Z291" s="250"/>
    </row>
    <row r="292" ht="15.75" customHeight="1">
      <c r="Z292" s="250"/>
    </row>
    <row r="293" ht="15.75" customHeight="1">
      <c r="Z293" s="250"/>
    </row>
    <row r="294" ht="15.75" customHeight="1">
      <c r="Z294" s="250"/>
    </row>
    <row r="295" ht="15.75" customHeight="1">
      <c r="Z295" s="250"/>
    </row>
    <row r="296" ht="15.75" customHeight="1">
      <c r="Z296" s="250"/>
    </row>
    <row r="297" ht="15.75" customHeight="1">
      <c r="Z297" s="250"/>
    </row>
    <row r="298" ht="15.75" customHeight="1">
      <c r="Z298" s="250"/>
    </row>
    <row r="299" ht="15.75" customHeight="1">
      <c r="Z299" s="250"/>
    </row>
    <row r="300" ht="15.75" customHeight="1">
      <c r="Z300" s="250"/>
    </row>
    <row r="301" ht="15.75" customHeight="1">
      <c r="Z301" s="250"/>
    </row>
    <row r="302" ht="15.75" customHeight="1">
      <c r="Z302" s="250"/>
    </row>
    <row r="303" ht="15.75" customHeight="1">
      <c r="Z303" s="250"/>
    </row>
    <row r="304" ht="15.75" customHeight="1">
      <c r="Z304" s="250"/>
    </row>
    <row r="305" ht="15.75" customHeight="1">
      <c r="Z305" s="250"/>
    </row>
    <row r="306" ht="15.75" customHeight="1">
      <c r="Z306" s="250"/>
    </row>
    <row r="307" ht="15.75" customHeight="1">
      <c r="Z307" s="250"/>
    </row>
    <row r="308" ht="15.75" customHeight="1">
      <c r="Z308" s="250"/>
    </row>
    <row r="309" ht="15.75" customHeight="1">
      <c r="Z309" s="250"/>
    </row>
    <row r="310" ht="15.75" customHeight="1">
      <c r="Z310" s="250"/>
    </row>
    <row r="311" ht="15.75" customHeight="1">
      <c r="Z311" s="250"/>
    </row>
    <row r="312" ht="15.75" customHeight="1">
      <c r="Z312" s="250"/>
    </row>
    <row r="313" ht="15.75" customHeight="1">
      <c r="Z313" s="250"/>
    </row>
    <row r="314" ht="15.75" customHeight="1">
      <c r="Z314" s="250"/>
    </row>
    <row r="315" ht="15.75" customHeight="1">
      <c r="Z315" s="250"/>
    </row>
    <row r="316" ht="15.75" customHeight="1">
      <c r="Z316" s="250"/>
    </row>
    <row r="317" ht="15.75" customHeight="1">
      <c r="Z317" s="250"/>
    </row>
    <row r="318" ht="15.75" customHeight="1">
      <c r="Z318" s="250"/>
    </row>
    <row r="319" ht="15.75" customHeight="1">
      <c r="Z319" s="250"/>
    </row>
    <row r="320" ht="15.75" customHeight="1">
      <c r="Z320" s="250"/>
    </row>
    <row r="321" ht="15.75" customHeight="1">
      <c r="Z321" s="250"/>
    </row>
    <row r="322" ht="15.75" customHeight="1">
      <c r="Z322" s="250"/>
    </row>
    <row r="323" ht="15.75" customHeight="1">
      <c r="Z323" s="250"/>
    </row>
    <row r="324" ht="15.75" customHeight="1">
      <c r="Z324" s="250"/>
    </row>
    <row r="325" ht="15.75" customHeight="1">
      <c r="Z325" s="250"/>
    </row>
    <row r="326" ht="15.75" customHeight="1">
      <c r="Z326" s="250"/>
    </row>
    <row r="327" ht="15.75" customHeight="1">
      <c r="Z327" s="250"/>
    </row>
    <row r="328" ht="15.75" customHeight="1">
      <c r="Z328" s="250"/>
    </row>
    <row r="329" ht="15.75" customHeight="1">
      <c r="Z329" s="250"/>
    </row>
    <row r="330" ht="15.75" customHeight="1">
      <c r="Z330" s="250"/>
    </row>
    <row r="331" ht="15.75" customHeight="1">
      <c r="Z331" s="250"/>
    </row>
    <row r="332" ht="15.75" customHeight="1">
      <c r="Z332" s="250"/>
    </row>
    <row r="333" ht="15.75" customHeight="1">
      <c r="Z333" s="250"/>
    </row>
    <row r="334" ht="15.75" customHeight="1">
      <c r="Z334" s="250"/>
    </row>
    <row r="335" ht="15.75" customHeight="1">
      <c r="Z335" s="250"/>
    </row>
    <row r="336" ht="15.75" customHeight="1">
      <c r="Z336" s="250"/>
    </row>
    <row r="337" ht="15.75" customHeight="1">
      <c r="Z337" s="250"/>
    </row>
    <row r="338" ht="15.75" customHeight="1">
      <c r="Z338" s="250"/>
    </row>
    <row r="339" ht="15.75" customHeight="1">
      <c r="Z339" s="250"/>
    </row>
    <row r="340" ht="15.75" customHeight="1">
      <c r="Z340" s="250"/>
    </row>
    <row r="341" ht="15.75" customHeight="1">
      <c r="Z341" s="250"/>
    </row>
    <row r="342" ht="15.75" customHeight="1">
      <c r="Z342" s="250"/>
    </row>
    <row r="343" ht="15.75" customHeight="1">
      <c r="Z343" s="250"/>
    </row>
    <row r="344" ht="15.75" customHeight="1">
      <c r="Z344" s="250"/>
    </row>
    <row r="345" ht="15.75" customHeight="1">
      <c r="Z345" s="250"/>
    </row>
    <row r="346" ht="15.75" customHeight="1">
      <c r="Z346" s="250"/>
    </row>
    <row r="347" ht="15.75" customHeight="1">
      <c r="Z347" s="250"/>
    </row>
    <row r="348" ht="15.75" customHeight="1">
      <c r="Z348" s="250"/>
    </row>
    <row r="349" ht="15.75" customHeight="1">
      <c r="Z349" s="250"/>
    </row>
    <row r="350" ht="15.75" customHeight="1">
      <c r="Z350" s="250"/>
    </row>
    <row r="351" ht="15.75" customHeight="1">
      <c r="Z351" s="250"/>
    </row>
    <row r="352" ht="15.75" customHeight="1">
      <c r="Z352" s="250"/>
    </row>
    <row r="353" ht="15.75" customHeight="1">
      <c r="Z353" s="250"/>
    </row>
    <row r="354" ht="15.75" customHeight="1">
      <c r="Z354" s="250"/>
    </row>
    <row r="355" ht="15.75" customHeight="1">
      <c r="Z355" s="250"/>
    </row>
    <row r="356" ht="15.75" customHeight="1">
      <c r="Z356" s="250"/>
    </row>
    <row r="357" ht="15.75" customHeight="1">
      <c r="Z357" s="250"/>
    </row>
    <row r="358" ht="15.75" customHeight="1">
      <c r="Z358" s="250"/>
    </row>
    <row r="359" ht="15.75" customHeight="1">
      <c r="Z359" s="250"/>
    </row>
    <row r="360" ht="15.75" customHeight="1">
      <c r="Z360" s="250"/>
    </row>
    <row r="361" ht="15.75" customHeight="1">
      <c r="Z361" s="250"/>
    </row>
    <row r="362" ht="15.75" customHeight="1">
      <c r="Z362" s="250"/>
    </row>
    <row r="363" ht="15.75" customHeight="1">
      <c r="Z363" s="250"/>
    </row>
    <row r="364" ht="15.75" customHeight="1">
      <c r="Z364" s="250"/>
    </row>
    <row r="365" ht="15.75" customHeight="1">
      <c r="Z365" s="250"/>
    </row>
    <row r="366" ht="15.75" customHeight="1">
      <c r="Z366" s="250"/>
    </row>
    <row r="367" ht="15.75" customHeight="1">
      <c r="Z367" s="250"/>
    </row>
    <row r="368" ht="15.75" customHeight="1">
      <c r="Z368" s="250"/>
    </row>
    <row r="369" ht="15.75" customHeight="1">
      <c r="Z369" s="250"/>
    </row>
    <row r="370" ht="15.75" customHeight="1">
      <c r="Z370" s="250"/>
    </row>
    <row r="371" ht="15.75" customHeight="1">
      <c r="Z371" s="250"/>
    </row>
    <row r="372" ht="15.75" customHeight="1">
      <c r="Z372" s="250"/>
    </row>
    <row r="373" ht="15.75" customHeight="1">
      <c r="Z373" s="250"/>
    </row>
    <row r="374" ht="15.75" customHeight="1">
      <c r="Z374" s="250"/>
    </row>
    <row r="375" ht="15.75" customHeight="1">
      <c r="Z375" s="250"/>
    </row>
    <row r="376" ht="15.75" customHeight="1">
      <c r="Z376" s="250"/>
    </row>
    <row r="377" ht="15.75" customHeight="1">
      <c r="Z377" s="250"/>
    </row>
    <row r="378" ht="15.75" customHeight="1">
      <c r="Z378" s="250"/>
    </row>
    <row r="379" ht="15.75" customHeight="1">
      <c r="Z379" s="250"/>
    </row>
    <row r="380" ht="15.75" customHeight="1">
      <c r="Z380" s="250"/>
    </row>
    <row r="381" ht="15.75" customHeight="1">
      <c r="Z381" s="250"/>
    </row>
    <row r="382" ht="15.75" customHeight="1">
      <c r="Z382" s="250"/>
    </row>
    <row r="383" ht="15.75" customHeight="1">
      <c r="Z383" s="250"/>
    </row>
    <row r="384" ht="15.75" customHeight="1">
      <c r="Z384" s="250"/>
    </row>
    <row r="385" ht="15.75" customHeight="1">
      <c r="Z385" s="250"/>
    </row>
    <row r="386" ht="15.75" customHeight="1">
      <c r="Z386" s="250"/>
    </row>
    <row r="387" ht="15.75" customHeight="1">
      <c r="Z387" s="250"/>
    </row>
    <row r="388" ht="15.75" customHeight="1">
      <c r="Z388" s="250"/>
    </row>
    <row r="389" ht="15.75" customHeight="1">
      <c r="Z389" s="250"/>
    </row>
    <row r="390" ht="15.75" customHeight="1">
      <c r="Z390" s="250"/>
    </row>
    <row r="391" ht="15.75" customHeight="1">
      <c r="Z391" s="250"/>
    </row>
    <row r="392" ht="15.75" customHeight="1">
      <c r="Z392" s="250"/>
    </row>
    <row r="393" ht="15.75" customHeight="1">
      <c r="Z393" s="250"/>
    </row>
    <row r="394" ht="15.75" customHeight="1">
      <c r="Z394" s="250"/>
    </row>
    <row r="395" ht="15.75" customHeight="1">
      <c r="Z395" s="250"/>
    </row>
    <row r="396" ht="15.75" customHeight="1">
      <c r="Z396" s="250"/>
    </row>
    <row r="397" ht="15.75" customHeight="1">
      <c r="Z397" s="250"/>
    </row>
    <row r="398" ht="15.75" customHeight="1">
      <c r="Z398" s="250"/>
    </row>
    <row r="399" ht="15.75" customHeight="1">
      <c r="Z399" s="250"/>
    </row>
    <row r="400" ht="15.75" customHeight="1">
      <c r="Z400" s="250"/>
    </row>
    <row r="401" ht="15.75" customHeight="1">
      <c r="Z401" s="250"/>
    </row>
    <row r="402" ht="15.75" customHeight="1">
      <c r="Z402" s="250"/>
    </row>
    <row r="403" ht="15.75" customHeight="1">
      <c r="Z403" s="250"/>
    </row>
    <row r="404" ht="15.75" customHeight="1">
      <c r="Z404" s="250"/>
    </row>
    <row r="405" ht="15.75" customHeight="1">
      <c r="Z405" s="250"/>
    </row>
    <row r="406" ht="15.75" customHeight="1">
      <c r="Z406" s="250"/>
    </row>
    <row r="407" ht="15.75" customHeight="1">
      <c r="Z407" s="250"/>
    </row>
    <row r="408" ht="15.75" customHeight="1">
      <c r="Z408" s="250"/>
    </row>
    <row r="409" ht="15.75" customHeight="1">
      <c r="Z409" s="250"/>
    </row>
    <row r="410" ht="15.75" customHeight="1">
      <c r="Z410" s="250"/>
    </row>
    <row r="411" ht="15.75" customHeight="1">
      <c r="Z411" s="250"/>
    </row>
    <row r="412" ht="15.75" customHeight="1">
      <c r="Z412" s="250"/>
    </row>
    <row r="413" ht="15.75" customHeight="1">
      <c r="Z413" s="250"/>
    </row>
    <row r="414" ht="15.75" customHeight="1">
      <c r="Z414" s="250"/>
    </row>
    <row r="415" ht="15.75" customHeight="1">
      <c r="Z415" s="250"/>
    </row>
    <row r="416" ht="15.75" customHeight="1">
      <c r="Z416" s="250"/>
    </row>
    <row r="417" ht="15.75" customHeight="1">
      <c r="Z417" s="250"/>
    </row>
    <row r="418" ht="15.75" customHeight="1">
      <c r="Z418" s="250"/>
    </row>
    <row r="419" ht="15.75" customHeight="1">
      <c r="Z419" s="250"/>
    </row>
    <row r="420" ht="15.75" customHeight="1">
      <c r="Z420" s="250"/>
    </row>
    <row r="421" ht="15.75" customHeight="1">
      <c r="Z421" s="250"/>
    </row>
    <row r="422" ht="15.75" customHeight="1">
      <c r="Z422" s="250"/>
    </row>
    <row r="423" ht="15.75" customHeight="1">
      <c r="Z423" s="250"/>
    </row>
    <row r="424" ht="15.75" customHeight="1">
      <c r="Z424" s="250"/>
    </row>
    <row r="425" ht="15.75" customHeight="1">
      <c r="Z425" s="250"/>
    </row>
    <row r="426" ht="15.75" customHeight="1">
      <c r="Z426" s="250"/>
    </row>
    <row r="427" ht="15.75" customHeight="1">
      <c r="Z427" s="250"/>
    </row>
    <row r="428" ht="15.75" customHeight="1">
      <c r="Z428" s="250"/>
    </row>
    <row r="429" ht="15.75" customHeight="1">
      <c r="Z429" s="250"/>
    </row>
    <row r="430" ht="15.75" customHeight="1">
      <c r="Z430" s="250"/>
    </row>
    <row r="431" ht="15.75" customHeight="1">
      <c r="Z431" s="250"/>
    </row>
    <row r="432" ht="15.75" customHeight="1">
      <c r="Z432" s="250"/>
    </row>
    <row r="433" ht="15.75" customHeight="1">
      <c r="Z433" s="250"/>
    </row>
    <row r="434" ht="15.75" customHeight="1">
      <c r="Z434" s="250"/>
    </row>
    <row r="435" ht="15.75" customHeight="1">
      <c r="Z435" s="250"/>
    </row>
    <row r="436" ht="15.75" customHeight="1">
      <c r="Z436" s="250"/>
    </row>
    <row r="437" ht="15.75" customHeight="1">
      <c r="Z437" s="250"/>
    </row>
    <row r="438" ht="15.75" customHeight="1">
      <c r="Z438" s="250"/>
    </row>
    <row r="439" ht="15.75" customHeight="1">
      <c r="Z439" s="250"/>
    </row>
    <row r="440" ht="15.75" customHeight="1">
      <c r="Z440" s="250"/>
    </row>
    <row r="441" ht="15.75" customHeight="1">
      <c r="Z441" s="250"/>
    </row>
    <row r="442" ht="15.75" customHeight="1">
      <c r="Z442" s="250"/>
    </row>
    <row r="443" ht="15.75" customHeight="1">
      <c r="Z443" s="250"/>
    </row>
    <row r="444" ht="15.75" customHeight="1">
      <c r="Z444" s="250"/>
    </row>
    <row r="445" ht="15.75" customHeight="1">
      <c r="Z445" s="250"/>
    </row>
    <row r="446" ht="15.75" customHeight="1">
      <c r="Z446" s="250"/>
    </row>
    <row r="447" ht="15.75" customHeight="1">
      <c r="Z447" s="250"/>
    </row>
    <row r="448" ht="15.75" customHeight="1">
      <c r="Z448" s="250"/>
    </row>
    <row r="449" ht="15.75" customHeight="1">
      <c r="Z449" s="250"/>
    </row>
    <row r="450" ht="15.75" customHeight="1">
      <c r="Z450" s="250"/>
    </row>
    <row r="451" ht="15.75" customHeight="1">
      <c r="Z451" s="250"/>
    </row>
    <row r="452" ht="15.75" customHeight="1">
      <c r="Z452" s="250"/>
    </row>
    <row r="453" ht="15.75" customHeight="1">
      <c r="Z453" s="250"/>
    </row>
    <row r="454" ht="15.75" customHeight="1">
      <c r="Z454" s="250"/>
    </row>
    <row r="455" ht="15.75" customHeight="1">
      <c r="Z455" s="250"/>
    </row>
    <row r="456" ht="15.75" customHeight="1">
      <c r="Z456" s="250"/>
    </row>
    <row r="457" ht="15.75" customHeight="1">
      <c r="Z457" s="250"/>
    </row>
    <row r="458" ht="15.75" customHeight="1">
      <c r="Z458" s="250"/>
    </row>
    <row r="459" ht="15.75" customHeight="1">
      <c r="Z459" s="250"/>
    </row>
    <row r="460" ht="15.75" customHeight="1">
      <c r="Z460" s="250"/>
    </row>
    <row r="461" ht="15.75" customHeight="1">
      <c r="Z461" s="250"/>
    </row>
    <row r="462" ht="15.75" customHeight="1">
      <c r="Z462" s="250"/>
    </row>
    <row r="463" ht="15.75" customHeight="1">
      <c r="Z463" s="250"/>
    </row>
    <row r="464" ht="15.75" customHeight="1">
      <c r="Z464" s="250"/>
    </row>
    <row r="465" ht="15.75" customHeight="1">
      <c r="Z465" s="250"/>
    </row>
    <row r="466" ht="15.75" customHeight="1">
      <c r="Z466" s="250"/>
    </row>
    <row r="467" ht="15.75" customHeight="1">
      <c r="Z467" s="250"/>
    </row>
    <row r="468" ht="15.75" customHeight="1">
      <c r="Z468" s="250"/>
    </row>
    <row r="469" ht="15.75" customHeight="1">
      <c r="Z469" s="250"/>
    </row>
    <row r="470" ht="15.75" customHeight="1">
      <c r="Z470" s="250"/>
    </row>
    <row r="471" ht="15.75" customHeight="1">
      <c r="Z471" s="250"/>
    </row>
    <row r="472" ht="15.75" customHeight="1">
      <c r="Z472" s="250"/>
    </row>
    <row r="473" ht="15.75" customHeight="1">
      <c r="Z473" s="250"/>
    </row>
    <row r="474" ht="15.75" customHeight="1">
      <c r="Z474" s="250"/>
    </row>
    <row r="475" ht="15.75" customHeight="1">
      <c r="Z475" s="250"/>
    </row>
    <row r="476" ht="15.75" customHeight="1">
      <c r="Z476" s="250"/>
    </row>
    <row r="477" ht="15.75" customHeight="1">
      <c r="Z477" s="250"/>
    </row>
    <row r="478" ht="15.75" customHeight="1">
      <c r="Z478" s="250"/>
    </row>
    <row r="479" ht="15.75" customHeight="1">
      <c r="Z479" s="250"/>
    </row>
    <row r="480" ht="15.75" customHeight="1">
      <c r="Z480" s="250"/>
    </row>
    <row r="481" ht="15.75" customHeight="1">
      <c r="Z481" s="250"/>
    </row>
    <row r="482" ht="15.75" customHeight="1">
      <c r="Z482" s="250"/>
    </row>
    <row r="483" ht="15.75" customHeight="1">
      <c r="Z483" s="250"/>
    </row>
    <row r="484" ht="15.75" customHeight="1">
      <c r="Z484" s="250"/>
    </row>
    <row r="485" ht="15.75" customHeight="1">
      <c r="Z485" s="250"/>
    </row>
    <row r="486" ht="15.75" customHeight="1">
      <c r="Z486" s="250"/>
    </row>
    <row r="487" ht="15.75" customHeight="1">
      <c r="Z487" s="250"/>
    </row>
    <row r="488" ht="15.75" customHeight="1">
      <c r="Z488" s="250"/>
    </row>
    <row r="489" ht="15.75" customHeight="1">
      <c r="Z489" s="250"/>
    </row>
    <row r="490" ht="15.75" customHeight="1">
      <c r="Z490" s="250"/>
    </row>
    <row r="491" ht="15.75" customHeight="1">
      <c r="Z491" s="250"/>
    </row>
    <row r="492" ht="15.75" customHeight="1">
      <c r="Z492" s="250"/>
    </row>
    <row r="493" ht="15.75" customHeight="1">
      <c r="Z493" s="250"/>
    </row>
    <row r="494" ht="15.75" customHeight="1">
      <c r="Z494" s="250"/>
    </row>
    <row r="495" ht="15.75" customHeight="1">
      <c r="Z495" s="250"/>
    </row>
    <row r="496" ht="15.75" customHeight="1">
      <c r="Z496" s="250"/>
    </row>
    <row r="497" ht="15.75" customHeight="1">
      <c r="Z497" s="250"/>
    </row>
    <row r="498" ht="15.75" customHeight="1">
      <c r="Z498" s="250"/>
    </row>
    <row r="499" ht="15.75" customHeight="1">
      <c r="Z499" s="250"/>
    </row>
    <row r="500" ht="15.75" customHeight="1">
      <c r="Z500" s="250"/>
    </row>
    <row r="501" ht="15.75" customHeight="1">
      <c r="Z501" s="250"/>
    </row>
    <row r="502" ht="15.75" customHeight="1">
      <c r="Z502" s="250"/>
    </row>
    <row r="503" ht="15.75" customHeight="1">
      <c r="Z503" s="250"/>
    </row>
    <row r="504" ht="15.75" customHeight="1">
      <c r="Z504" s="250"/>
    </row>
    <row r="505" ht="15.75" customHeight="1">
      <c r="Z505" s="250"/>
    </row>
    <row r="506" ht="15.75" customHeight="1">
      <c r="Z506" s="250"/>
    </row>
    <row r="507" ht="15.75" customHeight="1">
      <c r="Z507" s="250"/>
    </row>
    <row r="508" ht="15.75" customHeight="1">
      <c r="Z508" s="250"/>
    </row>
    <row r="509" ht="15.75" customHeight="1">
      <c r="Z509" s="250"/>
    </row>
    <row r="510" ht="15.75" customHeight="1">
      <c r="Z510" s="250"/>
    </row>
    <row r="511" ht="15.75" customHeight="1">
      <c r="Z511" s="250"/>
    </row>
    <row r="512" ht="15.75" customHeight="1">
      <c r="Z512" s="250"/>
    </row>
    <row r="513" ht="15.75" customHeight="1">
      <c r="Z513" s="250"/>
    </row>
    <row r="514" ht="15.75" customHeight="1">
      <c r="Z514" s="250"/>
    </row>
    <row r="515" ht="15.75" customHeight="1">
      <c r="Z515" s="250"/>
    </row>
    <row r="516" ht="15.75" customHeight="1">
      <c r="Z516" s="250"/>
    </row>
    <row r="517" ht="15.75" customHeight="1">
      <c r="Z517" s="250"/>
    </row>
    <row r="518" ht="15.75" customHeight="1">
      <c r="Z518" s="250"/>
    </row>
    <row r="519" ht="15.75" customHeight="1">
      <c r="Z519" s="250"/>
    </row>
    <row r="520" ht="15.75" customHeight="1">
      <c r="Z520" s="250"/>
    </row>
    <row r="521" ht="15.75" customHeight="1">
      <c r="Z521" s="250"/>
    </row>
    <row r="522" ht="15.75" customHeight="1">
      <c r="Z522" s="250"/>
    </row>
    <row r="523" ht="15.75" customHeight="1">
      <c r="Z523" s="250"/>
    </row>
    <row r="524" ht="15.75" customHeight="1">
      <c r="Z524" s="250"/>
    </row>
    <row r="525" ht="15.75" customHeight="1">
      <c r="Z525" s="250"/>
    </row>
    <row r="526" ht="15.75" customHeight="1">
      <c r="Z526" s="250"/>
    </row>
    <row r="527" ht="15.75" customHeight="1">
      <c r="Z527" s="250"/>
    </row>
    <row r="528" ht="15.75" customHeight="1">
      <c r="Z528" s="250"/>
    </row>
    <row r="529" ht="15.75" customHeight="1">
      <c r="Z529" s="250"/>
    </row>
    <row r="530" ht="15.75" customHeight="1">
      <c r="Z530" s="250"/>
    </row>
    <row r="531" ht="15.75" customHeight="1">
      <c r="Z531" s="250"/>
    </row>
    <row r="532" ht="15.75" customHeight="1">
      <c r="Z532" s="250"/>
    </row>
    <row r="533" ht="15.75" customHeight="1">
      <c r="Z533" s="250"/>
    </row>
    <row r="534" ht="15.75" customHeight="1">
      <c r="Z534" s="250"/>
    </row>
    <row r="535" ht="15.75" customHeight="1">
      <c r="Z535" s="250"/>
    </row>
    <row r="536" ht="15.75" customHeight="1">
      <c r="Z536" s="250"/>
    </row>
    <row r="537" ht="15.75" customHeight="1">
      <c r="Z537" s="250"/>
    </row>
    <row r="538" ht="15.75" customHeight="1">
      <c r="Z538" s="250"/>
    </row>
    <row r="539" ht="15.75" customHeight="1">
      <c r="Z539" s="250"/>
    </row>
    <row r="540" ht="15.75" customHeight="1">
      <c r="Z540" s="250"/>
    </row>
    <row r="541" ht="15.75" customHeight="1">
      <c r="Z541" s="250"/>
    </row>
    <row r="542" ht="15.75" customHeight="1">
      <c r="Z542" s="250"/>
    </row>
    <row r="543" ht="15.75" customHeight="1">
      <c r="Z543" s="250"/>
    </row>
    <row r="544" ht="15.75" customHeight="1">
      <c r="Z544" s="250"/>
    </row>
    <row r="545" ht="15.75" customHeight="1">
      <c r="Z545" s="250"/>
    </row>
    <row r="546" ht="15.75" customHeight="1">
      <c r="Z546" s="250"/>
    </row>
    <row r="547" ht="15.75" customHeight="1">
      <c r="Z547" s="250"/>
    </row>
    <row r="548" ht="15.75" customHeight="1">
      <c r="Z548" s="250"/>
    </row>
    <row r="549" ht="15.75" customHeight="1">
      <c r="Z549" s="250"/>
    </row>
    <row r="550" ht="15.75" customHeight="1">
      <c r="Z550" s="250"/>
    </row>
    <row r="551" ht="15.75" customHeight="1">
      <c r="Z551" s="250"/>
    </row>
    <row r="552" ht="15.75" customHeight="1">
      <c r="Z552" s="250"/>
    </row>
    <row r="553" ht="15.75" customHeight="1">
      <c r="Z553" s="250"/>
    </row>
    <row r="554" ht="15.75" customHeight="1">
      <c r="Z554" s="250"/>
    </row>
    <row r="555" ht="15.75" customHeight="1">
      <c r="Z555" s="250"/>
    </row>
    <row r="556" ht="15.75" customHeight="1">
      <c r="Z556" s="250"/>
    </row>
    <row r="557" ht="15.75" customHeight="1">
      <c r="Z557" s="250"/>
    </row>
    <row r="558" ht="15.75" customHeight="1">
      <c r="Z558" s="250"/>
    </row>
    <row r="559" ht="15.75" customHeight="1">
      <c r="Z559" s="250"/>
    </row>
    <row r="560" ht="15.75" customHeight="1">
      <c r="Z560" s="250"/>
    </row>
    <row r="561" ht="15.75" customHeight="1">
      <c r="Z561" s="250"/>
    </row>
    <row r="562" ht="15.75" customHeight="1">
      <c r="Z562" s="250"/>
    </row>
    <row r="563" ht="15.75" customHeight="1">
      <c r="Z563" s="250"/>
    </row>
    <row r="564" ht="15.75" customHeight="1">
      <c r="Z564" s="250"/>
    </row>
    <row r="565" ht="15.75" customHeight="1">
      <c r="Z565" s="250"/>
    </row>
    <row r="566" ht="15.75" customHeight="1">
      <c r="Z566" s="250"/>
    </row>
    <row r="567" ht="15.75" customHeight="1">
      <c r="Z567" s="250"/>
    </row>
    <row r="568" ht="15.75" customHeight="1">
      <c r="Z568" s="250"/>
    </row>
    <row r="569" ht="15.75" customHeight="1">
      <c r="Z569" s="250"/>
    </row>
    <row r="570" ht="15.75" customHeight="1">
      <c r="Z570" s="250"/>
    </row>
    <row r="571" ht="15.75" customHeight="1">
      <c r="Z571" s="250"/>
    </row>
    <row r="572" ht="15.75" customHeight="1">
      <c r="Z572" s="250"/>
    </row>
    <row r="573" ht="15.75" customHeight="1">
      <c r="Z573" s="250"/>
    </row>
    <row r="574" ht="15.75" customHeight="1">
      <c r="Z574" s="250"/>
    </row>
    <row r="575" ht="15.75" customHeight="1">
      <c r="Z575" s="250"/>
    </row>
    <row r="576" ht="15.75" customHeight="1">
      <c r="Z576" s="250"/>
    </row>
    <row r="577" ht="15.75" customHeight="1">
      <c r="Z577" s="250"/>
    </row>
    <row r="578" ht="15.75" customHeight="1">
      <c r="Z578" s="250"/>
    </row>
    <row r="579" ht="15.75" customHeight="1">
      <c r="Z579" s="250"/>
    </row>
    <row r="580" ht="15.75" customHeight="1">
      <c r="Z580" s="250"/>
    </row>
    <row r="581" ht="15.75" customHeight="1">
      <c r="Z581" s="250"/>
    </row>
    <row r="582" ht="15.75" customHeight="1">
      <c r="Z582" s="250"/>
    </row>
    <row r="583" ht="15.75" customHeight="1">
      <c r="Z583" s="250"/>
    </row>
    <row r="584" ht="15.75" customHeight="1">
      <c r="Z584" s="250"/>
    </row>
    <row r="585" ht="15.75" customHeight="1">
      <c r="Z585" s="250"/>
    </row>
    <row r="586" ht="15.75" customHeight="1">
      <c r="Z586" s="250"/>
    </row>
    <row r="587" ht="15.75" customHeight="1">
      <c r="Z587" s="250"/>
    </row>
    <row r="588" ht="15.75" customHeight="1">
      <c r="Z588" s="250"/>
    </row>
    <row r="589" ht="15.75" customHeight="1">
      <c r="Z589" s="250"/>
    </row>
    <row r="590" ht="15.75" customHeight="1">
      <c r="Z590" s="250"/>
    </row>
    <row r="591" ht="15.75" customHeight="1">
      <c r="Z591" s="250"/>
    </row>
    <row r="592" ht="15.75" customHeight="1">
      <c r="Z592" s="250"/>
    </row>
    <row r="593" ht="15.75" customHeight="1">
      <c r="Z593" s="250"/>
    </row>
    <row r="594" ht="15.75" customHeight="1">
      <c r="Z594" s="250"/>
    </row>
    <row r="595" ht="15.75" customHeight="1">
      <c r="Z595" s="250"/>
    </row>
    <row r="596" ht="15.75" customHeight="1">
      <c r="Z596" s="250"/>
    </row>
    <row r="597" ht="15.75" customHeight="1">
      <c r="Z597" s="250"/>
    </row>
    <row r="598" ht="15.75" customHeight="1">
      <c r="Z598" s="250"/>
    </row>
    <row r="599" ht="15.75" customHeight="1">
      <c r="Z599" s="250"/>
    </row>
    <row r="600" ht="15.75" customHeight="1">
      <c r="Z600" s="250"/>
    </row>
    <row r="601" ht="15.75" customHeight="1">
      <c r="Z601" s="250"/>
    </row>
    <row r="602" ht="15.75" customHeight="1">
      <c r="Z602" s="250"/>
    </row>
    <row r="603" ht="15.75" customHeight="1">
      <c r="Z603" s="250"/>
    </row>
    <row r="604" ht="15.75" customHeight="1">
      <c r="Z604" s="250"/>
    </row>
    <row r="605" ht="15.75" customHeight="1">
      <c r="Z605" s="250"/>
    </row>
    <row r="606" ht="15.75" customHeight="1">
      <c r="Z606" s="250"/>
    </row>
    <row r="607" ht="15.75" customHeight="1">
      <c r="Z607" s="250"/>
    </row>
    <row r="608" ht="15.75" customHeight="1">
      <c r="Z608" s="250"/>
    </row>
    <row r="609" ht="15.75" customHeight="1">
      <c r="Z609" s="250"/>
    </row>
    <row r="610" ht="15.75" customHeight="1">
      <c r="Z610" s="250"/>
    </row>
    <row r="611" ht="15.75" customHeight="1">
      <c r="Z611" s="250"/>
    </row>
    <row r="612" ht="15.75" customHeight="1">
      <c r="Z612" s="250"/>
    </row>
    <row r="613" ht="15.75" customHeight="1">
      <c r="Z613" s="250"/>
    </row>
    <row r="614" ht="15.75" customHeight="1">
      <c r="Z614" s="250"/>
    </row>
    <row r="615" ht="15.75" customHeight="1">
      <c r="Z615" s="250"/>
    </row>
    <row r="616" ht="15.75" customHeight="1">
      <c r="Z616" s="250"/>
    </row>
    <row r="617" ht="15.75" customHeight="1">
      <c r="Z617" s="250"/>
    </row>
    <row r="618" ht="15.75" customHeight="1">
      <c r="Z618" s="250"/>
    </row>
    <row r="619" ht="15.75" customHeight="1">
      <c r="Z619" s="250"/>
    </row>
    <row r="620" ht="15.75" customHeight="1">
      <c r="Z620" s="250"/>
    </row>
    <row r="621" ht="15.75" customHeight="1">
      <c r="Z621" s="250"/>
    </row>
    <row r="622" ht="15.75" customHeight="1">
      <c r="Z622" s="250"/>
    </row>
    <row r="623" ht="15.75" customHeight="1">
      <c r="Z623" s="250"/>
    </row>
    <row r="624" ht="15.75" customHeight="1">
      <c r="Z624" s="250"/>
    </row>
    <row r="625" ht="15.75" customHeight="1">
      <c r="Z625" s="250"/>
    </row>
    <row r="626" ht="15.75" customHeight="1">
      <c r="Z626" s="250"/>
    </row>
    <row r="627" ht="15.75" customHeight="1">
      <c r="Z627" s="250"/>
    </row>
    <row r="628" ht="15.75" customHeight="1">
      <c r="Z628" s="250"/>
    </row>
    <row r="629" ht="15.75" customHeight="1">
      <c r="Z629" s="250"/>
    </row>
    <row r="630" ht="15.75" customHeight="1">
      <c r="Z630" s="250"/>
    </row>
    <row r="631" ht="15.75" customHeight="1">
      <c r="Z631" s="250"/>
    </row>
    <row r="632" ht="15.75" customHeight="1">
      <c r="Z632" s="250"/>
    </row>
    <row r="633" ht="15.75" customHeight="1">
      <c r="Z633" s="250"/>
    </row>
    <row r="634" ht="15.75" customHeight="1">
      <c r="Z634" s="250"/>
    </row>
    <row r="635" ht="15.75" customHeight="1">
      <c r="Z635" s="250"/>
    </row>
    <row r="636" ht="15.75" customHeight="1">
      <c r="Z636" s="250"/>
    </row>
    <row r="637" ht="15.75" customHeight="1">
      <c r="Z637" s="250"/>
    </row>
    <row r="638" ht="15.75" customHeight="1">
      <c r="Z638" s="250"/>
    </row>
    <row r="639" ht="15.75" customHeight="1">
      <c r="Z639" s="250"/>
    </row>
    <row r="640" ht="15.75" customHeight="1">
      <c r="Z640" s="250"/>
    </row>
    <row r="641" ht="15.75" customHeight="1">
      <c r="Z641" s="250"/>
    </row>
    <row r="642" ht="15.75" customHeight="1">
      <c r="Z642" s="250"/>
    </row>
    <row r="643" ht="15.75" customHeight="1">
      <c r="Z643" s="250"/>
    </row>
    <row r="644" ht="15.75" customHeight="1">
      <c r="Z644" s="250"/>
    </row>
    <row r="645" ht="15.75" customHeight="1">
      <c r="Z645" s="250"/>
    </row>
    <row r="646" ht="15.75" customHeight="1">
      <c r="Z646" s="250"/>
    </row>
    <row r="647" ht="15.75" customHeight="1">
      <c r="Z647" s="250"/>
    </row>
    <row r="648" ht="15.75" customHeight="1">
      <c r="Z648" s="250"/>
    </row>
    <row r="649" ht="15.75" customHeight="1">
      <c r="Z649" s="250"/>
    </row>
    <row r="650" ht="15.75" customHeight="1">
      <c r="Z650" s="250"/>
    </row>
    <row r="651" ht="15.75" customHeight="1">
      <c r="Z651" s="250"/>
    </row>
    <row r="652" ht="15.75" customHeight="1">
      <c r="Z652" s="250"/>
    </row>
    <row r="653" ht="15.75" customHeight="1">
      <c r="Z653" s="250"/>
    </row>
    <row r="654" ht="15.75" customHeight="1">
      <c r="Z654" s="250"/>
    </row>
    <row r="655" ht="15.75" customHeight="1">
      <c r="Z655" s="250"/>
    </row>
    <row r="656" ht="15.75" customHeight="1">
      <c r="Z656" s="250"/>
    </row>
    <row r="657" ht="15.75" customHeight="1">
      <c r="Z657" s="250"/>
    </row>
    <row r="658" ht="15.75" customHeight="1">
      <c r="Z658" s="250"/>
    </row>
    <row r="659" ht="15.75" customHeight="1">
      <c r="Z659" s="250"/>
    </row>
    <row r="660" ht="15.75" customHeight="1">
      <c r="Z660" s="250"/>
    </row>
    <row r="661" ht="15.75" customHeight="1">
      <c r="Z661" s="250"/>
    </row>
    <row r="662" ht="15.75" customHeight="1">
      <c r="Z662" s="250"/>
    </row>
    <row r="663" ht="15.75" customHeight="1">
      <c r="Z663" s="250"/>
    </row>
    <row r="664" ht="15.75" customHeight="1">
      <c r="Z664" s="250"/>
    </row>
    <row r="665" ht="15.75" customHeight="1">
      <c r="Z665" s="250"/>
    </row>
    <row r="666" ht="15.75" customHeight="1">
      <c r="Z666" s="250"/>
    </row>
    <row r="667" ht="15.75" customHeight="1">
      <c r="Z667" s="250"/>
    </row>
    <row r="668" ht="15.75" customHeight="1">
      <c r="Z668" s="250"/>
    </row>
    <row r="669" ht="15.75" customHeight="1">
      <c r="Z669" s="250"/>
    </row>
    <row r="670" ht="15.75" customHeight="1">
      <c r="Z670" s="250"/>
    </row>
    <row r="671" ht="15.75" customHeight="1">
      <c r="Z671" s="250"/>
    </row>
    <row r="672" ht="15.75" customHeight="1">
      <c r="Z672" s="250"/>
    </row>
    <row r="673" ht="15.75" customHeight="1">
      <c r="Z673" s="250"/>
    </row>
    <row r="674" ht="15.75" customHeight="1">
      <c r="Z674" s="250"/>
    </row>
    <row r="675" ht="15.75" customHeight="1">
      <c r="Z675" s="250"/>
    </row>
    <row r="676" ht="15.75" customHeight="1">
      <c r="Z676" s="250"/>
    </row>
    <row r="677" ht="15.75" customHeight="1">
      <c r="Z677" s="250"/>
    </row>
    <row r="678" ht="15.75" customHeight="1">
      <c r="Z678" s="250"/>
    </row>
    <row r="679" ht="15.75" customHeight="1">
      <c r="Z679" s="250"/>
    </row>
    <row r="680" ht="15.75" customHeight="1">
      <c r="Z680" s="250"/>
    </row>
    <row r="681" ht="15.75" customHeight="1">
      <c r="Z681" s="250"/>
    </row>
    <row r="682" ht="15.75" customHeight="1">
      <c r="Z682" s="250"/>
    </row>
    <row r="683" ht="15.75" customHeight="1">
      <c r="Z683" s="250"/>
    </row>
    <row r="684" ht="15.75" customHeight="1">
      <c r="Z684" s="250"/>
    </row>
    <row r="685" ht="15.75" customHeight="1">
      <c r="Z685" s="250"/>
    </row>
    <row r="686" ht="15.75" customHeight="1">
      <c r="Z686" s="250"/>
    </row>
    <row r="687" ht="15.75" customHeight="1">
      <c r="Z687" s="250"/>
    </row>
    <row r="688" ht="15.75" customHeight="1">
      <c r="Z688" s="250"/>
    </row>
    <row r="689" ht="15.75" customHeight="1">
      <c r="Z689" s="250"/>
    </row>
    <row r="690" ht="15.75" customHeight="1">
      <c r="Z690" s="250"/>
    </row>
    <row r="691" ht="15.75" customHeight="1">
      <c r="Z691" s="250"/>
    </row>
    <row r="692" ht="15.75" customHeight="1">
      <c r="Z692" s="250"/>
    </row>
    <row r="693" ht="15.75" customHeight="1">
      <c r="Z693" s="250"/>
    </row>
    <row r="694" ht="15.75" customHeight="1">
      <c r="Z694" s="250"/>
    </row>
    <row r="695" ht="15.75" customHeight="1">
      <c r="Z695" s="250"/>
    </row>
    <row r="696" ht="15.75" customHeight="1">
      <c r="Z696" s="250"/>
    </row>
    <row r="697" ht="15.75" customHeight="1">
      <c r="Z697" s="250"/>
    </row>
    <row r="698" ht="15.75" customHeight="1">
      <c r="Z698" s="250"/>
    </row>
    <row r="699" ht="15.75" customHeight="1">
      <c r="Z699" s="250"/>
    </row>
    <row r="700" ht="15.75" customHeight="1">
      <c r="Z700" s="250"/>
    </row>
    <row r="701" ht="15.75" customHeight="1">
      <c r="Z701" s="250"/>
    </row>
    <row r="702" ht="15.75" customHeight="1">
      <c r="Z702" s="250"/>
    </row>
    <row r="703" ht="15.75" customHeight="1">
      <c r="Z703" s="250"/>
    </row>
    <row r="704" ht="15.75" customHeight="1">
      <c r="Z704" s="250"/>
    </row>
    <row r="705" ht="15.75" customHeight="1">
      <c r="Z705" s="250"/>
    </row>
    <row r="706" ht="15.75" customHeight="1">
      <c r="Z706" s="250"/>
    </row>
    <row r="707" ht="15.75" customHeight="1">
      <c r="Z707" s="250"/>
    </row>
    <row r="708" ht="15.75" customHeight="1">
      <c r="Z708" s="250"/>
    </row>
    <row r="709" ht="15.75" customHeight="1">
      <c r="Z709" s="250"/>
    </row>
    <row r="710" ht="15.75" customHeight="1">
      <c r="Z710" s="250"/>
    </row>
    <row r="711" ht="15.75" customHeight="1">
      <c r="Z711" s="250"/>
    </row>
    <row r="712" ht="15.75" customHeight="1">
      <c r="Z712" s="250"/>
    </row>
    <row r="713" ht="15.75" customHeight="1">
      <c r="Z713" s="250"/>
    </row>
    <row r="714" ht="15.75" customHeight="1">
      <c r="Z714" s="250"/>
    </row>
    <row r="715" ht="15.75" customHeight="1">
      <c r="Z715" s="250"/>
    </row>
    <row r="716" ht="15.75" customHeight="1">
      <c r="Z716" s="250"/>
    </row>
    <row r="717" ht="15.75" customHeight="1">
      <c r="Z717" s="250"/>
    </row>
    <row r="718" ht="15.75" customHeight="1">
      <c r="Z718" s="250"/>
    </row>
    <row r="719" ht="15.75" customHeight="1">
      <c r="Z719" s="250"/>
    </row>
    <row r="720" ht="15.75" customHeight="1">
      <c r="Z720" s="250"/>
    </row>
    <row r="721" ht="15.75" customHeight="1">
      <c r="Z721" s="250"/>
    </row>
    <row r="722" ht="15.75" customHeight="1">
      <c r="Z722" s="250"/>
    </row>
    <row r="723" ht="15.75" customHeight="1">
      <c r="Z723" s="250"/>
    </row>
    <row r="724" ht="15.75" customHeight="1">
      <c r="Z724" s="250"/>
    </row>
    <row r="725" ht="15.75" customHeight="1">
      <c r="Z725" s="250"/>
    </row>
    <row r="726" ht="15.75" customHeight="1">
      <c r="Z726" s="250"/>
    </row>
    <row r="727" ht="15.75" customHeight="1">
      <c r="Z727" s="250"/>
    </row>
    <row r="728" ht="15.75" customHeight="1">
      <c r="Z728" s="250"/>
    </row>
    <row r="729" ht="15.75" customHeight="1">
      <c r="Z729" s="250"/>
    </row>
    <row r="730" ht="15.75" customHeight="1">
      <c r="Z730" s="250"/>
    </row>
    <row r="731" ht="15.75" customHeight="1">
      <c r="Z731" s="250"/>
    </row>
    <row r="732" ht="15.75" customHeight="1">
      <c r="Z732" s="250"/>
    </row>
    <row r="733" ht="15.75" customHeight="1">
      <c r="Z733" s="250"/>
    </row>
    <row r="734" ht="15.75" customHeight="1">
      <c r="Z734" s="250"/>
    </row>
    <row r="735" ht="15.75" customHeight="1">
      <c r="Z735" s="250"/>
    </row>
    <row r="736" ht="15.75" customHeight="1">
      <c r="Z736" s="250"/>
    </row>
    <row r="737" ht="15.75" customHeight="1">
      <c r="Z737" s="250"/>
    </row>
    <row r="738" ht="15.75" customHeight="1">
      <c r="Z738" s="250"/>
    </row>
    <row r="739" ht="15.75" customHeight="1">
      <c r="Z739" s="250"/>
    </row>
    <row r="740" ht="15.75" customHeight="1">
      <c r="Z740" s="250"/>
    </row>
    <row r="741" ht="15.75" customHeight="1">
      <c r="Z741" s="250"/>
    </row>
    <row r="742" ht="15.75" customHeight="1">
      <c r="Z742" s="250"/>
    </row>
    <row r="743" ht="15.75" customHeight="1">
      <c r="Z743" s="250"/>
    </row>
    <row r="744" ht="15.75" customHeight="1">
      <c r="Z744" s="250"/>
    </row>
    <row r="745" ht="15.75" customHeight="1">
      <c r="Z745" s="250"/>
    </row>
    <row r="746" ht="15.75" customHeight="1">
      <c r="Z746" s="250"/>
    </row>
    <row r="747" ht="15.75" customHeight="1">
      <c r="Z747" s="250"/>
    </row>
    <row r="748" ht="15.75" customHeight="1">
      <c r="Z748" s="250"/>
    </row>
    <row r="749" ht="15.75" customHeight="1">
      <c r="Z749" s="250"/>
    </row>
    <row r="750" ht="15.75" customHeight="1">
      <c r="Z750" s="250"/>
    </row>
    <row r="751" ht="15.75" customHeight="1">
      <c r="Z751" s="250"/>
    </row>
    <row r="752" ht="15.75" customHeight="1">
      <c r="Z752" s="250"/>
    </row>
    <row r="753" ht="15.75" customHeight="1">
      <c r="Z753" s="250"/>
    </row>
    <row r="754" ht="15.75" customHeight="1">
      <c r="Z754" s="250"/>
    </row>
    <row r="755" ht="15.75" customHeight="1">
      <c r="Z755" s="250"/>
    </row>
    <row r="756" ht="15.75" customHeight="1">
      <c r="Z756" s="250"/>
    </row>
    <row r="757" ht="15.75" customHeight="1">
      <c r="Z757" s="250"/>
    </row>
    <row r="758" ht="15.75" customHeight="1">
      <c r="Z758" s="250"/>
    </row>
    <row r="759" ht="15.75" customHeight="1">
      <c r="Z759" s="250"/>
    </row>
    <row r="760" ht="15.75" customHeight="1">
      <c r="Z760" s="250"/>
    </row>
    <row r="761" ht="15.75" customHeight="1">
      <c r="Z761" s="250"/>
    </row>
    <row r="762" ht="15.75" customHeight="1">
      <c r="Z762" s="250"/>
    </row>
    <row r="763" ht="15.75" customHeight="1">
      <c r="Z763" s="250"/>
    </row>
    <row r="764" ht="15.75" customHeight="1">
      <c r="Z764" s="250"/>
    </row>
    <row r="765" ht="15.75" customHeight="1">
      <c r="Z765" s="250"/>
    </row>
    <row r="766" ht="15.75" customHeight="1">
      <c r="Z766" s="250"/>
    </row>
    <row r="767" ht="15.75" customHeight="1">
      <c r="Z767" s="250"/>
    </row>
    <row r="768" ht="15.75" customHeight="1">
      <c r="Z768" s="250"/>
    </row>
    <row r="769" ht="15.75" customHeight="1">
      <c r="Z769" s="250"/>
    </row>
    <row r="770" ht="15.75" customHeight="1">
      <c r="Z770" s="250"/>
    </row>
    <row r="771" ht="15.75" customHeight="1">
      <c r="Z771" s="250"/>
    </row>
    <row r="772" ht="15.75" customHeight="1">
      <c r="Z772" s="250"/>
    </row>
    <row r="773" ht="15.75" customHeight="1">
      <c r="Z773" s="250"/>
    </row>
    <row r="774" ht="15.75" customHeight="1">
      <c r="Z774" s="250"/>
    </row>
    <row r="775" ht="15.75" customHeight="1">
      <c r="Z775" s="250"/>
    </row>
    <row r="776" ht="15.75" customHeight="1">
      <c r="Z776" s="250"/>
    </row>
    <row r="777" ht="15.75" customHeight="1">
      <c r="Z777" s="250"/>
    </row>
    <row r="778" ht="15.75" customHeight="1">
      <c r="Z778" s="250"/>
    </row>
    <row r="779" ht="15.75" customHeight="1">
      <c r="Z779" s="250"/>
    </row>
    <row r="780" ht="15.75" customHeight="1">
      <c r="Z780" s="250"/>
    </row>
    <row r="781" ht="15.75" customHeight="1">
      <c r="Z781" s="250"/>
    </row>
    <row r="782" ht="15.75" customHeight="1">
      <c r="Z782" s="250"/>
    </row>
    <row r="783" ht="15.75" customHeight="1">
      <c r="Z783" s="250"/>
    </row>
    <row r="784" ht="15.75" customHeight="1">
      <c r="Z784" s="250"/>
    </row>
    <row r="785" ht="15.75" customHeight="1">
      <c r="Z785" s="250"/>
    </row>
    <row r="786" ht="15.75" customHeight="1">
      <c r="Z786" s="250"/>
    </row>
    <row r="787" ht="15.75" customHeight="1">
      <c r="Z787" s="250"/>
    </row>
    <row r="788" ht="15.75" customHeight="1">
      <c r="Z788" s="250"/>
    </row>
    <row r="789" ht="15.75" customHeight="1">
      <c r="Z789" s="250"/>
    </row>
    <row r="790" ht="15.75" customHeight="1">
      <c r="Z790" s="250"/>
    </row>
    <row r="791" ht="15.75" customHeight="1">
      <c r="Z791" s="250"/>
    </row>
    <row r="792" ht="15.75" customHeight="1">
      <c r="Z792" s="250"/>
    </row>
    <row r="793" ht="15.75" customHeight="1">
      <c r="Z793" s="250"/>
    </row>
    <row r="794" ht="15.75" customHeight="1">
      <c r="Z794" s="250"/>
    </row>
    <row r="795" ht="15.75" customHeight="1">
      <c r="Z795" s="250"/>
    </row>
    <row r="796" ht="15.75" customHeight="1">
      <c r="Z796" s="250"/>
    </row>
    <row r="797" ht="15.75" customHeight="1">
      <c r="Z797" s="250"/>
    </row>
    <row r="798" ht="15.75" customHeight="1">
      <c r="Z798" s="250"/>
    </row>
    <row r="799" ht="15.75" customHeight="1">
      <c r="Z799" s="250"/>
    </row>
    <row r="800" ht="15.75" customHeight="1">
      <c r="Z800" s="250"/>
    </row>
    <row r="801" ht="15.75" customHeight="1">
      <c r="Z801" s="250"/>
    </row>
    <row r="802" ht="15.75" customHeight="1">
      <c r="Z802" s="250"/>
    </row>
    <row r="803" ht="15.75" customHeight="1">
      <c r="Z803" s="250"/>
    </row>
    <row r="804" ht="15.75" customHeight="1">
      <c r="Z804" s="250"/>
    </row>
    <row r="805" ht="15.75" customHeight="1">
      <c r="Z805" s="250"/>
    </row>
    <row r="806" ht="15.75" customHeight="1">
      <c r="Z806" s="250"/>
    </row>
    <row r="807" ht="15.75" customHeight="1">
      <c r="Z807" s="250"/>
    </row>
    <row r="808" ht="15.75" customHeight="1">
      <c r="Z808" s="250"/>
    </row>
    <row r="809" ht="15.75" customHeight="1">
      <c r="Z809" s="250"/>
    </row>
    <row r="810" ht="15.75" customHeight="1">
      <c r="Z810" s="250"/>
    </row>
    <row r="811" ht="15.75" customHeight="1">
      <c r="Z811" s="250"/>
    </row>
    <row r="812" ht="15.75" customHeight="1">
      <c r="Z812" s="250"/>
    </row>
    <row r="813" ht="15.75" customHeight="1">
      <c r="Z813" s="250"/>
    </row>
    <row r="814" ht="15.75" customHeight="1">
      <c r="Z814" s="250"/>
    </row>
    <row r="815" ht="15.75" customHeight="1">
      <c r="Z815" s="250"/>
    </row>
    <row r="816" ht="15.75" customHeight="1">
      <c r="Z816" s="250"/>
    </row>
    <row r="817" ht="15.75" customHeight="1">
      <c r="Z817" s="250"/>
    </row>
    <row r="818" ht="15.75" customHeight="1">
      <c r="Z818" s="250"/>
    </row>
    <row r="819" ht="15.75" customHeight="1">
      <c r="Z819" s="250"/>
    </row>
    <row r="820" ht="15.75" customHeight="1">
      <c r="Z820" s="250"/>
    </row>
    <row r="821" ht="15.75" customHeight="1">
      <c r="Z821" s="250"/>
    </row>
    <row r="822" ht="15.75" customHeight="1">
      <c r="Z822" s="250"/>
    </row>
    <row r="823" ht="15.75" customHeight="1">
      <c r="Z823" s="250"/>
    </row>
    <row r="824" ht="15.75" customHeight="1">
      <c r="Z824" s="250"/>
    </row>
    <row r="825" ht="15.75" customHeight="1">
      <c r="Z825" s="250"/>
    </row>
    <row r="826" ht="15.75" customHeight="1">
      <c r="Z826" s="250"/>
    </row>
    <row r="827" ht="15.75" customHeight="1">
      <c r="Z827" s="250"/>
    </row>
    <row r="828" ht="15.75" customHeight="1">
      <c r="Z828" s="250"/>
    </row>
    <row r="829" ht="15.75" customHeight="1">
      <c r="Z829" s="250"/>
    </row>
    <row r="830" ht="15.75" customHeight="1">
      <c r="Z830" s="250"/>
    </row>
    <row r="831" ht="15.75" customHeight="1">
      <c r="Z831" s="250"/>
    </row>
    <row r="832" ht="15.75" customHeight="1">
      <c r="Z832" s="250"/>
    </row>
    <row r="833" ht="15.75" customHeight="1">
      <c r="Z833" s="250"/>
    </row>
    <row r="834" ht="15.75" customHeight="1">
      <c r="Z834" s="250"/>
    </row>
    <row r="835" ht="15.75" customHeight="1">
      <c r="Z835" s="250"/>
    </row>
    <row r="836" ht="15.75" customHeight="1">
      <c r="Z836" s="250"/>
    </row>
    <row r="837" ht="15.75" customHeight="1">
      <c r="Z837" s="250"/>
    </row>
    <row r="838" ht="15.75" customHeight="1">
      <c r="Z838" s="250"/>
    </row>
    <row r="839" ht="15.75" customHeight="1">
      <c r="Z839" s="250"/>
    </row>
    <row r="840" ht="15.75" customHeight="1">
      <c r="Z840" s="250"/>
    </row>
    <row r="841" ht="15.75" customHeight="1">
      <c r="Z841" s="250"/>
    </row>
    <row r="842" ht="15.75" customHeight="1">
      <c r="Z842" s="250"/>
    </row>
    <row r="843" ht="15.75" customHeight="1">
      <c r="Z843" s="250"/>
    </row>
    <row r="844" ht="15.75" customHeight="1">
      <c r="Z844" s="250"/>
    </row>
    <row r="845" ht="15.75" customHeight="1">
      <c r="Z845" s="250"/>
    </row>
    <row r="846" ht="15.75" customHeight="1">
      <c r="Z846" s="250"/>
    </row>
    <row r="847" ht="15.75" customHeight="1">
      <c r="Z847" s="250"/>
    </row>
    <row r="848" ht="15.75" customHeight="1">
      <c r="Z848" s="250"/>
    </row>
    <row r="849" ht="15.75" customHeight="1">
      <c r="Z849" s="250"/>
    </row>
    <row r="850" ht="15.75" customHeight="1">
      <c r="Z850" s="250"/>
    </row>
    <row r="851" ht="15.75" customHeight="1">
      <c r="Z851" s="250"/>
    </row>
    <row r="852" ht="15.75" customHeight="1">
      <c r="Z852" s="250"/>
    </row>
    <row r="853" ht="15.75" customHeight="1">
      <c r="Z853" s="250"/>
    </row>
    <row r="854" ht="15.75" customHeight="1">
      <c r="Z854" s="250"/>
    </row>
    <row r="855" ht="15.75" customHeight="1">
      <c r="Z855" s="250"/>
    </row>
    <row r="856" ht="15.75" customHeight="1">
      <c r="Z856" s="250"/>
    </row>
    <row r="857" ht="15.75" customHeight="1">
      <c r="Z857" s="250"/>
    </row>
    <row r="858" ht="15.75" customHeight="1">
      <c r="Z858" s="250"/>
    </row>
    <row r="859" ht="15.75" customHeight="1">
      <c r="Z859" s="250"/>
    </row>
    <row r="860" ht="15.75" customHeight="1">
      <c r="Z860" s="250"/>
    </row>
    <row r="861" ht="15.75" customHeight="1">
      <c r="Z861" s="250"/>
    </row>
    <row r="862" ht="15.75" customHeight="1">
      <c r="Z862" s="250"/>
    </row>
    <row r="863" ht="15.75" customHeight="1">
      <c r="Z863" s="250"/>
    </row>
    <row r="864" ht="15.75" customHeight="1">
      <c r="Z864" s="250"/>
    </row>
    <row r="865" ht="15.75" customHeight="1">
      <c r="Z865" s="250"/>
    </row>
    <row r="866" ht="15.75" customHeight="1">
      <c r="Z866" s="250"/>
    </row>
    <row r="867" ht="15.75" customHeight="1">
      <c r="Z867" s="250"/>
    </row>
    <row r="868" ht="15.75" customHeight="1">
      <c r="Z868" s="250"/>
    </row>
    <row r="869" ht="15.75" customHeight="1">
      <c r="Z869" s="250"/>
    </row>
    <row r="870" ht="15.75" customHeight="1">
      <c r="Z870" s="250"/>
    </row>
    <row r="871" ht="15.75" customHeight="1">
      <c r="Z871" s="250"/>
    </row>
    <row r="872" ht="15.75" customHeight="1">
      <c r="Z872" s="250"/>
    </row>
    <row r="873" ht="15.75" customHeight="1">
      <c r="Z873" s="250"/>
    </row>
    <row r="874" ht="15.75" customHeight="1">
      <c r="Z874" s="250"/>
    </row>
    <row r="875" ht="15.75" customHeight="1">
      <c r="Z875" s="250"/>
    </row>
    <row r="876" ht="15.75" customHeight="1">
      <c r="Z876" s="250"/>
    </row>
    <row r="877" ht="15.75" customHeight="1">
      <c r="Z877" s="250"/>
    </row>
    <row r="878" ht="15.75" customHeight="1">
      <c r="Z878" s="250"/>
    </row>
    <row r="879" ht="15.75" customHeight="1">
      <c r="Z879" s="250"/>
    </row>
    <row r="880" ht="15.75" customHeight="1">
      <c r="Z880" s="250"/>
    </row>
    <row r="881" ht="15.75" customHeight="1">
      <c r="Z881" s="250"/>
    </row>
    <row r="882" ht="15.75" customHeight="1">
      <c r="Z882" s="250"/>
    </row>
    <row r="883" ht="15.75" customHeight="1">
      <c r="Z883" s="250"/>
    </row>
    <row r="884" ht="15.75" customHeight="1">
      <c r="Z884" s="250"/>
    </row>
    <row r="885" ht="15.75" customHeight="1">
      <c r="Z885" s="250"/>
    </row>
    <row r="886" ht="15.75" customHeight="1">
      <c r="Z886" s="250"/>
    </row>
    <row r="887" ht="15.75" customHeight="1">
      <c r="Z887" s="250"/>
    </row>
    <row r="888" ht="15.75" customHeight="1">
      <c r="Z888" s="250"/>
    </row>
    <row r="889" ht="15.75" customHeight="1">
      <c r="Z889" s="250"/>
    </row>
    <row r="890" ht="15.75" customHeight="1">
      <c r="Z890" s="250"/>
    </row>
    <row r="891" ht="15.75" customHeight="1">
      <c r="Z891" s="250"/>
    </row>
    <row r="892" ht="15.75" customHeight="1">
      <c r="Z892" s="250"/>
    </row>
    <row r="893" ht="15.75" customHeight="1">
      <c r="Z893" s="250"/>
    </row>
    <row r="894" ht="15.75" customHeight="1">
      <c r="Z894" s="250"/>
    </row>
    <row r="895" ht="15.75" customHeight="1">
      <c r="Z895" s="250"/>
    </row>
    <row r="896" ht="15.75" customHeight="1">
      <c r="Z896" s="250"/>
    </row>
    <row r="897" ht="15.75" customHeight="1">
      <c r="Z897" s="250"/>
    </row>
    <row r="898" ht="15.75" customHeight="1">
      <c r="Z898" s="250"/>
    </row>
    <row r="899" ht="15.75" customHeight="1">
      <c r="Z899" s="250"/>
    </row>
    <row r="900" ht="15.75" customHeight="1">
      <c r="Z900" s="250"/>
    </row>
    <row r="901" ht="15.75" customHeight="1">
      <c r="Z901" s="250"/>
    </row>
    <row r="902" ht="15.75" customHeight="1">
      <c r="Z902" s="250"/>
    </row>
    <row r="903" ht="15.75" customHeight="1">
      <c r="Z903" s="250"/>
    </row>
    <row r="904" ht="15.75" customHeight="1">
      <c r="Z904" s="250"/>
    </row>
    <row r="905" ht="15.75" customHeight="1">
      <c r="Z905" s="250"/>
    </row>
    <row r="906" ht="15.75" customHeight="1">
      <c r="Z906" s="250"/>
    </row>
    <row r="907" ht="15.75" customHeight="1">
      <c r="Z907" s="250"/>
    </row>
    <row r="908" ht="15.75" customHeight="1">
      <c r="Z908" s="250"/>
    </row>
    <row r="909" ht="15.75" customHeight="1">
      <c r="Z909" s="250"/>
    </row>
    <row r="910" ht="15.75" customHeight="1">
      <c r="Z910" s="250"/>
    </row>
    <row r="911" ht="15.75" customHeight="1">
      <c r="Z911" s="250"/>
    </row>
    <row r="912" ht="15.75" customHeight="1">
      <c r="Z912" s="250"/>
    </row>
    <row r="913" ht="15.75" customHeight="1">
      <c r="Z913" s="250"/>
    </row>
    <row r="914" ht="15.75" customHeight="1">
      <c r="Z914" s="250"/>
    </row>
    <row r="915" ht="15.75" customHeight="1">
      <c r="Z915" s="250"/>
    </row>
    <row r="916" ht="15.75" customHeight="1">
      <c r="Z916" s="250"/>
    </row>
    <row r="917" ht="15.75" customHeight="1">
      <c r="Z917" s="250"/>
    </row>
    <row r="918" ht="15.75" customHeight="1">
      <c r="Z918" s="250"/>
    </row>
    <row r="919" ht="15.75" customHeight="1">
      <c r="Z919" s="250"/>
    </row>
    <row r="920" ht="15.75" customHeight="1">
      <c r="Z920" s="250"/>
    </row>
    <row r="921" ht="15.75" customHeight="1">
      <c r="Z921" s="250"/>
    </row>
    <row r="922" ht="15.75" customHeight="1">
      <c r="Z922" s="250"/>
    </row>
    <row r="923" ht="15.75" customHeight="1">
      <c r="Z923" s="250"/>
    </row>
    <row r="924" ht="15.75" customHeight="1">
      <c r="Z924" s="250"/>
    </row>
    <row r="925" ht="15.75" customHeight="1">
      <c r="Z925" s="250"/>
    </row>
    <row r="926" ht="15.75" customHeight="1">
      <c r="Z926" s="250"/>
    </row>
    <row r="927" ht="15.75" customHeight="1">
      <c r="Z927" s="250"/>
    </row>
    <row r="928" ht="15.75" customHeight="1">
      <c r="Z928" s="250"/>
    </row>
    <row r="929" ht="15.75" customHeight="1">
      <c r="Z929" s="250"/>
    </row>
    <row r="930" ht="15.75" customHeight="1">
      <c r="Z930" s="250"/>
    </row>
    <row r="931" ht="15.75" customHeight="1">
      <c r="Z931" s="250"/>
    </row>
    <row r="932" ht="15.75" customHeight="1">
      <c r="Z932" s="250"/>
    </row>
    <row r="933" ht="15.75" customHeight="1">
      <c r="Z933" s="250"/>
    </row>
    <row r="934" ht="15.75" customHeight="1">
      <c r="Z934" s="250"/>
    </row>
    <row r="935" ht="15.75" customHeight="1">
      <c r="Z935" s="250"/>
    </row>
    <row r="936" ht="15.75" customHeight="1">
      <c r="Z936" s="250"/>
    </row>
    <row r="937" ht="15.75" customHeight="1">
      <c r="Z937" s="250"/>
    </row>
    <row r="938" ht="15.75" customHeight="1">
      <c r="Z938" s="250"/>
    </row>
    <row r="939" ht="15.75" customHeight="1">
      <c r="Z939" s="250"/>
    </row>
    <row r="940" ht="15.75" customHeight="1">
      <c r="Z940" s="250"/>
    </row>
    <row r="941" ht="15.75" customHeight="1">
      <c r="Z941" s="250"/>
    </row>
    <row r="942" ht="15.75" customHeight="1">
      <c r="Z942" s="250"/>
    </row>
    <row r="943" ht="15.75" customHeight="1">
      <c r="Z943" s="250"/>
    </row>
    <row r="944" ht="15.75" customHeight="1">
      <c r="Z944" s="250"/>
    </row>
    <row r="945" ht="15.75" customHeight="1">
      <c r="Z945" s="250"/>
    </row>
    <row r="946" ht="15.75" customHeight="1">
      <c r="Z946" s="250"/>
    </row>
    <row r="947" ht="15.75" customHeight="1">
      <c r="Z947" s="250"/>
    </row>
    <row r="948" ht="15.75" customHeight="1">
      <c r="Z948" s="250"/>
    </row>
    <row r="949" ht="15.75" customHeight="1">
      <c r="Z949" s="250"/>
    </row>
    <row r="950" ht="15.75" customHeight="1">
      <c r="Z950" s="250"/>
    </row>
    <row r="951" ht="15.75" customHeight="1">
      <c r="Z951" s="250"/>
    </row>
    <row r="952" ht="15.75" customHeight="1">
      <c r="Z952" s="250"/>
    </row>
    <row r="953" ht="15.75" customHeight="1">
      <c r="Z953" s="250"/>
    </row>
    <row r="954" ht="15.75" customHeight="1">
      <c r="Z954" s="250"/>
    </row>
    <row r="955" ht="15.75" customHeight="1">
      <c r="Z955" s="250"/>
    </row>
    <row r="956" ht="15.75" customHeight="1">
      <c r="Z956" s="250"/>
    </row>
    <row r="957" ht="15.75" customHeight="1">
      <c r="Z957" s="250"/>
    </row>
    <row r="958" ht="15.75" customHeight="1">
      <c r="Z958" s="250"/>
    </row>
    <row r="959" ht="15.75" customHeight="1">
      <c r="Z959" s="250"/>
    </row>
    <row r="960" ht="15.75" customHeight="1">
      <c r="Z960" s="250"/>
    </row>
    <row r="961" ht="15.75" customHeight="1">
      <c r="Z961" s="250"/>
    </row>
    <row r="962" ht="15.75" customHeight="1">
      <c r="Z962" s="250"/>
    </row>
    <row r="963" ht="15.75" customHeight="1">
      <c r="Z963" s="250"/>
    </row>
    <row r="964" ht="15.75" customHeight="1">
      <c r="Z964" s="250"/>
    </row>
    <row r="965" ht="15.75" customHeight="1">
      <c r="Z965" s="250"/>
    </row>
    <row r="966" ht="15.75" customHeight="1">
      <c r="Z966" s="250"/>
    </row>
    <row r="967" ht="15.75" customHeight="1">
      <c r="Z967" s="250"/>
    </row>
    <row r="968" ht="15.75" customHeight="1">
      <c r="Z968" s="250"/>
    </row>
    <row r="969" ht="15.75" customHeight="1">
      <c r="Z969" s="250"/>
    </row>
    <row r="970" ht="15.75" customHeight="1">
      <c r="Z970" s="250"/>
    </row>
    <row r="971" ht="15.75" customHeight="1">
      <c r="Z971" s="250"/>
    </row>
    <row r="972" ht="15.75" customHeight="1">
      <c r="Z972" s="250"/>
    </row>
    <row r="973" ht="15.75" customHeight="1">
      <c r="Z973" s="250"/>
    </row>
    <row r="974" ht="15.75" customHeight="1">
      <c r="Z974" s="250"/>
    </row>
    <row r="975" ht="15.75" customHeight="1">
      <c r="Z975" s="250"/>
    </row>
    <row r="976" ht="15.75" customHeight="1">
      <c r="Z976" s="250"/>
    </row>
    <row r="977" ht="15.75" customHeight="1">
      <c r="Z977" s="250"/>
    </row>
    <row r="978" ht="15.75" customHeight="1">
      <c r="Z978" s="250"/>
    </row>
    <row r="979" ht="15.75" customHeight="1">
      <c r="Z979" s="250"/>
    </row>
    <row r="980" ht="15.75" customHeight="1">
      <c r="Z980" s="250"/>
    </row>
    <row r="981" ht="15.75" customHeight="1">
      <c r="Z981" s="250"/>
    </row>
    <row r="982" ht="15.75" customHeight="1">
      <c r="Z982" s="250"/>
    </row>
    <row r="983" ht="15.75" customHeight="1">
      <c r="Z983" s="250"/>
    </row>
    <row r="984">
      <c r="Z984" s="250"/>
    </row>
    <row r="985">
      <c r="Z985" s="250"/>
    </row>
    <row r="986">
      <c r="Z986" s="250"/>
    </row>
    <row r="987">
      <c r="Z987" s="250"/>
    </row>
    <row r="988">
      <c r="Z988" s="250"/>
    </row>
    <row r="989">
      <c r="Z989" s="250"/>
    </row>
    <row r="990">
      <c r="Z990" s="250"/>
    </row>
    <row r="991">
      <c r="Z991" s="250"/>
    </row>
    <row r="992">
      <c r="Z992" s="250"/>
    </row>
    <row r="993">
      <c r="Z993" s="250"/>
    </row>
    <row r="994">
      <c r="Z994" s="250"/>
    </row>
    <row r="995">
      <c r="Z995" s="250"/>
    </row>
    <row r="996">
      <c r="Z996" s="250"/>
    </row>
    <row r="997">
      <c r="Z997" s="250"/>
    </row>
    <row r="998">
      <c r="Z998" s="250"/>
    </row>
    <row r="999">
      <c r="Z999" s="250"/>
    </row>
    <row r="1000">
      <c r="Z1000" s="250"/>
    </row>
    <row r="1001">
      <c r="Z1001" s="250"/>
    </row>
    <row r="1002">
      <c r="Z1002" s="250"/>
    </row>
    <row r="1003">
      <c r="Z1003" s="250"/>
    </row>
    <row r="1004">
      <c r="Z1004" s="250"/>
    </row>
    <row r="1005">
      <c r="Z1005" s="250"/>
    </row>
    <row r="1006">
      <c r="Z1006" s="250"/>
    </row>
    <row r="1007">
      <c r="Z1007" s="250"/>
    </row>
    <row r="1008">
      <c r="Z1008" s="250"/>
    </row>
    <row r="1009">
      <c r="Z1009" s="250"/>
    </row>
    <row r="1010">
      <c r="Z1010" s="250"/>
    </row>
    <row r="1011">
      <c r="Z1011" s="250"/>
    </row>
    <row r="1012">
      <c r="Z1012" s="250"/>
    </row>
    <row r="1013">
      <c r="Z1013" s="250"/>
    </row>
  </sheetData>
  <mergeCells count="56">
    <mergeCell ref="S18:T18"/>
    <mergeCell ref="U18:V18"/>
    <mergeCell ref="S1:T15"/>
    <mergeCell ref="S19:T19"/>
    <mergeCell ref="U19:V19"/>
    <mergeCell ref="W19:X19"/>
    <mergeCell ref="U1:V15"/>
    <mergeCell ref="W1:X15"/>
    <mergeCell ref="Y1:Y19"/>
    <mergeCell ref="Z1:Z18"/>
    <mergeCell ref="U16:V16"/>
    <mergeCell ref="W16:X16"/>
    <mergeCell ref="W18:X18"/>
    <mergeCell ref="B13:B14"/>
    <mergeCell ref="B15:B16"/>
    <mergeCell ref="B17:B18"/>
    <mergeCell ref="E1:F15"/>
    <mergeCell ref="G1:H15"/>
    <mergeCell ref="I1:J15"/>
    <mergeCell ref="K1:L15"/>
    <mergeCell ref="M1:N15"/>
    <mergeCell ref="O1:P15"/>
    <mergeCell ref="Q1:R15"/>
    <mergeCell ref="E16:F16"/>
    <mergeCell ref="G16:H16"/>
    <mergeCell ref="I16:J16"/>
    <mergeCell ref="K16:L16"/>
    <mergeCell ref="M16:N16"/>
    <mergeCell ref="O16:P16"/>
    <mergeCell ref="Q16:R16"/>
    <mergeCell ref="S16:T16"/>
    <mergeCell ref="S17:T17"/>
    <mergeCell ref="U17:V17"/>
    <mergeCell ref="W17:X17"/>
    <mergeCell ref="E17:F17"/>
    <mergeCell ref="G17:H17"/>
    <mergeCell ref="I17:J17"/>
    <mergeCell ref="K17:L17"/>
    <mergeCell ref="M17:N17"/>
    <mergeCell ref="O17:P17"/>
    <mergeCell ref="Q17:R17"/>
    <mergeCell ref="E19:F19"/>
    <mergeCell ref="G19:H19"/>
    <mergeCell ref="I19:J19"/>
    <mergeCell ref="K19:L19"/>
    <mergeCell ref="M19:N19"/>
    <mergeCell ref="O19:P19"/>
    <mergeCell ref="Q19:R19"/>
    <mergeCell ref="C33:Y34"/>
    <mergeCell ref="E18:F18"/>
    <mergeCell ref="G18:H18"/>
    <mergeCell ref="I18:J18"/>
    <mergeCell ref="K18:L18"/>
    <mergeCell ref="M18:N18"/>
    <mergeCell ref="O18:P18"/>
    <mergeCell ref="Q18:R18"/>
  </mergeCells>
  <conditionalFormatting sqref="A20:A31 B20 B22:B31 C20:Y31">
    <cfRule type="expression" dxfId="0" priority="1" stopIfTrue="1">
      <formula>MOD(ROW(),2)</formula>
    </cfRule>
  </conditionalFormatting>
  <conditionalFormatting sqref="A20:A31 B20 B22:B31 C20:Y31">
    <cfRule type="expression" dxfId="1" priority="2" stopIfTrue="1">
      <formula>MOD(ROW(),2)</formula>
    </cfRule>
  </conditionalFormatting>
  <conditionalFormatting sqref="B21:B22">
    <cfRule type="expression" dxfId="0" priority="3" stopIfTrue="1">
      <formula>MOD(ROW(),2)</formula>
    </cfRule>
  </conditionalFormatting>
  <conditionalFormatting sqref="B21:B22">
    <cfRule type="expression" dxfId="1" priority="4" stopIfTrue="1">
      <formula>MOD(ROW(),2)</formula>
    </cfRule>
  </conditionalFormatting>
  <conditionalFormatting sqref="B25:C25">
    <cfRule type="expression" dxfId="0" priority="5" stopIfTrue="1">
      <formula>MOD(ROW(),2)</formula>
    </cfRule>
  </conditionalFormatting>
  <conditionalFormatting sqref="B25:C25">
    <cfRule type="expression" dxfId="1" priority="6" stopIfTrue="1">
      <formula>MOD(ROW(),2)</formula>
    </cfRule>
  </conditionalFormatting>
  <conditionalFormatting sqref="C22">
    <cfRule type="expression" dxfId="0" priority="7" stopIfTrue="1">
      <formula>MOD(ROW(),2)</formula>
    </cfRule>
  </conditionalFormatting>
  <conditionalFormatting sqref="C22">
    <cfRule type="expression" dxfId="1" priority="8" stopIfTrue="1">
      <formula>MOD(ROW(),2)</formula>
    </cfRule>
  </conditionalFormatting>
  <printOptions/>
  <pageMargins bottom="0.7500000000000001" footer="0.0" header="0.0" left="0.7000000000000001" right="0.7000000000000001" top="0.7500000000000001"/>
  <pageSetup paperSize="9"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DD6EE"/>
    <pageSetUpPr fitToPage="1"/>
  </sheetPr>
  <sheetViews>
    <sheetView showGridLines="0" workbookViewId="0"/>
  </sheetViews>
  <sheetFormatPr customHeight="1" defaultColWidth="12.63" defaultRowHeight="15.0"/>
  <cols>
    <col customWidth="1" min="1" max="1" width="3.0"/>
    <col customWidth="1" min="2" max="2" width="22.88"/>
    <col customWidth="1" min="3" max="3" width="13.38"/>
    <col customWidth="1" min="4" max="4" width="7.13"/>
    <col customWidth="1" min="5" max="5" width="3.75"/>
    <col customWidth="1" min="6" max="6" width="5.75"/>
    <col customWidth="1" min="7" max="7" width="3.75"/>
    <col customWidth="1" min="8" max="8" width="5.75"/>
    <col customWidth="1" min="9" max="9" width="3.75"/>
    <col customWidth="1" min="10" max="10" width="5.75"/>
    <col customWidth="1" min="11" max="11" width="3.75"/>
    <col customWidth="1" min="12" max="12" width="5.75"/>
    <col customWidth="1" min="13" max="13" width="3.75"/>
    <col customWidth="1" min="14" max="14" width="5.75"/>
    <col customWidth="1" min="15" max="15" width="3.75"/>
    <col customWidth="1" min="16" max="16" width="5.75"/>
    <col customWidth="1" min="17" max="17" width="3.75"/>
    <col customWidth="1" min="18" max="18" width="5.75"/>
    <col customWidth="1" min="19" max="19" width="3.75"/>
    <col customWidth="1" min="20" max="20" width="5.75"/>
    <col customWidth="1" min="21" max="21" width="3.75"/>
    <col customWidth="1" min="22" max="22" width="5.75"/>
    <col customWidth="1" min="23" max="23" width="3.75"/>
    <col customWidth="1" min="24" max="24" width="5.75"/>
    <col customWidth="1" min="25" max="25" width="8.13"/>
  </cols>
  <sheetData>
    <row r="1" ht="12.75" customHeight="1">
      <c r="A1" s="115"/>
      <c r="B1" s="115"/>
      <c r="C1" s="115"/>
      <c r="D1" s="115"/>
      <c r="E1" s="191" t="s">
        <v>308</v>
      </c>
      <c r="F1" s="120"/>
      <c r="G1" s="192" t="s">
        <v>309</v>
      </c>
      <c r="H1" s="120"/>
      <c r="I1" s="192" t="s">
        <v>310</v>
      </c>
      <c r="J1" s="120"/>
      <c r="K1" s="192" t="s">
        <v>311</v>
      </c>
      <c r="L1" s="120"/>
      <c r="M1" s="192" t="s">
        <v>312</v>
      </c>
      <c r="N1" s="120"/>
      <c r="O1" s="193" t="s">
        <v>104</v>
      </c>
      <c r="P1" s="120"/>
      <c r="Q1" s="193" t="s">
        <v>106</v>
      </c>
      <c r="R1" s="120"/>
      <c r="S1" s="193" t="s">
        <v>107</v>
      </c>
      <c r="T1" s="120"/>
      <c r="U1" s="193" t="s">
        <v>108</v>
      </c>
      <c r="V1" s="120"/>
      <c r="W1" s="192" t="s">
        <v>145</v>
      </c>
      <c r="X1" s="120"/>
      <c r="Y1" s="121" t="s">
        <v>110</v>
      </c>
      <c r="Z1" s="122" t="s">
        <v>210</v>
      </c>
    </row>
    <row r="2">
      <c r="A2" s="115"/>
      <c r="B2" s="115"/>
      <c r="C2" s="115"/>
      <c r="D2" s="115"/>
      <c r="E2" s="123"/>
      <c r="F2" s="117"/>
      <c r="G2" s="124"/>
      <c r="H2" s="117"/>
      <c r="I2" s="124"/>
      <c r="J2" s="117"/>
      <c r="K2" s="124"/>
      <c r="L2" s="117"/>
      <c r="M2" s="124"/>
      <c r="N2" s="117"/>
      <c r="O2" s="124"/>
      <c r="P2" s="117"/>
      <c r="Q2" s="124"/>
      <c r="R2" s="117"/>
      <c r="S2" s="124"/>
      <c r="T2" s="117"/>
      <c r="U2" s="124"/>
      <c r="V2" s="117"/>
      <c r="W2" s="124"/>
      <c r="X2" s="117"/>
      <c r="Y2" s="117"/>
      <c r="Z2" s="125"/>
    </row>
    <row r="3">
      <c r="A3" s="115"/>
      <c r="B3" s="115"/>
      <c r="C3" s="115"/>
      <c r="D3" s="115"/>
      <c r="E3" s="123"/>
      <c r="F3" s="117"/>
      <c r="G3" s="124"/>
      <c r="H3" s="117"/>
      <c r="I3" s="124"/>
      <c r="J3" s="117"/>
      <c r="K3" s="124"/>
      <c r="L3" s="117"/>
      <c r="M3" s="124"/>
      <c r="N3" s="117"/>
      <c r="O3" s="124"/>
      <c r="P3" s="117"/>
      <c r="Q3" s="124"/>
      <c r="R3" s="117"/>
      <c r="S3" s="124"/>
      <c r="T3" s="117"/>
      <c r="U3" s="124"/>
      <c r="V3" s="117"/>
      <c r="W3" s="124"/>
      <c r="X3" s="117"/>
      <c r="Y3" s="117"/>
      <c r="Z3" s="125"/>
    </row>
    <row r="4">
      <c r="A4" s="115"/>
      <c r="B4" s="115"/>
      <c r="C4" s="115"/>
      <c r="D4" s="115"/>
      <c r="E4" s="123"/>
      <c r="F4" s="117"/>
      <c r="G4" s="124"/>
      <c r="H4" s="117"/>
      <c r="I4" s="124"/>
      <c r="J4" s="117"/>
      <c r="K4" s="124"/>
      <c r="L4" s="117"/>
      <c r="M4" s="124"/>
      <c r="N4" s="117"/>
      <c r="O4" s="124"/>
      <c r="P4" s="117"/>
      <c r="Q4" s="124"/>
      <c r="R4" s="117"/>
      <c r="S4" s="124"/>
      <c r="T4" s="117"/>
      <c r="U4" s="124"/>
      <c r="V4" s="117"/>
      <c r="W4" s="124"/>
      <c r="X4" s="117"/>
      <c r="Y4" s="117"/>
      <c r="Z4" s="125"/>
    </row>
    <row r="5">
      <c r="A5" s="115"/>
      <c r="B5" s="115"/>
      <c r="C5" s="115"/>
      <c r="D5" s="115"/>
      <c r="E5" s="123"/>
      <c r="F5" s="117"/>
      <c r="G5" s="124"/>
      <c r="H5" s="117"/>
      <c r="I5" s="124"/>
      <c r="J5" s="117"/>
      <c r="K5" s="124"/>
      <c r="L5" s="117"/>
      <c r="M5" s="124"/>
      <c r="N5" s="117"/>
      <c r="O5" s="124"/>
      <c r="P5" s="117"/>
      <c r="Q5" s="124"/>
      <c r="R5" s="117"/>
      <c r="S5" s="124"/>
      <c r="T5" s="117"/>
      <c r="U5" s="124"/>
      <c r="V5" s="117"/>
      <c r="W5" s="124"/>
      <c r="X5" s="117"/>
      <c r="Y5" s="117"/>
      <c r="Z5" s="125"/>
    </row>
    <row r="6">
      <c r="A6" s="115"/>
      <c r="B6" s="115"/>
      <c r="C6" s="115"/>
      <c r="D6" s="115"/>
      <c r="E6" s="123"/>
      <c r="F6" s="117"/>
      <c r="G6" s="124"/>
      <c r="H6" s="117"/>
      <c r="I6" s="124"/>
      <c r="J6" s="117"/>
      <c r="K6" s="124"/>
      <c r="L6" s="117"/>
      <c r="M6" s="124"/>
      <c r="N6" s="117"/>
      <c r="O6" s="124"/>
      <c r="P6" s="117"/>
      <c r="Q6" s="124"/>
      <c r="R6" s="117"/>
      <c r="S6" s="124"/>
      <c r="T6" s="117"/>
      <c r="U6" s="124"/>
      <c r="V6" s="117"/>
      <c r="W6" s="124"/>
      <c r="X6" s="117"/>
      <c r="Y6" s="117"/>
      <c r="Z6" s="125"/>
    </row>
    <row r="7">
      <c r="A7" s="115"/>
      <c r="B7" s="115"/>
      <c r="C7" s="115"/>
      <c r="D7" s="115"/>
      <c r="E7" s="123"/>
      <c r="F7" s="117"/>
      <c r="G7" s="124"/>
      <c r="H7" s="117"/>
      <c r="I7" s="124"/>
      <c r="J7" s="117"/>
      <c r="K7" s="124"/>
      <c r="L7" s="117"/>
      <c r="M7" s="124"/>
      <c r="N7" s="117"/>
      <c r="O7" s="124"/>
      <c r="P7" s="117"/>
      <c r="Q7" s="124"/>
      <c r="R7" s="117"/>
      <c r="S7" s="124"/>
      <c r="T7" s="117"/>
      <c r="U7" s="124"/>
      <c r="V7" s="117"/>
      <c r="W7" s="124"/>
      <c r="X7" s="117"/>
      <c r="Y7" s="117"/>
      <c r="Z7" s="125"/>
    </row>
    <row r="8">
      <c r="A8" s="115"/>
      <c r="B8" s="115"/>
      <c r="C8" s="115"/>
      <c r="D8" s="115"/>
      <c r="E8" s="123"/>
      <c r="F8" s="117"/>
      <c r="G8" s="124"/>
      <c r="H8" s="117"/>
      <c r="I8" s="124"/>
      <c r="J8" s="117"/>
      <c r="K8" s="124"/>
      <c r="L8" s="117"/>
      <c r="M8" s="124"/>
      <c r="N8" s="117"/>
      <c r="O8" s="124"/>
      <c r="P8" s="117"/>
      <c r="Q8" s="124"/>
      <c r="R8" s="117"/>
      <c r="S8" s="124"/>
      <c r="T8" s="117"/>
      <c r="U8" s="124"/>
      <c r="V8" s="117"/>
      <c r="W8" s="124"/>
      <c r="X8" s="117"/>
      <c r="Y8" s="117"/>
      <c r="Z8" s="125"/>
    </row>
    <row r="9">
      <c r="A9" s="115"/>
      <c r="B9" s="115"/>
      <c r="C9" s="115"/>
      <c r="D9" s="115"/>
      <c r="E9" s="123"/>
      <c r="F9" s="117"/>
      <c r="G9" s="124"/>
      <c r="H9" s="117"/>
      <c r="I9" s="124"/>
      <c r="J9" s="117"/>
      <c r="K9" s="124"/>
      <c r="L9" s="117"/>
      <c r="M9" s="124"/>
      <c r="N9" s="117"/>
      <c r="O9" s="124"/>
      <c r="P9" s="117"/>
      <c r="Q9" s="124"/>
      <c r="R9" s="117"/>
      <c r="S9" s="124"/>
      <c r="T9" s="117"/>
      <c r="U9" s="124"/>
      <c r="V9" s="117"/>
      <c r="W9" s="124"/>
      <c r="X9" s="117"/>
      <c r="Y9" s="117"/>
      <c r="Z9" s="125"/>
    </row>
    <row r="10" ht="12.0" customHeight="1">
      <c r="A10" s="115"/>
      <c r="B10" s="115"/>
      <c r="C10" s="115"/>
      <c r="D10" s="115"/>
      <c r="E10" s="123"/>
      <c r="F10" s="117"/>
      <c r="G10" s="124"/>
      <c r="H10" s="117"/>
      <c r="I10" s="124"/>
      <c r="J10" s="117"/>
      <c r="K10" s="124"/>
      <c r="L10" s="117"/>
      <c r="M10" s="124"/>
      <c r="N10" s="117"/>
      <c r="O10" s="124"/>
      <c r="P10" s="117"/>
      <c r="Q10" s="124"/>
      <c r="R10" s="117"/>
      <c r="S10" s="124"/>
      <c r="T10" s="117"/>
      <c r="U10" s="124"/>
      <c r="V10" s="117"/>
      <c r="W10" s="124"/>
      <c r="X10" s="117"/>
      <c r="Y10" s="117"/>
      <c r="Z10" s="125"/>
    </row>
    <row r="11" ht="11.25" customHeight="1">
      <c r="A11" s="115"/>
      <c r="B11" s="115"/>
      <c r="C11" s="115"/>
      <c r="D11" s="115"/>
      <c r="E11" s="123"/>
      <c r="F11" s="117"/>
      <c r="G11" s="124"/>
      <c r="H11" s="117"/>
      <c r="I11" s="124"/>
      <c r="J11" s="117"/>
      <c r="K11" s="124"/>
      <c r="L11" s="117"/>
      <c r="M11" s="124"/>
      <c r="N11" s="117"/>
      <c r="O11" s="124"/>
      <c r="P11" s="117"/>
      <c r="Q11" s="124"/>
      <c r="R11" s="117"/>
      <c r="S11" s="124"/>
      <c r="T11" s="117"/>
      <c r="U11" s="124"/>
      <c r="V11" s="117"/>
      <c r="W11" s="124"/>
      <c r="X11" s="117"/>
      <c r="Y11" s="117"/>
      <c r="Z11" s="125"/>
    </row>
    <row r="12" ht="11.25" customHeight="1">
      <c r="A12" s="115"/>
      <c r="B12" s="115"/>
      <c r="C12" s="115"/>
      <c r="D12" s="115"/>
      <c r="E12" s="123"/>
      <c r="F12" s="117"/>
      <c r="G12" s="124"/>
      <c r="H12" s="117"/>
      <c r="I12" s="124"/>
      <c r="J12" s="117"/>
      <c r="K12" s="124"/>
      <c r="L12" s="117"/>
      <c r="M12" s="124"/>
      <c r="N12" s="117"/>
      <c r="O12" s="124"/>
      <c r="P12" s="117"/>
      <c r="Q12" s="124"/>
      <c r="R12" s="117"/>
      <c r="S12" s="124"/>
      <c r="T12" s="117"/>
      <c r="U12" s="124"/>
      <c r="V12" s="117"/>
      <c r="W12" s="124"/>
      <c r="X12" s="117"/>
      <c r="Y12" s="117"/>
      <c r="Z12" s="125"/>
    </row>
    <row r="13" ht="11.25" customHeight="1">
      <c r="A13" s="115"/>
      <c r="B13" s="126" t="s">
        <v>112</v>
      </c>
      <c r="C13" s="115"/>
      <c r="D13" s="115"/>
      <c r="E13" s="123"/>
      <c r="F13" s="117"/>
      <c r="G13" s="124"/>
      <c r="H13" s="117"/>
      <c r="I13" s="124"/>
      <c r="J13" s="117"/>
      <c r="K13" s="124"/>
      <c r="L13" s="117"/>
      <c r="M13" s="124"/>
      <c r="N13" s="117"/>
      <c r="O13" s="124"/>
      <c r="P13" s="117"/>
      <c r="Q13" s="124"/>
      <c r="R13" s="117"/>
      <c r="S13" s="124"/>
      <c r="T13" s="117"/>
      <c r="U13" s="124"/>
      <c r="V13" s="117"/>
      <c r="W13" s="124"/>
      <c r="X13" s="117"/>
      <c r="Y13" s="117"/>
      <c r="Z13" s="125"/>
    </row>
    <row r="14" ht="11.25" customHeight="1">
      <c r="A14" s="115"/>
      <c r="B14" s="127"/>
      <c r="C14" s="128"/>
      <c r="D14" s="128"/>
      <c r="E14" s="123"/>
      <c r="F14" s="117"/>
      <c r="G14" s="124"/>
      <c r="H14" s="117"/>
      <c r="I14" s="124"/>
      <c r="J14" s="117"/>
      <c r="K14" s="124"/>
      <c r="L14" s="117"/>
      <c r="M14" s="124"/>
      <c r="N14" s="117"/>
      <c r="O14" s="124"/>
      <c r="P14" s="117"/>
      <c r="Q14" s="124"/>
      <c r="R14" s="117"/>
      <c r="S14" s="124"/>
      <c r="T14" s="117"/>
      <c r="U14" s="124"/>
      <c r="V14" s="117"/>
      <c r="W14" s="124"/>
      <c r="X14" s="117"/>
      <c r="Y14" s="117"/>
      <c r="Z14" s="125"/>
    </row>
    <row r="15" ht="11.25" customHeight="1">
      <c r="A15" s="115"/>
      <c r="B15" s="129" t="s">
        <v>266</v>
      </c>
      <c r="C15" s="128">
        <v>1967.0</v>
      </c>
      <c r="E15" s="123"/>
      <c r="F15" s="117"/>
      <c r="G15" s="124"/>
      <c r="H15" s="117"/>
      <c r="I15" s="124"/>
      <c r="J15" s="117"/>
      <c r="K15" s="124"/>
      <c r="L15" s="117"/>
      <c r="M15" s="124"/>
      <c r="N15" s="117"/>
      <c r="O15" s="124"/>
      <c r="P15" s="117"/>
      <c r="Q15" s="124"/>
      <c r="R15" s="117"/>
      <c r="S15" s="124"/>
      <c r="T15" s="117"/>
      <c r="U15" s="124"/>
      <c r="V15" s="117"/>
      <c r="W15" s="124"/>
      <c r="X15" s="117"/>
      <c r="Y15" s="117"/>
      <c r="Z15" s="125"/>
    </row>
    <row r="16" ht="13.5" customHeight="1">
      <c r="A16" s="115"/>
      <c r="B16" s="127"/>
      <c r="C16" s="130">
        <v>1976.0</v>
      </c>
      <c r="E16" s="195" t="s">
        <v>212</v>
      </c>
      <c r="F16" s="134"/>
      <c r="G16" s="197" t="s">
        <v>213</v>
      </c>
      <c r="H16" s="134"/>
      <c r="I16" s="197" t="s">
        <v>214</v>
      </c>
      <c r="J16" s="134"/>
      <c r="K16" s="197" t="s">
        <v>215</v>
      </c>
      <c r="L16" s="134"/>
      <c r="M16" s="197" t="s">
        <v>267</v>
      </c>
      <c r="N16" s="134"/>
      <c r="O16" s="196" t="s">
        <v>216</v>
      </c>
      <c r="P16" s="134"/>
      <c r="Q16" s="196" t="s">
        <v>217</v>
      </c>
      <c r="R16" s="134"/>
      <c r="S16" s="196" t="s">
        <v>218</v>
      </c>
      <c r="T16" s="134"/>
      <c r="U16" s="196" t="s">
        <v>118</v>
      </c>
      <c r="V16" s="134"/>
      <c r="W16" s="197" t="s">
        <v>119</v>
      </c>
      <c r="X16" s="134"/>
      <c r="Y16" s="117"/>
      <c r="Z16" s="125"/>
    </row>
    <row r="17" ht="13.5" customHeight="1">
      <c r="A17" s="135"/>
      <c r="B17" s="136" t="s">
        <v>313</v>
      </c>
      <c r="C17" s="137"/>
      <c r="D17" s="137" t="s">
        <v>121</v>
      </c>
      <c r="E17" s="233">
        <v>45955.0</v>
      </c>
      <c r="F17" s="139"/>
      <c r="G17" s="198">
        <v>46004.0</v>
      </c>
      <c r="H17" s="139"/>
      <c r="I17" s="140">
        <v>46060.0</v>
      </c>
      <c r="J17" s="139"/>
      <c r="K17" s="141" t="s">
        <v>314</v>
      </c>
      <c r="L17" s="139"/>
      <c r="M17" s="141" t="s">
        <v>315</v>
      </c>
      <c r="N17" s="139"/>
      <c r="O17" s="198">
        <v>45934.0</v>
      </c>
      <c r="P17" s="139"/>
      <c r="Q17" s="198">
        <v>45990.0</v>
      </c>
      <c r="R17" s="139"/>
      <c r="S17" s="141" t="s">
        <v>123</v>
      </c>
      <c r="T17" s="139"/>
      <c r="U17" s="141" t="s">
        <v>124</v>
      </c>
      <c r="V17" s="139"/>
      <c r="W17" s="142" t="s">
        <v>316</v>
      </c>
      <c r="X17" s="139"/>
      <c r="Y17" s="117"/>
      <c r="Z17" s="125"/>
    </row>
    <row r="18" ht="12.75" customHeight="1">
      <c r="A18" s="115"/>
      <c r="B18" s="143"/>
      <c r="C18" s="144"/>
      <c r="D18" s="144" t="s">
        <v>126</v>
      </c>
      <c r="E18" s="145">
        <v>100.0</v>
      </c>
      <c r="F18" s="139"/>
      <c r="G18" s="146">
        <v>100.0</v>
      </c>
      <c r="H18" s="139"/>
      <c r="I18" s="146">
        <v>100.0</v>
      </c>
      <c r="J18" s="139"/>
      <c r="K18" s="146">
        <v>100.0</v>
      </c>
      <c r="L18" s="139"/>
      <c r="M18" s="146">
        <v>100.0</v>
      </c>
      <c r="N18" s="139"/>
      <c r="O18" s="146">
        <v>50.0</v>
      </c>
      <c r="P18" s="139"/>
      <c r="Q18" s="146">
        <v>50.0</v>
      </c>
      <c r="R18" s="139"/>
      <c r="S18" s="146">
        <v>50.0</v>
      </c>
      <c r="T18" s="139"/>
      <c r="U18" s="146">
        <v>75.0</v>
      </c>
      <c r="V18" s="139"/>
      <c r="W18" s="146">
        <v>200.0</v>
      </c>
      <c r="X18" s="139"/>
      <c r="Y18" s="117"/>
      <c r="Z18" s="125"/>
    </row>
    <row r="19" ht="13.5" customHeight="1">
      <c r="A19" s="147"/>
      <c r="B19" s="147"/>
      <c r="C19" s="148"/>
      <c r="D19" s="148" t="s">
        <v>127</v>
      </c>
      <c r="E19" s="149">
        <v>18.0</v>
      </c>
      <c r="F19" s="150"/>
      <c r="G19" s="151">
        <v>18.0</v>
      </c>
      <c r="H19" s="150"/>
      <c r="I19" s="151">
        <v>26.0</v>
      </c>
      <c r="J19" s="150"/>
      <c r="K19" s="151">
        <v>16.0</v>
      </c>
      <c r="L19" s="150"/>
      <c r="M19" s="151">
        <v>18.0</v>
      </c>
      <c r="N19" s="150"/>
      <c r="O19" s="151">
        <v>15.0</v>
      </c>
      <c r="P19" s="150"/>
      <c r="Q19" s="151">
        <v>16.0</v>
      </c>
      <c r="R19" s="150"/>
      <c r="S19" s="151">
        <v>9.0</v>
      </c>
      <c r="T19" s="150"/>
      <c r="U19" s="151">
        <v>7.0</v>
      </c>
      <c r="V19" s="150"/>
      <c r="W19" s="151"/>
      <c r="X19" s="150"/>
      <c r="Y19" s="155"/>
      <c r="Z19" s="156"/>
    </row>
    <row r="20" ht="14.25" customHeight="1">
      <c r="A20" s="157">
        <v>1.0</v>
      </c>
      <c r="B20" s="158" t="s">
        <v>326</v>
      </c>
      <c r="C20" s="159" t="s">
        <v>109</v>
      </c>
      <c r="D20" s="159">
        <v>1975.0</v>
      </c>
      <c r="E20" s="160">
        <v>6.0</v>
      </c>
      <c r="F20" s="201">
        <f t="shared" ref="F20:F31" si="1">IF(E20="",0,$E$18*(1.01-(LOG(E20)/LOG($E$19))))</f>
        <v>39.00937667</v>
      </c>
      <c r="G20" s="202">
        <v>3.0</v>
      </c>
      <c r="H20" s="163">
        <f t="shared" ref="H20:H31" si="2">IF(G20="",0,$G$18*(1.01-(LOG(G20)/LOG($G$19))))</f>
        <v>62.99062333</v>
      </c>
      <c r="I20" s="164"/>
      <c r="J20" s="163">
        <f t="shared" ref="J20:J31" si="3">IF(I20="",0,$I$18*(1.01-(LOG(I20)/LOG($I$19))))</f>
        <v>0</v>
      </c>
      <c r="K20" s="164">
        <v>8.0</v>
      </c>
      <c r="L20" s="163">
        <f t="shared" ref="L20:L31" si="4">IF(K20="",0,$K$18*(1.01-(LOG(K20)/LOG($K$19))))</f>
        <v>26</v>
      </c>
      <c r="M20" s="162"/>
      <c r="N20" s="163">
        <f t="shared" ref="N20:N31" si="5">IF(M20="",0,$M$18*(1.01-(LOG(M20)/LOG($M$19))))</f>
        <v>0</v>
      </c>
      <c r="O20" s="162"/>
      <c r="P20" s="163">
        <f t="shared" ref="P20:P31" si="6">IF(O20="",0,$O$18*(1.01-(LOG(O20)/LOG($O$19))))</f>
        <v>0</v>
      </c>
      <c r="Q20" s="164"/>
      <c r="R20" s="163">
        <f t="shared" ref="R20:R31" si="7">IF(Q20="",0,$Q$18*(1.01-(LOG(Q20)/LOG($Q$19))))</f>
        <v>0</v>
      </c>
      <c r="S20" s="164"/>
      <c r="T20" s="163">
        <f t="shared" ref="T20:T31" si="8">IF(S20="",0,$S$18*(1.01-(LOG(S20)/LOG($S$19))))</f>
        <v>0</v>
      </c>
      <c r="U20" s="164">
        <v>1.0</v>
      </c>
      <c r="V20" s="163">
        <f t="shared" ref="V20:V31" si="9">IF(U20="",0,$U$18*(1.01-(LOG(U20)/LOG($U$19))))</f>
        <v>75.75</v>
      </c>
      <c r="W20" s="164"/>
      <c r="X20" s="161">
        <f t="shared" ref="X20:X31" si="10">IF(W20="",0,$W$18*(1.01-(LOG(W20)/LOG($W$19))))</f>
        <v>0</v>
      </c>
      <c r="Y20" s="298">
        <f t="shared" ref="Y20:Y31" si="11">SUM(F20,H20,J20,L20,N20,P20,R20,T20,V20,X20)</f>
        <v>203.75</v>
      </c>
      <c r="Z20" s="236">
        <f>SUM(Y20)</f>
        <v>203.75</v>
      </c>
      <c r="AA20" s="171"/>
    </row>
    <row r="21" ht="15.75" customHeight="1">
      <c r="A21" s="172">
        <v>2.0</v>
      </c>
      <c r="B21" s="173" t="s">
        <v>327</v>
      </c>
      <c r="C21" s="174" t="s">
        <v>109</v>
      </c>
      <c r="D21" s="174">
        <v>1970.0</v>
      </c>
      <c r="E21" s="175">
        <v>5.0</v>
      </c>
      <c r="F21" s="208">
        <f t="shared" si="1"/>
        <v>45.31726964</v>
      </c>
      <c r="G21" s="205">
        <v>8.0</v>
      </c>
      <c r="H21" s="167">
        <f t="shared" si="2"/>
        <v>29.05626003</v>
      </c>
      <c r="I21" s="178">
        <v>13.0</v>
      </c>
      <c r="J21" s="167">
        <f t="shared" si="3"/>
        <v>22.27460536</v>
      </c>
      <c r="K21" s="178"/>
      <c r="L21" s="167">
        <f t="shared" si="4"/>
        <v>0</v>
      </c>
      <c r="M21" s="177"/>
      <c r="N21" s="167">
        <f t="shared" si="5"/>
        <v>0</v>
      </c>
      <c r="O21" s="177">
        <v>3.0</v>
      </c>
      <c r="P21" s="167">
        <f t="shared" si="6"/>
        <v>30.21580645</v>
      </c>
      <c r="Q21" s="178">
        <v>5.0</v>
      </c>
      <c r="R21" s="167">
        <f t="shared" si="7"/>
        <v>21.47589881</v>
      </c>
      <c r="S21" s="178">
        <v>2.0</v>
      </c>
      <c r="T21" s="167">
        <f t="shared" si="8"/>
        <v>34.72675616</v>
      </c>
      <c r="U21" s="178">
        <v>3.0</v>
      </c>
      <c r="V21" s="167">
        <f t="shared" si="9"/>
        <v>33.40687245</v>
      </c>
      <c r="W21" s="178"/>
      <c r="X21" s="299">
        <f t="shared" si="10"/>
        <v>0</v>
      </c>
      <c r="Y21" s="300">
        <f t="shared" si="11"/>
        <v>216.4734689</v>
      </c>
      <c r="Z21" s="236">
        <f>SUM(Y21-R21-J21)</f>
        <v>172.7229647</v>
      </c>
      <c r="AA21" s="171"/>
    </row>
    <row r="22" ht="15.75" customHeight="1">
      <c r="A22" s="172">
        <v>3.0</v>
      </c>
      <c r="B22" s="173" t="s">
        <v>328</v>
      </c>
      <c r="C22" s="174" t="s">
        <v>109</v>
      </c>
      <c r="D22" s="174">
        <v>1976.0</v>
      </c>
      <c r="E22" s="175">
        <v>9.0</v>
      </c>
      <c r="F22" s="208">
        <f t="shared" si="1"/>
        <v>24.98124666</v>
      </c>
      <c r="G22" s="205"/>
      <c r="H22" s="167">
        <f t="shared" si="2"/>
        <v>0</v>
      </c>
      <c r="I22" s="178">
        <v>10.0</v>
      </c>
      <c r="J22" s="167">
        <f t="shared" si="3"/>
        <v>30.32729076</v>
      </c>
      <c r="K22" s="178">
        <v>10.0</v>
      </c>
      <c r="L22" s="167">
        <f t="shared" si="4"/>
        <v>17.95179763</v>
      </c>
      <c r="M22" s="177">
        <v>7.0</v>
      </c>
      <c r="N22" s="167">
        <f t="shared" si="5"/>
        <v>33.67612916</v>
      </c>
      <c r="O22" s="177">
        <v>10.0</v>
      </c>
      <c r="P22" s="167">
        <f t="shared" si="6"/>
        <v>7.986292314</v>
      </c>
      <c r="Q22" s="178">
        <v>3.0</v>
      </c>
      <c r="R22" s="167">
        <f t="shared" si="7"/>
        <v>30.68796874</v>
      </c>
      <c r="S22" s="178"/>
      <c r="T22" s="167">
        <f t="shared" si="8"/>
        <v>0</v>
      </c>
      <c r="U22" s="178">
        <v>2.0</v>
      </c>
      <c r="V22" s="167">
        <f t="shared" si="9"/>
        <v>49.03446097</v>
      </c>
      <c r="W22" s="178"/>
      <c r="X22" s="167">
        <f t="shared" si="10"/>
        <v>0</v>
      </c>
      <c r="Y22" s="300">
        <f t="shared" si="11"/>
        <v>194.6451862</v>
      </c>
      <c r="Z22" s="236">
        <f>SUM(Y22)-P22-L22</f>
        <v>168.7070963</v>
      </c>
      <c r="AA22" s="171"/>
    </row>
    <row r="23" ht="15.75" customHeight="1">
      <c r="A23" s="172">
        <v>4.0</v>
      </c>
      <c r="B23" s="173" t="s">
        <v>300</v>
      </c>
      <c r="C23" s="174" t="s">
        <v>109</v>
      </c>
      <c r="D23" s="174">
        <v>1971.0</v>
      </c>
      <c r="E23" s="175">
        <v>10.0</v>
      </c>
      <c r="F23" s="208">
        <f t="shared" si="1"/>
        <v>21.33602298</v>
      </c>
      <c r="G23" s="205">
        <v>14.0</v>
      </c>
      <c r="H23" s="167">
        <f t="shared" si="2"/>
        <v>9.694882504</v>
      </c>
      <c r="I23" s="178">
        <v>22.0</v>
      </c>
      <c r="J23" s="167">
        <f t="shared" si="3"/>
        <v>6.127352204</v>
      </c>
      <c r="K23" s="178">
        <v>15.0</v>
      </c>
      <c r="L23" s="167">
        <f t="shared" si="4"/>
        <v>3.32773511</v>
      </c>
      <c r="M23" s="177">
        <v>13.0</v>
      </c>
      <c r="N23" s="167">
        <f t="shared" si="5"/>
        <v>12.25884238</v>
      </c>
      <c r="O23" s="177">
        <v>7.0</v>
      </c>
      <c r="P23" s="167">
        <f t="shared" si="6"/>
        <v>14.57174896</v>
      </c>
      <c r="Q23" s="178">
        <v>8.0</v>
      </c>
      <c r="R23" s="167">
        <f t="shared" si="7"/>
        <v>13</v>
      </c>
      <c r="S23" s="178"/>
      <c r="T23" s="167">
        <f t="shared" si="8"/>
        <v>0</v>
      </c>
      <c r="U23" s="178">
        <v>3.0</v>
      </c>
      <c r="V23" s="167">
        <f t="shared" si="9"/>
        <v>33.40687245</v>
      </c>
      <c r="W23" s="178"/>
      <c r="X23" s="244">
        <f t="shared" si="10"/>
        <v>0</v>
      </c>
      <c r="Y23" s="300">
        <f t="shared" si="11"/>
        <v>113.7234566</v>
      </c>
      <c r="Z23" s="236">
        <f>SUM(Y23-L23-J23)-H23</f>
        <v>94.57348677</v>
      </c>
      <c r="AA23" s="171"/>
    </row>
    <row r="24" ht="15.75" customHeight="1">
      <c r="A24" s="172">
        <v>5.0</v>
      </c>
      <c r="B24" s="173" t="s">
        <v>306</v>
      </c>
      <c r="C24" s="174" t="s">
        <v>104</v>
      </c>
      <c r="D24" s="174">
        <v>1967.0</v>
      </c>
      <c r="E24" s="175"/>
      <c r="F24" s="208">
        <f t="shared" si="1"/>
        <v>0</v>
      </c>
      <c r="G24" s="205"/>
      <c r="H24" s="167">
        <f t="shared" si="2"/>
        <v>0</v>
      </c>
      <c r="I24" s="178"/>
      <c r="J24" s="167">
        <f t="shared" si="3"/>
        <v>0</v>
      </c>
      <c r="K24" s="178"/>
      <c r="L24" s="167">
        <f t="shared" si="4"/>
        <v>0</v>
      </c>
      <c r="M24" s="177"/>
      <c r="N24" s="167">
        <f t="shared" si="5"/>
        <v>0</v>
      </c>
      <c r="O24" s="177">
        <v>3.0</v>
      </c>
      <c r="P24" s="167">
        <f t="shared" si="6"/>
        <v>30.21580645</v>
      </c>
      <c r="Q24" s="178">
        <v>7.0</v>
      </c>
      <c r="R24" s="167">
        <f t="shared" si="7"/>
        <v>15.40806347</v>
      </c>
      <c r="S24" s="178">
        <v>3.0</v>
      </c>
      <c r="T24" s="167">
        <f t="shared" si="8"/>
        <v>25.5</v>
      </c>
      <c r="U24" s="178">
        <v>6.0</v>
      </c>
      <c r="V24" s="167">
        <f t="shared" si="9"/>
        <v>6.691333413</v>
      </c>
      <c r="W24" s="178"/>
      <c r="X24" s="167">
        <f t="shared" si="10"/>
        <v>0</v>
      </c>
      <c r="Y24" s="300">
        <f t="shared" si="11"/>
        <v>77.81520333</v>
      </c>
      <c r="Z24" s="236">
        <f>SUM(Y24)</f>
        <v>77.81520333</v>
      </c>
      <c r="AA24" s="171"/>
    </row>
    <row r="25" ht="15.75" customHeight="1">
      <c r="A25" s="172">
        <v>6.0</v>
      </c>
      <c r="B25" s="173" t="s">
        <v>329</v>
      </c>
      <c r="C25" s="174" t="s">
        <v>109</v>
      </c>
      <c r="D25" s="174">
        <v>1971.0</v>
      </c>
      <c r="E25" s="175">
        <v>16.0</v>
      </c>
      <c r="F25" s="208">
        <f t="shared" si="1"/>
        <v>5.075013373</v>
      </c>
      <c r="G25" s="205">
        <v>10.0</v>
      </c>
      <c r="H25" s="167">
        <f t="shared" si="2"/>
        <v>21.33602298</v>
      </c>
      <c r="I25" s="178">
        <v>19.0</v>
      </c>
      <c r="J25" s="167">
        <f t="shared" si="3"/>
        <v>10.62701857</v>
      </c>
      <c r="K25" s="178">
        <v>11.0</v>
      </c>
      <c r="L25" s="167">
        <f t="shared" si="4"/>
        <v>14.51420953</v>
      </c>
      <c r="M25" s="177">
        <v>15.0</v>
      </c>
      <c r="N25" s="167">
        <f t="shared" si="5"/>
        <v>7.307892966</v>
      </c>
      <c r="O25" s="177">
        <v>11.0</v>
      </c>
      <c r="P25" s="167">
        <f t="shared" si="6"/>
        <v>6.226535796</v>
      </c>
      <c r="Q25" s="178"/>
      <c r="R25" s="167">
        <f t="shared" si="7"/>
        <v>0</v>
      </c>
      <c r="S25" s="178"/>
      <c r="T25" s="167">
        <f t="shared" si="8"/>
        <v>0</v>
      </c>
      <c r="U25" s="178">
        <v>5.0</v>
      </c>
      <c r="V25" s="167">
        <f t="shared" si="9"/>
        <v>13.71843935</v>
      </c>
      <c r="W25" s="178"/>
      <c r="X25" s="244">
        <f t="shared" si="10"/>
        <v>0</v>
      </c>
      <c r="Y25" s="300">
        <f t="shared" si="11"/>
        <v>78.80513257</v>
      </c>
      <c r="Z25" s="236">
        <f>SUM(Y25-F25)-N25</f>
        <v>66.42222623</v>
      </c>
      <c r="AA25" s="171"/>
    </row>
    <row r="26" ht="15.75" customHeight="1">
      <c r="A26" s="172">
        <v>7.0</v>
      </c>
      <c r="B26" s="173" t="s">
        <v>330</v>
      </c>
      <c r="C26" s="174" t="s">
        <v>145</v>
      </c>
      <c r="D26" s="174">
        <v>1972.0</v>
      </c>
      <c r="E26" s="175"/>
      <c r="F26" s="208">
        <f t="shared" si="1"/>
        <v>0</v>
      </c>
      <c r="G26" s="214"/>
      <c r="H26" s="167">
        <f t="shared" si="2"/>
        <v>0</v>
      </c>
      <c r="I26" s="178"/>
      <c r="J26" s="167">
        <f t="shared" si="3"/>
        <v>0</v>
      </c>
      <c r="K26" s="178">
        <v>13.0</v>
      </c>
      <c r="L26" s="167">
        <f t="shared" si="4"/>
        <v>8.489007046</v>
      </c>
      <c r="M26" s="177">
        <v>14.0</v>
      </c>
      <c r="N26" s="167">
        <f t="shared" si="5"/>
        <v>9.694882504</v>
      </c>
      <c r="O26" s="177">
        <v>9.0</v>
      </c>
      <c r="P26" s="167">
        <f t="shared" si="6"/>
        <v>9.931612892</v>
      </c>
      <c r="Q26" s="178">
        <v>11.0</v>
      </c>
      <c r="R26" s="167">
        <f t="shared" si="7"/>
        <v>7.257104767</v>
      </c>
      <c r="S26" s="178">
        <v>6.0</v>
      </c>
      <c r="T26" s="167">
        <f t="shared" si="8"/>
        <v>9.726756161</v>
      </c>
      <c r="U26" s="178">
        <v>7.0</v>
      </c>
      <c r="V26" s="167">
        <f t="shared" si="9"/>
        <v>0.75</v>
      </c>
      <c r="W26" s="178"/>
      <c r="X26" s="176">
        <f t="shared" si="10"/>
        <v>0</v>
      </c>
      <c r="Y26" s="300">
        <f t="shared" si="11"/>
        <v>45.84936337</v>
      </c>
      <c r="Z26" s="236">
        <f>SUM(Y26)-V26</f>
        <v>45.09936337</v>
      </c>
      <c r="AA26" s="171"/>
    </row>
    <row r="27" ht="15.75" customHeight="1">
      <c r="A27" s="172">
        <v>8.0</v>
      </c>
      <c r="B27" s="173" t="s">
        <v>331</v>
      </c>
      <c r="C27" s="174" t="s">
        <v>145</v>
      </c>
      <c r="D27" s="174">
        <v>1974.0</v>
      </c>
      <c r="E27" s="175">
        <v>15.0</v>
      </c>
      <c r="F27" s="208">
        <f t="shared" si="1"/>
        <v>7.307892966</v>
      </c>
      <c r="G27" s="205">
        <v>13.0</v>
      </c>
      <c r="H27" s="167">
        <f t="shared" si="2"/>
        <v>12.25884238</v>
      </c>
      <c r="I27" s="178">
        <v>24.0</v>
      </c>
      <c r="J27" s="167">
        <f t="shared" si="3"/>
        <v>3.456732228</v>
      </c>
      <c r="K27" s="178"/>
      <c r="L27" s="167">
        <f t="shared" si="4"/>
        <v>0</v>
      </c>
      <c r="M27" s="177"/>
      <c r="N27" s="167">
        <f t="shared" si="5"/>
        <v>0</v>
      </c>
      <c r="O27" s="177"/>
      <c r="P27" s="167">
        <f t="shared" si="6"/>
        <v>0</v>
      </c>
      <c r="Q27" s="178"/>
      <c r="R27" s="167">
        <f t="shared" si="7"/>
        <v>0</v>
      </c>
      <c r="S27" s="178"/>
      <c r="T27" s="167">
        <f t="shared" si="8"/>
        <v>0</v>
      </c>
      <c r="U27" s="178"/>
      <c r="V27" s="167">
        <f t="shared" si="9"/>
        <v>0</v>
      </c>
      <c r="W27" s="178"/>
      <c r="X27" s="244">
        <f t="shared" si="10"/>
        <v>0</v>
      </c>
      <c r="Y27" s="300">
        <f t="shared" si="11"/>
        <v>23.02346757</v>
      </c>
      <c r="Z27" s="236">
        <f t="shared" ref="Z27:Z31" si="12">SUM(Y27)</f>
        <v>23.02346757</v>
      </c>
      <c r="AA27" s="171"/>
    </row>
    <row r="28" ht="15.75" customHeight="1">
      <c r="A28" s="172">
        <v>9.0</v>
      </c>
      <c r="B28" s="173" t="s">
        <v>332</v>
      </c>
      <c r="C28" s="174" t="s">
        <v>109</v>
      </c>
      <c r="D28" s="174"/>
      <c r="E28" s="175"/>
      <c r="F28" s="167">
        <f t="shared" si="1"/>
        <v>0</v>
      </c>
      <c r="G28" s="205"/>
      <c r="H28" s="167">
        <f t="shared" si="2"/>
        <v>0</v>
      </c>
      <c r="I28" s="178"/>
      <c r="J28" s="167">
        <f t="shared" si="3"/>
        <v>0</v>
      </c>
      <c r="K28" s="178"/>
      <c r="L28" s="167">
        <f t="shared" si="4"/>
        <v>0</v>
      </c>
      <c r="M28" s="177">
        <v>12.0</v>
      </c>
      <c r="N28" s="167">
        <f t="shared" si="5"/>
        <v>15.02813001</v>
      </c>
      <c r="O28" s="177"/>
      <c r="P28" s="167">
        <f t="shared" si="6"/>
        <v>0</v>
      </c>
      <c r="Q28" s="178"/>
      <c r="R28" s="167">
        <f t="shared" si="7"/>
        <v>0</v>
      </c>
      <c r="S28" s="178"/>
      <c r="T28" s="167">
        <f t="shared" si="8"/>
        <v>0</v>
      </c>
      <c r="U28" s="178"/>
      <c r="V28" s="167">
        <f t="shared" si="9"/>
        <v>0</v>
      </c>
      <c r="W28" s="178"/>
      <c r="X28" s="176">
        <f t="shared" si="10"/>
        <v>0</v>
      </c>
      <c r="Y28" s="300">
        <f t="shared" si="11"/>
        <v>15.02813001</v>
      </c>
      <c r="Z28" s="236">
        <f t="shared" si="12"/>
        <v>15.02813001</v>
      </c>
      <c r="AA28" s="171"/>
    </row>
    <row r="29" ht="15.75" customHeight="1">
      <c r="A29" s="172">
        <v>10.0</v>
      </c>
      <c r="B29" s="173" t="s">
        <v>333</v>
      </c>
      <c r="C29" s="174" t="s">
        <v>239</v>
      </c>
      <c r="D29" s="174">
        <v>1975.0</v>
      </c>
      <c r="E29" s="175">
        <v>12.0</v>
      </c>
      <c r="F29" s="167">
        <f t="shared" si="1"/>
        <v>15.02813001</v>
      </c>
      <c r="G29" s="205"/>
      <c r="H29" s="167">
        <f t="shared" si="2"/>
        <v>0</v>
      </c>
      <c r="I29" s="178"/>
      <c r="J29" s="167">
        <f t="shared" si="3"/>
        <v>0</v>
      </c>
      <c r="K29" s="178"/>
      <c r="L29" s="167">
        <f t="shared" si="4"/>
        <v>0</v>
      </c>
      <c r="M29" s="177"/>
      <c r="N29" s="167">
        <f t="shared" si="5"/>
        <v>0</v>
      </c>
      <c r="O29" s="177"/>
      <c r="P29" s="167">
        <f t="shared" si="6"/>
        <v>0</v>
      </c>
      <c r="Q29" s="178"/>
      <c r="R29" s="167">
        <f t="shared" si="7"/>
        <v>0</v>
      </c>
      <c r="S29" s="178"/>
      <c r="T29" s="167">
        <f t="shared" si="8"/>
        <v>0</v>
      </c>
      <c r="U29" s="178"/>
      <c r="V29" s="167">
        <f t="shared" si="9"/>
        <v>0</v>
      </c>
      <c r="W29" s="178"/>
      <c r="X29" s="244">
        <f t="shared" si="10"/>
        <v>0</v>
      </c>
      <c r="Y29" s="300">
        <f t="shared" si="11"/>
        <v>15.02813001</v>
      </c>
      <c r="Z29" s="236">
        <f t="shared" si="12"/>
        <v>15.02813001</v>
      </c>
      <c r="AA29" s="171"/>
    </row>
    <row r="30" ht="15.75" customHeight="1">
      <c r="A30" s="172">
        <v>11.0</v>
      </c>
      <c r="B30" s="173" t="s">
        <v>307</v>
      </c>
      <c r="C30" s="174" t="s">
        <v>109</v>
      </c>
      <c r="D30" s="174">
        <v>1968.0</v>
      </c>
      <c r="E30" s="175"/>
      <c r="F30" s="208">
        <f t="shared" si="1"/>
        <v>0</v>
      </c>
      <c r="G30" s="205"/>
      <c r="H30" s="167">
        <f t="shared" si="2"/>
        <v>0</v>
      </c>
      <c r="I30" s="178"/>
      <c r="J30" s="167">
        <f t="shared" si="3"/>
        <v>0</v>
      </c>
      <c r="K30" s="178">
        <v>16.0</v>
      </c>
      <c r="L30" s="167">
        <f t="shared" si="4"/>
        <v>1</v>
      </c>
      <c r="M30" s="177">
        <v>17.0</v>
      </c>
      <c r="N30" s="167">
        <f t="shared" si="5"/>
        <v>2.977545403</v>
      </c>
      <c r="O30" s="177"/>
      <c r="P30" s="167">
        <f t="shared" si="6"/>
        <v>0</v>
      </c>
      <c r="Q30" s="178">
        <v>13.0</v>
      </c>
      <c r="R30" s="167">
        <f t="shared" si="7"/>
        <v>4.244503523</v>
      </c>
      <c r="S30" s="178"/>
      <c r="T30" s="167">
        <f t="shared" si="8"/>
        <v>0</v>
      </c>
      <c r="U30" s="178"/>
      <c r="V30" s="167">
        <f t="shared" si="9"/>
        <v>0</v>
      </c>
      <c r="W30" s="178"/>
      <c r="X30" s="176">
        <f t="shared" si="10"/>
        <v>0</v>
      </c>
      <c r="Y30" s="300">
        <f t="shared" si="11"/>
        <v>8.222048927</v>
      </c>
      <c r="Z30" s="236">
        <f t="shared" si="12"/>
        <v>8.222048927</v>
      </c>
      <c r="AA30" s="171"/>
    </row>
    <row r="31" ht="15.75" customHeight="1">
      <c r="A31" s="172">
        <v>12.0</v>
      </c>
      <c r="B31" s="173" t="s">
        <v>334</v>
      </c>
      <c r="C31" s="174" t="s">
        <v>106</v>
      </c>
      <c r="D31" s="174">
        <v>1971.0</v>
      </c>
      <c r="E31" s="175"/>
      <c r="F31" s="208">
        <f t="shared" si="1"/>
        <v>0</v>
      </c>
      <c r="G31" s="205">
        <v>16.0</v>
      </c>
      <c r="H31" s="167">
        <f t="shared" si="2"/>
        <v>5.075013373</v>
      </c>
      <c r="I31" s="178"/>
      <c r="J31" s="167">
        <f t="shared" si="3"/>
        <v>0</v>
      </c>
      <c r="K31" s="178"/>
      <c r="L31" s="167">
        <f t="shared" si="4"/>
        <v>0</v>
      </c>
      <c r="M31" s="177"/>
      <c r="N31" s="167">
        <f t="shared" si="5"/>
        <v>0</v>
      </c>
      <c r="O31" s="177"/>
      <c r="P31" s="167">
        <f t="shared" si="6"/>
        <v>0</v>
      </c>
      <c r="Q31" s="178"/>
      <c r="R31" s="167">
        <f t="shared" si="7"/>
        <v>0</v>
      </c>
      <c r="S31" s="178"/>
      <c r="T31" s="167">
        <f t="shared" si="8"/>
        <v>0</v>
      </c>
      <c r="U31" s="178"/>
      <c r="V31" s="167">
        <f t="shared" si="9"/>
        <v>0</v>
      </c>
      <c r="W31" s="178"/>
      <c r="X31" s="244">
        <f t="shared" si="10"/>
        <v>0</v>
      </c>
      <c r="Y31" s="301">
        <f t="shared" si="11"/>
        <v>5.075013373</v>
      </c>
      <c r="Z31" s="236">
        <f t="shared" si="12"/>
        <v>5.075013373</v>
      </c>
    </row>
    <row r="32" ht="15.75" customHeight="1">
      <c r="A32" s="115"/>
      <c r="B32" s="186"/>
      <c r="C32" s="186"/>
      <c r="D32" s="186"/>
      <c r="E32" s="187"/>
      <c r="F32" s="187"/>
      <c r="G32" s="187"/>
      <c r="H32" s="187"/>
      <c r="I32" s="187"/>
      <c r="J32" s="187"/>
      <c r="K32" s="187"/>
      <c r="L32" s="187"/>
      <c r="M32" s="187"/>
      <c r="N32" s="187"/>
      <c r="O32" s="187"/>
      <c r="P32" s="187"/>
      <c r="Q32" s="187"/>
      <c r="R32" s="187"/>
      <c r="S32" s="187"/>
      <c r="T32" s="187"/>
      <c r="U32" s="187"/>
      <c r="V32" s="187"/>
      <c r="W32" s="187"/>
      <c r="X32" s="187"/>
      <c r="Y32" s="187"/>
      <c r="Z32" s="250"/>
    </row>
    <row r="33" ht="34.5" customHeight="1">
      <c r="A33" s="115"/>
      <c r="B33" s="189"/>
      <c r="C33" s="190" t="s">
        <v>165</v>
      </c>
      <c r="X33" s="187"/>
      <c r="Z33" s="250"/>
    </row>
    <row r="34">
      <c r="A34" s="115"/>
      <c r="B34" s="186"/>
      <c r="X34" s="187"/>
      <c r="Z34" s="250"/>
    </row>
    <row r="35" ht="15.75" customHeight="1">
      <c r="A35" s="115"/>
      <c r="B35" s="186"/>
      <c r="C35" s="186"/>
      <c r="D35" s="186"/>
      <c r="E35" s="187"/>
      <c r="F35" s="187"/>
      <c r="G35" s="187"/>
      <c r="H35" s="187"/>
      <c r="I35" s="187"/>
      <c r="J35" s="187"/>
      <c r="K35" s="187"/>
      <c r="L35" s="187"/>
      <c r="M35" s="187"/>
      <c r="N35" s="187"/>
      <c r="O35" s="187"/>
      <c r="P35" s="187"/>
      <c r="Q35" s="187"/>
      <c r="R35" s="187"/>
      <c r="S35" s="187"/>
      <c r="T35" s="187"/>
      <c r="U35" s="187"/>
      <c r="V35" s="187"/>
      <c r="W35" s="187"/>
      <c r="X35" s="187"/>
      <c r="Y35" s="187"/>
      <c r="Z35" s="250"/>
    </row>
    <row r="36" ht="15.75" customHeight="1">
      <c r="A36" s="115"/>
      <c r="B36" s="186"/>
      <c r="C36" s="186"/>
      <c r="D36" s="186"/>
      <c r="E36" s="187"/>
      <c r="F36" s="187"/>
      <c r="G36" s="187"/>
      <c r="H36" s="187"/>
      <c r="I36" s="187"/>
      <c r="J36" s="187"/>
      <c r="K36" s="187"/>
      <c r="L36" s="187"/>
      <c r="M36" s="187"/>
      <c r="N36" s="187"/>
      <c r="O36" s="187"/>
      <c r="P36" s="187"/>
      <c r="Q36" s="187"/>
      <c r="R36" s="187"/>
      <c r="S36" s="187"/>
      <c r="T36" s="187"/>
      <c r="U36" s="187"/>
      <c r="V36" s="187"/>
      <c r="W36" s="187"/>
      <c r="X36" s="187"/>
      <c r="Y36" s="187"/>
      <c r="Z36" s="250"/>
    </row>
    <row r="37" ht="15.75" customHeight="1">
      <c r="A37" s="115"/>
      <c r="B37" s="186"/>
      <c r="C37" s="186"/>
      <c r="D37" s="186"/>
      <c r="E37" s="187"/>
      <c r="F37" s="187"/>
      <c r="G37" s="187"/>
      <c r="H37" s="187"/>
      <c r="I37" s="187"/>
      <c r="J37" s="187"/>
      <c r="K37" s="187"/>
      <c r="L37" s="187"/>
      <c r="M37" s="187"/>
      <c r="N37" s="187"/>
      <c r="O37" s="187"/>
      <c r="P37" s="187"/>
      <c r="Q37" s="187"/>
      <c r="R37" s="187"/>
      <c r="S37" s="187"/>
      <c r="T37" s="187"/>
      <c r="U37" s="187"/>
      <c r="V37" s="187"/>
      <c r="W37" s="187"/>
      <c r="X37" s="187"/>
      <c r="Y37" s="187"/>
      <c r="Z37" s="250"/>
    </row>
    <row r="38" ht="15.75" customHeight="1">
      <c r="A38" s="115"/>
      <c r="B38" s="186"/>
      <c r="C38" s="186"/>
      <c r="D38" s="186"/>
      <c r="E38" s="187"/>
      <c r="F38" s="187"/>
      <c r="G38" s="187"/>
      <c r="H38" s="187"/>
      <c r="I38" s="187"/>
      <c r="J38" s="187"/>
      <c r="K38" s="187"/>
      <c r="L38" s="187"/>
      <c r="M38" s="187"/>
      <c r="N38" s="187"/>
      <c r="O38" s="187"/>
      <c r="P38" s="187"/>
      <c r="Q38" s="187"/>
      <c r="R38" s="187"/>
      <c r="S38" s="187"/>
      <c r="T38" s="187"/>
      <c r="U38" s="187"/>
      <c r="V38" s="187"/>
      <c r="W38" s="187"/>
      <c r="X38" s="187"/>
      <c r="Y38" s="187"/>
      <c r="Z38" s="250"/>
    </row>
    <row r="39" ht="15.75" customHeight="1">
      <c r="A39" s="115"/>
      <c r="B39" s="186"/>
      <c r="C39" s="186"/>
      <c r="D39" s="186"/>
      <c r="E39" s="187"/>
      <c r="F39" s="187"/>
      <c r="G39" s="187"/>
      <c r="H39" s="187"/>
      <c r="I39" s="187"/>
      <c r="J39" s="187"/>
      <c r="K39" s="187"/>
      <c r="L39" s="187"/>
      <c r="M39" s="187"/>
      <c r="N39" s="187"/>
      <c r="O39" s="187"/>
      <c r="P39" s="187"/>
      <c r="Q39" s="187"/>
      <c r="R39" s="187"/>
      <c r="S39" s="187"/>
      <c r="T39" s="187"/>
      <c r="U39" s="187"/>
      <c r="V39" s="187"/>
      <c r="W39" s="187"/>
      <c r="X39" s="187"/>
      <c r="Y39" s="187"/>
      <c r="Z39" s="250"/>
    </row>
    <row r="40" ht="15.75" customHeight="1">
      <c r="A40" s="115"/>
      <c r="B40" s="186"/>
      <c r="C40" s="186"/>
      <c r="D40" s="186"/>
      <c r="E40" s="187"/>
      <c r="F40" s="187"/>
      <c r="G40" s="187"/>
      <c r="H40" s="187"/>
      <c r="I40" s="187"/>
      <c r="J40" s="187"/>
      <c r="K40" s="187"/>
      <c r="L40" s="187"/>
      <c r="M40" s="187"/>
      <c r="N40" s="187"/>
      <c r="O40" s="187"/>
      <c r="P40" s="187"/>
      <c r="Q40" s="187"/>
      <c r="R40" s="187"/>
      <c r="S40" s="187"/>
      <c r="T40" s="187"/>
      <c r="U40" s="187"/>
      <c r="V40" s="187"/>
      <c r="W40" s="187"/>
      <c r="X40" s="187"/>
      <c r="Y40" s="187"/>
      <c r="Z40" s="250"/>
    </row>
    <row r="41" ht="15.75" customHeight="1">
      <c r="A41" s="115"/>
      <c r="B41" s="186"/>
      <c r="C41" s="186"/>
      <c r="D41" s="186"/>
      <c r="E41" s="187"/>
      <c r="F41" s="187"/>
      <c r="G41" s="187"/>
      <c r="H41" s="187"/>
      <c r="I41" s="187"/>
      <c r="J41" s="187"/>
      <c r="K41" s="187"/>
      <c r="L41" s="187"/>
      <c r="M41" s="187"/>
      <c r="N41" s="187"/>
      <c r="O41" s="187"/>
      <c r="P41" s="187"/>
      <c r="Q41" s="187"/>
      <c r="R41" s="187"/>
      <c r="S41" s="187"/>
      <c r="T41" s="187"/>
      <c r="U41" s="187"/>
      <c r="V41" s="187"/>
      <c r="W41" s="187"/>
      <c r="X41" s="187"/>
      <c r="Y41" s="187"/>
      <c r="Z41" s="250"/>
    </row>
    <row r="42" ht="15.75" customHeight="1">
      <c r="A42" s="115"/>
      <c r="B42" s="186"/>
      <c r="C42" s="186"/>
      <c r="D42" s="186"/>
      <c r="E42" s="187"/>
      <c r="F42" s="187"/>
      <c r="G42" s="187"/>
      <c r="H42" s="187"/>
      <c r="I42" s="187"/>
      <c r="J42" s="187"/>
      <c r="K42" s="187"/>
      <c r="L42" s="187"/>
      <c r="M42" s="187"/>
      <c r="N42" s="187"/>
      <c r="O42" s="187"/>
      <c r="P42" s="187"/>
      <c r="Q42" s="187"/>
      <c r="R42" s="187"/>
      <c r="S42" s="187"/>
      <c r="T42" s="187"/>
      <c r="U42" s="187"/>
      <c r="V42" s="187"/>
      <c r="W42" s="187"/>
      <c r="X42" s="187"/>
      <c r="Y42" s="187"/>
      <c r="Z42" s="250"/>
    </row>
    <row r="43" ht="15.75" customHeight="1">
      <c r="A43" s="115"/>
      <c r="B43" s="186"/>
      <c r="C43" s="186"/>
      <c r="D43" s="186"/>
      <c r="E43" s="187"/>
      <c r="F43" s="187"/>
      <c r="G43" s="187"/>
      <c r="H43" s="187"/>
      <c r="I43" s="187"/>
      <c r="J43" s="187"/>
      <c r="K43" s="187"/>
      <c r="L43" s="187"/>
      <c r="M43" s="187"/>
      <c r="N43" s="187"/>
      <c r="O43" s="187"/>
      <c r="P43" s="187"/>
      <c r="Q43" s="187"/>
      <c r="R43" s="187"/>
      <c r="S43" s="187"/>
      <c r="T43" s="187"/>
      <c r="U43" s="187"/>
      <c r="V43" s="187"/>
      <c r="W43" s="187"/>
      <c r="X43" s="187"/>
      <c r="Y43" s="187"/>
      <c r="Z43" s="250"/>
    </row>
    <row r="44" ht="15.75" customHeight="1">
      <c r="A44" s="115"/>
      <c r="B44" s="186"/>
      <c r="C44" s="186"/>
      <c r="D44" s="186"/>
      <c r="E44" s="187"/>
      <c r="F44" s="187"/>
      <c r="G44" s="187"/>
      <c r="H44" s="187"/>
      <c r="I44" s="187"/>
      <c r="J44" s="187"/>
      <c r="K44" s="187"/>
      <c r="L44" s="187"/>
      <c r="M44" s="187"/>
      <c r="N44" s="187"/>
      <c r="O44" s="187"/>
      <c r="P44" s="187"/>
      <c r="Q44" s="187"/>
      <c r="R44" s="187"/>
      <c r="S44" s="187"/>
      <c r="T44" s="187"/>
      <c r="U44" s="187"/>
      <c r="V44" s="187"/>
      <c r="W44" s="187"/>
      <c r="X44" s="187"/>
      <c r="Y44" s="187"/>
      <c r="Z44" s="250"/>
    </row>
    <row r="45" ht="15.75" customHeight="1">
      <c r="A45" s="115"/>
      <c r="B45" s="186"/>
      <c r="C45" s="186"/>
      <c r="D45" s="186"/>
      <c r="E45" s="187"/>
      <c r="F45" s="187"/>
      <c r="G45" s="187"/>
      <c r="H45" s="187"/>
      <c r="I45" s="187"/>
      <c r="J45" s="187"/>
      <c r="K45" s="187"/>
      <c r="L45" s="187"/>
      <c r="M45" s="187"/>
      <c r="N45" s="187"/>
      <c r="O45" s="187"/>
      <c r="P45" s="187"/>
      <c r="Q45" s="187"/>
      <c r="R45" s="187"/>
      <c r="S45" s="187"/>
      <c r="T45" s="187"/>
      <c r="U45" s="187"/>
      <c r="V45" s="187"/>
      <c r="W45" s="187"/>
      <c r="X45" s="187"/>
      <c r="Y45" s="187"/>
      <c r="Z45" s="250"/>
    </row>
    <row r="46" ht="15.75" customHeight="1">
      <c r="A46" s="115"/>
      <c r="B46" s="186"/>
      <c r="C46" s="186"/>
      <c r="D46" s="186"/>
      <c r="E46" s="187"/>
      <c r="F46" s="187"/>
      <c r="G46" s="187"/>
      <c r="H46" s="187"/>
      <c r="I46" s="187"/>
      <c r="J46" s="187"/>
      <c r="K46" s="187"/>
      <c r="L46" s="187"/>
      <c r="M46" s="187"/>
      <c r="N46" s="187"/>
      <c r="O46" s="187"/>
      <c r="P46" s="187"/>
      <c r="Q46" s="187"/>
      <c r="R46" s="187"/>
      <c r="S46" s="187"/>
      <c r="T46" s="187"/>
      <c r="U46" s="187"/>
      <c r="V46" s="187"/>
      <c r="W46" s="187"/>
      <c r="X46" s="187"/>
      <c r="Y46" s="187"/>
      <c r="Z46" s="250"/>
    </row>
    <row r="47" ht="15.75" customHeight="1">
      <c r="A47" s="115"/>
      <c r="B47" s="186"/>
      <c r="C47" s="186"/>
      <c r="D47" s="186"/>
      <c r="E47" s="187"/>
      <c r="F47" s="187"/>
      <c r="G47" s="187"/>
      <c r="H47" s="187"/>
      <c r="I47" s="187"/>
      <c r="J47" s="187"/>
      <c r="K47" s="187"/>
      <c r="L47" s="187"/>
      <c r="M47" s="187"/>
      <c r="N47" s="187"/>
      <c r="O47" s="187"/>
      <c r="P47" s="187"/>
      <c r="Q47" s="187"/>
      <c r="R47" s="187"/>
      <c r="S47" s="187"/>
      <c r="T47" s="187"/>
      <c r="U47" s="187"/>
      <c r="V47" s="187"/>
      <c r="W47" s="187"/>
      <c r="X47" s="187"/>
      <c r="Y47" s="187"/>
      <c r="Z47" s="250"/>
    </row>
    <row r="48" ht="15.75" customHeight="1">
      <c r="A48" s="115"/>
      <c r="B48" s="186"/>
      <c r="C48" s="186"/>
      <c r="D48" s="186"/>
      <c r="E48" s="187"/>
      <c r="F48" s="187"/>
      <c r="G48" s="187"/>
      <c r="H48" s="187"/>
      <c r="I48" s="187"/>
      <c r="J48" s="187"/>
      <c r="K48" s="187"/>
      <c r="L48" s="187"/>
      <c r="M48" s="187"/>
      <c r="N48" s="187"/>
      <c r="O48" s="187"/>
      <c r="P48" s="187"/>
      <c r="Q48" s="187"/>
      <c r="R48" s="187"/>
      <c r="S48" s="187"/>
      <c r="T48" s="187"/>
      <c r="U48" s="187"/>
      <c r="V48" s="187"/>
      <c r="W48" s="187"/>
      <c r="X48" s="187"/>
      <c r="Y48" s="187"/>
      <c r="Z48" s="250"/>
    </row>
    <row r="49" ht="15.75" customHeight="1">
      <c r="A49" s="115"/>
      <c r="B49" s="186"/>
      <c r="C49" s="186"/>
      <c r="D49" s="186"/>
      <c r="E49" s="187"/>
      <c r="F49" s="187"/>
      <c r="G49" s="187"/>
      <c r="H49" s="187"/>
      <c r="I49" s="187"/>
      <c r="J49" s="187"/>
      <c r="K49" s="187"/>
      <c r="L49" s="187"/>
      <c r="M49" s="187"/>
      <c r="N49" s="187"/>
      <c r="O49" s="187"/>
      <c r="P49" s="187"/>
      <c r="Q49" s="187"/>
      <c r="R49" s="187"/>
      <c r="S49" s="187"/>
      <c r="T49" s="187"/>
      <c r="U49" s="187"/>
      <c r="V49" s="187"/>
      <c r="W49" s="187"/>
      <c r="X49" s="187"/>
      <c r="Y49" s="187"/>
      <c r="Z49" s="250"/>
    </row>
    <row r="50" ht="15.75" customHeight="1">
      <c r="A50" s="115"/>
      <c r="B50" s="186"/>
      <c r="C50" s="186"/>
      <c r="D50" s="186"/>
      <c r="E50" s="187"/>
      <c r="F50" s="187"/>
      <c r="G50" s="187"/>
      <c r="H50" s="187"/>
      <c r="I50" s="187"/>
      <c r="J50" s="187"/>
      <c r="K50" s="187"/>
      <c r="L50" s="187"/>
      <c r="M50" s="187"/>
      <c r="N50" s="187"/>
      <c r="O50" s="187"/>
      <c r="P50" s="187"/>
      <c r="Q50" s="187"/>
      <c r="R50" s="187"/>
      <c r="S50" s="187"/>
      <c r="T50" s="187"/>
      <c r="U50" s="187"/>
      <c r="V50" s="187"/>
      <c r="W50" s="187"/>
      <c r="X50" s="187"/>
      <c r="Y50" s="187"/>
      <c r="Z50" s="250"/>
    </row>
    <row r="51" ht="15.75" customHeight="1">
      <c r="A51" s="115"/>
      <c r="B51" s="186"/>
      <c r="C51" s="186"/>
      <c r="D51" s="186"/>
      <c r="E51" s="187"/>
      <c r="F51" s="187"/>
      <c r="G51" s="187"/>
      <c r="H51" s="187"/>
      <c r="I51" s="187"/>
      <c r="J51" s="187"/>
      <c r="K51" s="187"/>
      <c r="L51" s="187"/>
      <c r="M51" s="187"/>
      <c r="N51" s="187"/>
      <c r="O51" s="187"/>
      <c r="P51" s="187"/>
      <c r="Q51" s="187"/>
      <c r="R51" s="187"/>
      <c r="S51" s="187"/>
      <c r="T51" s="187"/>
      <c r="U51" s="187"/>
      <c r="V51" s="187"/>
      <c r="W51" s="187"/>
      <c r="X51" s="187"/>
      <c r="Y51" s="187"/>
      <c r="Z51" s="250"/>
    </row>
    <row r="52" ht="15.75" customHeight="1">
      <c r="A52" s="115"/>
      <c r="B52" s="186"/>
      <c r="C52" s="186"/>
      <c r="D52" s="186"/>
      <c r="E52" s="187"/>
      <c r="F52" s="187"/>
      <c r="G52" s="187"/>
      <c r="H52" s="187"/>
      <c r="I52" s="187"/>
      <c r="J52" s="187"/>
      <c r="K52" s="187"/>
      <c r="L52" s="187"/>
      <c r="M52" s="187"/>
      <c r="N52" s="187"/>
      <c r="O52" s="187"/>
      <c r="P52" s="187"/>
      <c r="Q52" s="187"/>
      <c r="R52" s="187"/>
      <c r="S52" s="187"/>
      <c r="T52" s="187"/>
      <c r="U52" s="187"/>
      <c r="V52" s="187"/>
      <c r="W52" s="187"/>
      <c r="X52" s="187"/>
      <c r="Y52" s="187"/>
      <c r="Z52" s="250"/>
    </row>
    <row r="53" ht="15.75" customHeight="1">
      <c r="A53" s="115"/>
      <c r="B53" s="186"/>
      <c r="C53" s="186"/>
      <c r="D53" s="186"/>
      <c r="E53" s="187"/>
      <c r="F53" s="187"/>
      <c r="G53" s="187"/>
      <c r="H53" s="187"/>
      <c r="I53" s="187"/>
      <c r="J53" s="187"/>
      <c r="K53" s="187"/>
      <c r="L53" s="187"/>
      <c r="M53" s="187"/>
      <c r="N53" s="187"/>
      <c r="O53" s="187"/>
      <c r="P53" s="187"/>
      <c r="Q53" s="187"/>
      <c r="R53" s="187"/>
      <c r="S53" s="187"/>
      <c r="T53" s="187"/>
      <c r="U53" s="187"/>
      <c r="V53" s="187"/>
      <c r="W53" s="187"/>
      <c r="X53" s="187"/>
      <c r="Y53" s="187"/>
      <c r="Z53" s="250"/>
    </row>
    <row r="54" ht="15.75" customHeight="1">
      <c r="A54" s="115"/>
      <c r="B54" s="186"/>
      <c r="C54" s="186"/>
      <c r="D54" s="186"/>
      <c r="E54" s="187"/>
      <c r="F54" s="187"/>
      <c r="G54" s="187"/>
      <c r="H54" s="187"/>
      <c r="I54" s="187"/>
      <c r="J54" s="187"/>
      <c r="K54" s="187"/>
      <c r="L54" s="187"/>
      <c r="M54" s="187"/>
      <c r="N54" s="187"/>
      <c r="O54" s="187"/>
      <c r="P54" s="187"/>
      <c r="Q54" s="187"/>
      <c r="R54" s="187"/>
      <c r="S54" s="187"/>
      <c r="T54" s="187"/>
      <c r="U54" s="187"/>
      <c r="V54" s="187"/>
      <c r="W54" s="187"/>
      <c r="X54" s="187"/>
      <c r="Y54" s="187"/>
      <c r="Z54" s="250"/>
    </row>
    <row r="55" ht="15.75" customHeight="1">
      <c r="A55" s="115"/>
      <c r="B55" s="186"/>
      <c r="C55" s="186"/>
      <c r="D55" s="186"/>
      <c r="E55" s="187"/>
      <c r="F55" s="187"/>
      <c r="G55" s="187"/>
      <c r="H55" s="187"/>
      <c r="I55" s="187"/>
      <c r="J55" s="187"/>
      <c r="K55" s="187"/>
      <c r="L55" s="187"/>
      <c r="M55" s="187"/>
      <c r="N55" s="187"/>
      <c r="O55" s="187"/>
      <c r="P55" s="187"/>
      <c r="Q55" s="187"/>
      <c r="R55" s="187"/>
      <c r="S55" s="187"/>
      <c r="T55" s="187"/>
      <c r="U55" s="187"/>
      <c r="V55" s="187"/>
      <c r="W55" s="187"/>
      <c r="X55" s="187"/>
      <c r="Y55" s="187"/>
      <c r="Z55" s="250"/>
    </row>
    <row r="56" ht="15.75" customHeight="1">
      <c r="A56" s="115"/>
      <c r="B56" s="186"/>
      <c r="C56" s="186"/>
      <c r="D56" s="186"/>
      <c r="E56" s="187"/>
      <c r="F56" s="187"/>
      <c r="G56" s="187"/>
      <c r="H56" s="187"/>
      <c r="I56" s="187"/>
      <c r="J56" s="187"/>
      <c r="K56" s="187"/>
      <c r="L56" s="187"/>
      <c r="M56" s="187"/>
      <c r="N56" s="187"/>
      <c r="O56" s="187"/>
      <c r="P56" s="187"/>
      <c r="Q56" s="187"/>
      <c r="R56" s="187"/>
      <c r="S56" s="187"/>
      <c r="T56" s="187"/>
      <c r="U56" s="187"/>
      <c r="V56" s="187"/>
      <c r="W56" s="187"/>
      <c r="X56" s="187"/>
      <c r="Y56" s="187"/>
      <c r="Z56" s="250"/>
    </row>
    <row r="57" ht="15.75" customHeight="1">
      <c r="A57" s="115"/>
      <c r="B57" s="186"/>
      <c r="C57" s="186"/>
      <c r="D57" s="186"/>
      <c r="E57" s="187"/>
      <c r="F57" s="187"/>
      <c r="G57" s="187"/>
      <c r="H57" s="187"/>
      <c r="I57" s="187"/>
      <c r="J57" s="187"/>
      <c r="K57" s="187"/>
      <c r="L57" s="187"/>
      <c r="M57" s="187"/>
      <c r="N57" s="187"/>
      <c r="O57" s="187"/>
      <c r="P57" s="187"/>
      <c r="Q57" s="187"/>
      <c r="R57" s="187"/>
      <c r="S57" s="187"/>
      <c r="T57" s="187"/>
      <c r="U57" s="187"/>
      <c r="V57" s="187"/>
      <c r="W57" s="187"/>
      <c r="X57" s="187"/>
      <c r="Y57" s="187"/>
      <c r="Z57" s="250"/>
    </row>
    <row r="58" ht="15.75" customHeight="1">
      <c r="A58" s="115"/>
      <c r="B58" s="186"/>
      <c r="C58" s="186"/>
      <c r="D58" s="186"/>
      <c r="E58" s="187"/>
      <c r="F58" s="187"/>
      <c r="G58" s="187"/>
      <c r="H58" s="187"/>
      <c r="I58" s="187"/>
      <c r="J58" s="187"/>
      <c r="K58" s="187"/>
      <c r="L58" s="187"/>
      <c r="M58" s="187"/>
      <c r="N58" s="187"/>
      <c r="O58" s="187"/>
      <c r="P58" s="187"/>
      <c r="Q58" s="187"/>
      <c r="R58" s="187"/>
      <c r="S58" s="187"/>
      <c r="T58" s="187"/>
      <c r="U58" s="187"/>
      <c r="V58" s="187"/>
      <c r="W58" s="187"/>
      <c r="X58" s="187"/>
      <c r="Y58" s="187"/>
      <c r="Z58" s="250"/>
    </row>
    <row r="59" ht="15.75" customHeight="1">
      <c r="A59" s="115"/>
      <c r="B59" s="186"/>
      <c r="C59" s="186"/>
      <c r="D59" s="186"/>
      <c r="E59" s="187"/>
      <c r="F59" s="187"/>
      <c r="G59" s="187"/>
      <c r="H59" s="187"/>
      <c r="I59" s="187"/>
      <c r="J59" s="187"/>
      <c r="K59" s="187"/>
      <c r="L59" s="187"/>
      <c r="M59" s="187"/>
      <c r="N59" s="187"/>
      <c r="O59" s="187"/>
      <c r="P59" s="187"/>
      <c r="Q59" s="187"/>
      <c r="R59" s="187"/>
      <c r="S59" s="187"/>
      <c r="T59" s="187"/>
      <c r="U59" s="187"/>
      <c r="V59" s="187"/>
      <c r="W59" s="187"/>
      <c r="X59" s="187"/>
      <c r="Y59" s="187"/>
      <c r="Z59" s="250"/>
    </row>
    <row r="60" ht="15.75" customHeight="1">
      <c r="A60" s="115"/>
      <c r="B60" s="186"/>
      <c r="C60" s="186"/>
      <c r="D60" s="186"/>
      <c r="E60" s="187"/>
      <c r="F60" s="187"/>
      <c r="G60" s="187"/>
      <c r="H60" s="187"/>
      <c r="I60" s="187"/>
      <c r="J60" s="187"/>
      <c r="K60" s="187"/>
      <c r="L60" s="187"/>
      <c r="M60" s="187"/>
      <c r="N60" s="187"/>
      <c r="O60" s="187"/>
      <c r="P60" s="187"/>
      <c r="Q60" s="187"/>
      <c r="R60" s="187"/>
      <c r="S60" s="187"/>
      <c r="T60" s="187"/>
      <c r="U60" s="187"/>
      <c r="V60" s="187"/>
      <c r="W60" s="187"/>
      <c r="X60" s="187"/>
      <c r="Y60" s="187"/>
      <c r="Z60" s="250"/>
    </row>
    <row r="61" ht="15.75" customHeight="1">
      <c r="A61" s="115"/>
      <c r="B61" s="186"/>
      <c r="C61" s="186"/>
      <c r="D61" s="186"/>
      <c r="E61" s="187"/>
      <c r="F61" s="187"/>
      <c r="G61" s="187"/>
      <c r="H61" s="187"/>
      <c r="I61" s="187"/>
      <c r="J61" s="187"/>
      <c r="K61" s="187"/>
      <c r="L61" s="187"/>
      <c r="M61" s="187"/>
      <c r="N61" s="187"/>
      <c r="O61" s="187"/>
      <c r="P61" s="187"/>
      <c r="Q61" s="187"/>
      <c r="R61" s="187"/>
      <c r="S61" s="187"/>
      <c r="T61" s="187"/>
      <c r="U61" s="187"/>
      <c r="V61" s="187"/>
      <c r="W61" s="187"/>
      <c r="X61" s="187"/>
      <c r="Y61" s="187"/>
      <c r="Z61" s="250"/>
    </row>
    <row r="62" ht="15.75" customHeight="1">
      <c r="A62" s="115"/>
      <c r="B62" s="186"/>
      <c r="C62" s="186"/>
      <c r="D62" s="186"/>
      <c r="E62" s="187"/>
      <c r="F62" s="187"/>
      <c r="G62" s="187"/>
      <c r="H62" s="187"/>
      <c r="I62" s="187"/>
      <c r="J62" s="187"/>
      <c r="K62" s="187"/>
      <c r="L62" s="187"/>
      <c r="M62" s="187"/>
      <c r="N62" s="187"/>
      <c r="O62" s="187"/>
      <c r="P62" s="187"/>
      <c r="Q62" s="187"/>
      <c r="R62" s="187"/>
      <c r="S62" s="187"/>
      <c r="T62" s="187"/>
      <c r="U62" s="187"/>
      <c r="V62" s="187"/>
      <c r="W62" s="187"/>
      <c r="X62" s="187"/>
      <c r="Y62" s="187"/>
      <c r="Z62" s="250"/>
    </row>
    <row r="63" ht="15.75" customHeight="1">
      <c r="A63" s="115"/>
      <c r="B63" s="186"/>
      <c r="C63" s="186"/>
      <c r="D63" s="186"/>
      <c r="E63" s="187"/>
      <c r="F63" s="187"/>
      <c r="G63" s="187"/>
      <c r="H63" s="187"/>
      <c r="I63" s="187"/>
      <c r="J63" s="187"/>
      <c r="K63" s="187"/>
      <c r="L63" s="187"/>
      <c r="M63" s="187"/>
      <c r="N63" s="187"/>
      <c r="O63" s="187"/>
      <c r="P63" s="187"/>
      <c r="Q63" s="187"/>
      <c r="R63" s="187"/>
      <c r="S63" s="187"/>
      <c r="T63" s="187"/>
      <c r="U63" s="187"/>
      <c r="V63" s="187"/>
      <c r="W63" s="187"/>
      <c r="X63" s="187"/>
      <c r="Y63" s="187"/>
      <c r="Z63" s="250"/>
    </row>
    <row r="64" ht="15.75" customHeight="1">
      <c r="A64" s="115"/>
      <c r="B64" s="186"/>
      <c r="C64" s="186"/>
      <c r="D64" s="186"/>
      <c r="E64" s="187"/>
      <c r="F64" s="187"/>
      <c r="G64" s="187"/>
      <c r="H64" s="187"/>
      <c r="I64" s="187"/>
      <c r="J64" s="187"/>
      <c r="K64" s="187"/>
      <c r="L64" s="187"/>
      <c r="M64" s="187"/>
      <c r="N64" s="187"/>
      <c r="O64" s="187"/>
      <c r="P64" s="187"/>
      <c r="Q64" s="187"/>
      <c r="R64" s="187"/>
      <c r="S64" s="187"/>
      <c r="T64" s="187"/>
      <c r="U64" s="187"/>
      <c r="V64" s="187"/>
      <c r="W64" s="187"/>
      <c r="X64" s="187"/>
      <c r="Y64" s="187"/>
      <c r="Z64" s="250"/>
    </row>
    <row r="65" ht="15.75" customHeight="1">
      <c r="A65" s="115"/>
      <c r="B65" s="186"/>
      <c r="C65" s="186"/>
      <c r="D65" s="186"/>
      <c r="E65" s="187"/>
      <c r="F65" s="187"/>
      <c r="G65" s="187"/>
      <c r="H65" s="187"/>
      <c r="I65" s="187"/>
      <c r="J65" s="187"/>
      <c r="K65" s="187"/>
      <c r="L65" s="187"/>
      <c r="M65" s="187"/>
      <c r="N65" s="187"/>
      <c r="O65" s="187"/>
      <c r="P65" s="187"/>
      <c r="Q65" s="187"/>
      <c r="R65" s="187"/>
      <c r="S65" s="187"/>
      <c r="T65" s="187"/>
      <c r="U65" s="187"/>
      <c r="V65" s="187"/>
      <c r="W65" s="187"/>
      <c r="X65" s="187"/>
      <c r="Y65" s="187"/>
      <c r="Z65" s="250"/>
    </row>
    <row r="66" ht="15.75" customHeight="1">
      <c r="A66" s="115"/>
      <c r="B66" s="186"/>
      <c r="C66" s="186"/>
      <c r="D66" s="186"/>
      <c r="E66" s="187"/>
      <c r="F66" s="187"/>
      <c r="G66" s="187"/>
      <c r="H66" s="187"/>
      <c r="I66" s="187"/>
      <c r="J66" s="187"/>
      <c r="K66" s="187"/>
      <c r="L66" s="187"/>
      <c r="M66" s="187"/>
      <c r="N66" s="187"/>
      <c r="O66" s="187"/>
      <c r="P66" s="187"/>
      <c r="Q66" s="187"/>
      <c r="R66" s="187"/>
      <c r="S66" s="187"/>
      <c r="T66" s="187"/>
      <c r="U66" s="187"/>
      <c r="V66" s="187"/>
      <c r="W66" s="187"/>
      <c r="X66" s="187"/>
      <c r="Y66" s="187"/>
      <c r="Z66" s="250"/>
    </row>
    <row r="67" ht="15.75" customHeight="1">
      <c r="A67" s="115"/>
      <c r="B67" s="186"/>
      <c r="C67" s="186"/>
      <c r="D67" s="186"/>
      <c r="E67" s="187"/>
      <c r="F67" s="187"/>
      <c r="G67" s="187"/>
      <c r="H67" s="187"/>
      <c r="I67" s="187"/>
      <c r="J67" s="187"/>
      <c r="K67" s="187"/>
      <c r="L67" s="187"/>
      <c r="M67" s="187"/>
      <c r="N67" s="187"/>
      <c r="O67" s="187"/>
      <c r="P67" s="187"/>
      <c r="Q67" s="187"/>
      <c r="R67" s="187"/>
      <c r="S67" s="187"/>
      <c r="T67" s="187"/>
      <c r="U67" s="187"/>
      <c r="V67" s="187"/>
      <c r="W67" s="187"/>
      <c r="X67" s="187"/>
      <c r="Y67" s="187"/>
      <c r="Z67" s="250"/>
    </row>
    <row r="68" ht="15.75" customHeight="1">
      <c r="A68" s="115"/>
      <c r="B68" s="186"/>
      <c r="C68" s="186"/>
      <c r="D68" s="186"/>
      <c r="E68" s="187"/>
      <c r="F68" s="187"/>
      <c r="G68" s="187"/>
      <c r="H68" s="187"/>
      <c r="I68" s="187"/>
      <c r="J68" s="187"/>
      <c r="K68" s="187"/>
      <c r="L68" s="187"/>
      <c r="M68" s="187"/>
      <c r="N68" s="187"/>
      <c r="O68" s="187"/>
      <c r="P68" s="187"/>
      <c r="Q68" s="187"/>
      <c r="R68" s="187"/>
      <c r="S68" s="187"/>
      <c r="T68" s="187"/>
      <c r="U68" s="187"/>
      <c r="V68" s="187"/>
      <c r="W68" s="187"/>
      <c r="X68" s="187"/>
      <c r="Y68" s="187"/>
      <c r="Z68" s="250"/>
    </row>
    <row r="69" ht="15.75" customHeight="1">
      <c r="A69" s="115"/>
      <c r="B69" s="186"/>
      <c r="C69" s="186"/>
      <c r="D69" s="186"/>
      <c r="E69" s="187"/>
      <c r="F69" s="187"/>
      <c r="G69" s="187"/>
      <c r="H69" s="187"/>
      <c r="I69" s="187"/>
      <c r="J69" s="187"/>
      <c r="K69" s="187"/>
      <c r="L69" s="187"/>
      <c r="M69" s="187"/>
      <c r="N69" s="187"/>
      <c r="O69" s="187"/>
      <c r="P69" s="187"/>
      <c r="Q69" s="187"/>
      <c r="R69" s="187"/>
      <c r="S69" s="187"/>
      <c r="T69" s="187"/>
      <c r="U69" s="187"/>
      <c r="V69" s="187"/>
      <c r="W69" s="187"/>
      <c r="X69" s="187"/>
      <c r="Y69" s="187"/>
      <c r="Z69" s="250"/>
    </row>
    <row r="70" ht="15.75" customHeight="1">
      <c r="A70" s="115"/>
      <c r="B70" s="186"/>
      <c r="C70" s="186"/>
      <c r="D70" s="186"/>
      <c r="E70" s="187"/>
      <c r="F70" s="187"/>
      <c r="G70" s="187"/>
      <c r="H70" s="187"/>
      <c r="I70" s="187"/>
      <c r="J70" s="187"/>
      <c r="K70" s="187"/>
      <c r="L70" s="187"/>
      <c r="M70" s="187"/>
      <c r="N70" s="187"/>
      <c r="O70" s="187"/>
      <c r="P70" s="187"/>
      <c r="Q70" s="187"/>
      <c r="R70" s="187"/>
      <c r="S70" s="187"/>
      <c r="T70" s="187"/>
      <c r="U70" s="187"/>
      <c r="V70" s="187"/>
      <c r="W70" s="187"/>
      <c r="X70" s="187"/>
      <c r="Y70" s="187"/>
      <c r="Z70" s="250"/>
    </row>
    <row r="71" ht="15.75" customHeight="1">
      <c r="A71" s="115"/>
      <c r="B71" s="186"/>
      <c r="C71" s="186"/>
      <c r="D71" s="186"/>
      <c r="E71" s="187"/>
      <c r="F71" s="187"/>
      <c r="G71" s="187"/>
      <c r="H71" s="187"/>
      <c r="I71" s="187"/>
      <c r="J71" s="187"/>
      <c r="K71" s="187"/>
      <c r="L71" s="187"/>
      <c r="M71" s="187"/>
      <c r="N71" s="187"/>
      <c r="O71" s="187"/>
      <c r="P71" s="187"/>
      <c r="Q71" s="187"/>
      <c r="R71" s="187"/>
      <c r="S71" s="187"/>
      <c r="T71" s="187"/>
      <c r="U71" s="187"/>
      <c r="V71" s="187"/>
      <c r="W71" s="187"/>
      <c r="X71" s="187"/>
      <c r="Y71" s="187"/>
      <c r="Z71" s="250"/>
    </row>
    <row r="72" ht="15.75" customHeight="1">
      <c r="A72" s="115"/>
      <c r="B72" s="186"/>
      <c r="C72" s="186"/>
      <c r="D72" s="186"/>
      <c r="E72" s="187"/>
      <c r="F72" s="187"/>
      <c r="G72" s="187"/>
      <c r="H72" s="187"/>
      <c r="I72" s="187"/>
      <c r="J72" s="187"/>
      <c r="K72" s="187"/>
      <c r="L72" s="187"/>
      <c r="M72" s="187"/>
      <c r="N72" s="187"/>
      <c r="O72" s="187"/>
      <c r="P72" s="187"/>
      <c r="Q72" s="187"/>
      <c r="R72" s="187"/>
      <c r="S72" s="187"/>
      <c r="T72" s="187"/>
      <c r="U72" s="187"/>
      <c r="V72" s="187"/>
      <c r="W72" s="187"/>
      <c r="X72" s="187"/>
      <c r="Y72" s="187"/>
      <c r="Z72" s="250"/>
    </row>
    <row r="73" ht="15.75" customHeight="1">
      <c r="A73" s="115"/>
      <c r="B73" s="186"/>
      <c r="C73" s="186"/>
      <c r="D73" s="186"/>
      <c r="E73" s="187"/>
      <c r="F73" s="187"/>
      <c r="G73" s="187"/>
      <c r="H73" s="187"/>
      <c r="I73" s="187"/>
      <c r="J73" s="187"/>
      <c r="K73" s="187"/>
      <c r="L73" s="187"/>
      <c r="M73" s="187"/>
      <c r="N73" s="187"/>
      <c r="O73" s="187"/>
      <c r="P73" s="187"/>
      <c r="Q73" s="187"/>
      <c r="R73" s="187"/>
      <c r="S73" s="187"/>
      <c r="T73" s="187"/>
      <c r="U73" s="187"/>
      <c r="V73" s="187"/>
      <c r="W73" s="187"/>
      <c r="X73" s="187"/>
      <c r="Y73" s="187"/>
      <c r="Z73" s="250"/>
    </row>
    <row r="74" ht="15.75" customHeight="1">
      <c r="A74" s="115"/>
      <c r="B74" s="186"/>
      <c r="C74" s="186"/>
      <c r="D74" s="186"/>
      <c r="E74" s="187"/>
      <c r="F74" s="187"/>
      <c r="G74" s="187"/>
      <c r="H74" s="187"/>
      <c r="I74" s="187"/>
      <c r="J74" s="187"/>
      <c r="K74" s="187"/>
      <c r="L74" s="187"/>
      <c r="M74" s="187"/>
      <c r="N74" s="187"/>
      <c r="O74" s="187"/>
      <c r="P74" s="187"/>
      <c r="Q74" s="187"/>
      <c r="R74" s="187"/>
      <c r="S74" s="187"/>
      <c r="T74" s="187"/>
      <c r="U74" s="187"/>
      <c r="V74" s="187"/>
      <c r="W74" s="187"/>
      <c r="X74" s="187"/>
      <c r="Y74" s="187"/>
      <c r="Z74" s="250"/>
    </row>
    <row r="75" ht="15.75" customHeight="1">
      <c r="A75" s="115"/>
      <c r="B75" s="186"/>
      <c r="C75" s="186"/>
      <c r="D75" s="186"/>
      <c r="E75" s="187"/>
      <c r="F75" s="187"/>
      <c r="G75" s="187"/>
      <c r="H75" s="187"/>
      <c r="I75" s="187"/>
      <c r="J75" s="187"/>
      <c r="K75" s="187"/>
      <c r="L75" s="187"/>
      <c r="M75" s="187"/>
      <c r="N75" s="187"/>
      <c r="O75" s="187"/>
      <c r="P75" s="187"/>
      <c r="Q75" s="187"/>
      <c r="R75" s="187"/>
      <c r="S75" s="187"/>
      <c r="T75" s="187"/>
      <c r="U75" s="187"/>
      <c r="V75" s="187"/>
      <c r="W75" s="187"/>
      <c r="X75" s="187"/>
      <c r="Y75" s="187"/>
      <c r="Z75" s="250"/>
    </row>
    <row r="76" ht="15.75" customHeight="1">
      <c r="A76" s="115"/>
      <c r="B76" s="186"/>
      <c r="C76" s="186"/>
      <c r="D76" s="186"/>
      <c r="E76" s="187"/>
      <c r="F76" s="187"/>
      <c r="G76" s="187"/>
      <c r="H76" s="187"/>
      <c r="I76" s="187"/>
      <c r="J76" s="187"/>
      <c r="K76" s="187"/>
      <c r="L76" s="187"/>
      <c r="M76" s="187"/>
      <c r="N76" s="187"/>
      <c r="O76" s="187"/>
      <c r="P76" s="187"/>
      <c r="Q76" s="187"/>
      <c r="R76" s="187"/>
      <c r="S76" s="187"/>
      <c r="T76" s="187"/>
      <c r="U76" s="187"/>
      <c r="V76" s="187"/>
      <c r="W76" s="187"/>
      <c r="X76" s="187"/>
      <c r="Y76" s="187"/>
      <c r="Z76" s="250"/>
    </row>
    <row r="77" ht="15.75" customHeight="1">
      <c r="A77" s="115"/>
      <c r="B77" s="186"/>
      <c r="C77" s="186"/>
      <c r="D77" s="186"/>
      <c r="E77" s="187"/>
      <c r="F77" s="187"/>
      <c r="G77" s="187"/>
      <c r="H77" s="187"/>
      <c r="I77" s="187"/>
      <c r="J77" s="187"/>
      <c r="K77" s="187"/>
      <c r="L77" s="187"/>
      <c r="M77" s="187"/>
      <c r="N77" s="187"/>
      <c r="O77" s="187"/>
      <c r="P77" s="187"/>
      <c r="Q77" s="187"/>
      <c r="R77" s="187"/>
      <c r="S77" s="187"/>
      <c r="T77" s="187"/>
      <c r="U77" s="187"/>
      <c r="V77" s="187"/>
      <c r="W77" s="187"/>
      <c r="X77" s="187"/>
      <c r="Y77" s="187"/>
      <c r="Z77" s="250"/>
    </row>
    <row r="78" ht="15.75" customHeight="1">
      <c r="A78" s="115"/>
      <c r="B78" s="186"/>
      <c r="C78" s="186"/>
      <c r="D78" s="186"/>
      <c r="E78" s="187"/>
      <c r="F78" s="187"/>
      <c r="G78" s="187"/>
      <c r="H78" s="187"/>
      <c r="I78" s="187"/>
      <c r="J78" s="187"/>
      <c r="K78" s="187"/>
      <c r="L78" s="187"/>
      <c r="M78" s="187"/>
      <c r="N78" s="187"/>
      <c r="O78" s="187"/>
      <c r="P78" s="187"/>
      <c r="Q78" s="187"/>
      <c r="R78" s="187"/>
      <c r="S78" s="187"/>
      <c r="T78" s="187"/>
      <c r="U78" s="187"/>
      <c r="V78" s="187"/>
      <c r="W78" s="187"/>
      <c r="X78" s="187"/>
      <c r="Y78" s="187"/>
      <c r="Z78" s="250"/>
    </row>
    <row r="79" ht="15.75" customHeight="1">
      <c r="A79" s="115"/>
      <c r="B79" s="186"/>
      <c r="C79" s="186"/>
      <c r="D79" s="186"/>
      <c r="E79" s="187"/>
      <c r="F79" s="187"/>
      <c r="G79" s="187"/>
      <c r="H79" s="187"/>
      <c r="I79" s="187"/>
      <c r="J79" s="187"/>
      <c r="K79" s="187"/>
      <c r="L79" s="187"/>
      <c r="M79" s="187"/>
      <c r="N79" s="187"/>
      <c r="O79" s="187"/>
      <c r="P79" s="187"/>
      <c r="Q79" s="187"/>
      <c r="R79" s="187"/>
      <c r="S79" s="187"/>
      <c r="T79" s="187"/>
      <c r="U79" s="187"/>
      <c r="V79" s="187"/>
      <c r="W79" s="187"/>
      <c r="X79" s="187"/>
      <c r="Y79" s="187"/>
      <c r="Z79" s="250"/>
    </row>
    <row r="80" ht="15.75" customHeight="1">
      <c r="A80" s="115"/>
      <c r="B80" s="186"/>
      <c r="C80" s="186"/>
      <c r="D80" s="186"/>
      <c r="E80" s="187"/>
      <c r="F80" s="187"/>
      <c r="G80" s="187"/>
      <c r="H80" s="187"/>
      <c r="I80" s="187"/>
      <c r="J80" s="187"/>
      <c r="K80" s="187"/>
      <c r="L80" s="187"/>
      <c r="M80" s="187"/>
      <c r="N80" s="187"/>
      <c r="O80" s="187"/>
      <c r="P80" s="187"/>
      <c r="Q80" s="187"/>
      <c r="R80" s="187"/>
      <c r="S80" s="187"/>
      <c r="T80" s="187"/>
      <c r="U80" s="187"/>
      <c r="V80" s="187"/>
      <c r="W80" s="187"/>
      <c r="X80" s="187"/>
      <c r="Y80" s="187"/>
      <c r="Z80" s="250"/>
    </row>
    <row r="81" ht="15.75" customHeight="1">
      <c r="A81" s="115"/>
      <c r="B81" s="186"/>
      <c r="C81" s="186"/>
      <c r="D81" s="186"/>
      <c r="E81" s="187"/>
      <c r="F81" s="187"/>
      <c r="G81" s="187"/>
      <c r="H81" s="187"/>
      <c r="I81" s="187"/>
      <c r="J81" s="187"/>
      <c r="K81" s="187"/>
      <c r="L81" s="187"/>
      <c r="M81" s="187"/>
      <c r="N81" s="187"/>
      <c r="O81" s="187"/>
      <c r="P81" s="187"/>
      <c r="Q81" s="187"/>
      <c r="R81" s="187"/>
      <c r="S81" s="187"/>
      <c r="T81" s="187"/>
      <c r="U81" s="187"/>
      <c r="V81" s="187"/>
      <c r="W81" s="187"/>
      <c r="X81" s="187"/>
      <c r="Y81" s="187"/>
      <c r="Z81" s="250"/>
    </row>
    <row r="82" ht="15.75" customHeight="1">
      <c r="A82" s="115"/>
      <c r="B82" s="186"/>
      <c r="C82" s="186"/>
      <c r="D82" s="186"/>
      <c r="E82" s="187"/>
      <c r="F82" s="187"/>
      <c r="G82" s="187"/>
      <c r="H82" s="187"/>
      <c r="I82" s="187"/>
      <c r="J82" s="187"/>
      <c r="K82" s="187"/>
      <c r="L82" s="187"/>
      <c r="M82" s="187"/>
      <c r="N82" s="187"/>
      <c r="O82" s="187"/>
      <c r="P82" s="187"/>
      <c r="Q82" s="187"/>
      <c r="R82" s="187"/>
      <c r="S82" s="187"/>
      <c r="T82" s="187"/>
      <c r="U82" s="187"/>
      <c r="V82" s="187"/>
      <c r="W82" s="187"/>
      <c r="X82" s="187"/>
      <c r="Y82" s="187"/>
      <c r="Z82" s="250"/>
    </row>
    <row r="83" ht="15.75" customHeight="1">
      <c r="A83" s="115"/>
      <c r="B83" s="186"/>
      <c r="C83" s="186"/>
      <c r="D83" s="186"/>
      <c r="E83" s="187"/>
      <c r="F83" s="187"/>
      <c r="G83" s="187"/>
      <c r="H83" s="187"/>
      <c r="I83" s="187"/>
      <c r="J83" s="187"/>
      <c r="K83" s="187"/>
      <c r="L83" s="187"/>
      <c r="M83" s="187"/>
      <c r="N83" s="187"/>
      <c r="O83" s="187"/>
      <c r="P83" s="187"/>
      <c r="Q83" s="187"/>
      <c r="R83" s="187"/>
      <c r="S83" s="187"/>
      <c r="T83" s="187"/>
      <c r="U83" s="187"/>
      <c r="V83" s="187"/>
      <c r="W83" s="187"/>
      <c r="X83" s="187"/>
      <c r="Y83" s="187"/>
      <c r="Z83" s="250"/>
    </row>
    <row r="84" ht="15.75" customHeight="1">
      <c r="A84" s="115"/>
      <c r="B84" s="186"/>
      <c r="C84" s="186"/>
      <c r="D84" s="186"/>
      <c r="E84" s="187"/>
      <c r="F84" s="187"/>
      <c r="G84" s="187"/>
      <c r="H84" s="187"/>
      <c r="I84" s="187"/>
      <c r="J84" s="187"/>
      <c r="K84" s="187"/>
      <c r="L84" s="187"/>
      <c r="M84" s="187"/>
      <c r="N84" s="187"/>
      <c r="O84" s="187"/>
      <c r="P84" s="187"/>
      <c r="Q84" s="187"/>
      <c r="R84" s="187"/>
      <c r="S84" s="187"/>
      <c r="T84" s="187"/>
      <c r="U84" s="187"/>
      <c r="V84" s="187"/>
      <c r="W84" s="187"/>
      <c r="X84" s="187"/>
      <c r="Y84" s="187"/>
      <c r="Z84" s="250"/>
    </row>
    <row r="85" ht="15.75" customHeight="1">
      <c r="A85" s="115"/>
      <c r="B85" s="186"/>
      <c r="C85" s="186"/>
      <c r="D85" s="186"/>
      <c r="E85" s="187"/>
      <c r="F85" s="187"/>
      <c r="G85" s="187"/>
      <c r="H85" s="187"/>
      <c r="I85" s="187"/>
      <c r="J85" s="187"/>
      <c r="K85" s="187"/>
      <c r="L85" s="187"/>
      <c r="M85" s="187"/>
      <c r="N85" s="187"/>
      <c r="O85" s="187"/>
      <c r="P85" s="187"/>
      <c r="Q85" s="187"/>
      <c r="R85" s="187"/>
      <c r="S85" s="187"/>
      <c r="T85" s="187"/>
      <c r="U85" s="187"/>
      <c r="V85" s="187"/>
      <c r="W85" s="187"/>
      <c r="X85" s="187"/>
      <c r="Y85" s="187"/>
      <c r="Z85" s="250"/>
    </row>
    <row r="86" ht="15.75" customHeight="1">
      <c r="A86" s="115"/>
      <c r="B86" s="186"/>
      <c r="C86" s="186"/>
      <c r="D86" s="186"/>
      <c r="E86" s="187"/>
      <c r="F86" s="187"/>
      <c r="G86" s="187"/>
      <c r="H86" s="187"/>
      <c r="I86" s="187"/>
      <c r="J86" s="187"/>
      <c r="K86" s="187"/>
      <c r="L86" s="187"/>
      <c r="M86" s="187"/>
      <c r="N86" s="187"/>
      <c r="O86" s="187"/>
      <c r="P86" s="187"/>
      <c r="Q86" s="187"/>
      <c r="R86" s="187"/>
      <c r="S86" s="187"/>
      <c r="T86" s="187"/>
      <c r="U86" s="187"/>
      <c r="V86" s="187"/>
      <c r="W86" s="187"/>
      <c r="X86" s="187"/>
      <c r="Y86" s="187"/>
      <c r="Z86" s="250"/>
    </row>
    <row r="87" ht="15.75" customHeight="1">
      <c r="A87" s="115"/>
      <c r="B87" s="186"/>
      <c r="C87" s="186"/>
      <c r="D87" s="186"/>
      <c r="E87" s="187"/>
      <c r="F87" s="187"/>
      <c r="G87" s="187"/>
      <c r="H87" s="187"/>
      <c r="I87" s="187"/>
      <c r="J87" s="187"/>
      <c r="K87" s="187"/>
      <c r="L87" s="187"/>
      <c r="M87" s="187"/>
      <c r="N87" s="187"/>
      <c r="O87" s="187"/>
      <c r="P87" s="187"/>
      <c r="Q87" s="187"/>
      <c r="R87" s="187"/>
      <c r="S87" s="187"/>
      <c r="T87" s="187"/>
      <c r="U87" s="187"/>
      <c r="V87" s="187"/>
      <c r="W87" s="187"/>
      <c r="X87" s="187"/>
      <c r="Y87" s="187"/>
      <c r="Z87" s="250"/>
    </row>
    <row r="88" ht="15.75" customHeight="1">
      <c r="A88" s="115"/>
      <c r="B88" s="186"/>
      <c r="C88" s="186"/>
      <c r="D88" s="186"/>
      <c r="E88" s="187"/>
      <c r="F88" s="187"/>
      <c r="G88" s="187"/>
      <c r="H88" s="187"/>
      <c r="I88" s="187"/>
      <c r="J88" s="187"/>
      <c r="K88" s="187"/>
      <c r="L88" s="187"/>
      <c r="M88" s="187"/>
      <c r="N88" s="187"/>
      <c r="O88" s="187"/>
      <c r="P88" s="187"/>
      <c r="Q88" s="187"/>
      <c r="R88" s="187"/>
      <c r="S88" s="187"/>
      <c r="T88" s="187"/>
      <c r="U88" s="187"/>
      <c r="V88" s="187"/>
      <c r="W88" s="187"/>
      <c r="X88" s="187"/>
      <c r="Y88" s="187"/>
      <c r="Z88" s="250"/>
    </row>
    <row r="89" ht="15.75" customHeight="1">
      <c r="A89" s="115"/>
      <c r="B89" s="186"/>
      <c r="C89" s="186"/>
      <c r="D89" s="186"/>
      <c r="E89" s="187"/>
      <c r="F89" s="187"/>
      <c r="G89" s="187"/>
      <c r="H89" s="187"/>
      <c r="I89" s="187"/>
      <c r="J89" s="187"/>
      <c r="K89" s="187"/>
      <c r="L89" s="187"/>
      <c r="M89" s="187"/>
      <c r="N89" s="187"/>
      <c r="O89" s="187"/>
      <c r="P89" s="187"/>
      <c r="Q89" s="187"/>
      <c r="R89" s="187"/>
      <c r="S89" s="187"/>
      <c r="T89" s="187"/>
      <c r="U89" s="187"/>
      <c r="V89" s="187"/>
      <c r="W89" s="187"/>
      <c r="X89" s="187"/>
      <c r="Y89" s="187"/>
      <c r="Z89" s="250"/>
    </row>
    <row r="90" ht="15.75" customHeight="1">
      <c r="A90" s="115"/>
      <c r="B90" s="186"/>
      <c r="C90" s="186"/>
      <c r="D90" s="186"/>
      <c r="E90" s="187"/>
      <c r="F90" s="187"/>
      <c r="G90" s="187"/>
      <c r="H90" s="187"/>
      <c r="I90" s="187"/>
      <c r="J90" s="187"/>
      <c r="K90" s="187"/>
      <c r="L90" s="187"/>
      <c r="M90" s="187"/>
      <c r="N90" s="187"/>
      <c r="O90" s="187"/>
      <c r="P90" s="187"/>
      <c r="Q90" s="187"/>
      <c r="R90" s="187"/>
      <c r="S90" s="187"/>
      <c r="T90" s="187"/>
      <c r="U90" s="187"/>
      <c r="V90" s="187"/>
      <c r="W90" s="187"/>
      <c r="X90" s="187"/>
      <c r="Y90" s="187"/>
      <c r="Z90" s="250"/>
    </row>
    <row r="91" ht="15.75" customHeight="1">
      <c r="A91" s="115"/>
      <c r="B91" s="186"/>
      <c r="C91" s="186"/>
      <c r="D91" s="186"/>
      <c r="E91" s="187"/>
      <c r="F91" s="187"/>
      <c r="G91" s="187"/>
      <c r="H91" s="187"/>
      <c r="I91" s="187"/>
      <c r="J91" s="187"/>
      <c r="K91" s="187"/>
      <c r="L91" s="187"/>
      <c r="M91" s="187"/>
      <c r="N91" s="187"/>
      <c r="O91" s="187"/>
      <c r="P91" s="187"/>
      <c r="Q91" s="187"/>
      <c r="R91" s="187"/>
      <c r="S91" s="187"/>
      <c r="T91" s="187"/>
      <c r="U91" s="187"/>
      <c r="V91" s="187"/>
      <c r="W91" s="187"/>
      <c r="X91" s="187"/>
      <c r="Y91" s="187"/>
      <c r="Z91" s="250"/>
    </row>
    <row r="92" ht="15.75" customHeight="1">
      <c r="A92" s="115"/>
      <c r="B92" s="186"/>
      <c r="C92" s="186"/>
      <c r="D92" s="186"/>
      <c r="E92" s="187"/>
      <c r="F92" s="187"/>
      <c r="G92" s="187"/>
      <c r="H92" s="187"/>
      <c r="I92" s="187"/>
      <c r="J92" s="187"/>
      <c r="K92" s="187"/>
      <c r="L92" s="187"/>
      <c r="M92" s="187"/>
      <c r="N92" s="187"/>
      <c r="O92" s="187"/>
      <c r="P92" s="187"/>
      <c r="Q92" s="187"/>
      <c r="R92" s="187"/>
      <c r="S92" s="187"/>
      <c r="T92" s="187"/>
      <c r="U92" s="187"/>
      <c r="V92" s="187"/>
      <c r="W92" s="187"/>
      <c r="X92" s="187"/>
      <c r="Y92" s="187"/>
      <c r="Z92" s="250"/>
    </row>
    <row r="93" ht="15.75" customHeight="1">
      <c r="A93" s="115"/>
      <c r="B93" s="186"/>
      <c r="C93" s="186"/>
      <c r="D93" s="186"/>
      <c r="E93" s="187"/>
      <c r="F93" s="187"/>
      <c r="G93" s="187"/>
      <c r="H93" s="187"/>
      <c r="I93" s="187"/>
      <c r="J93" s="187"/>
      <c r="K93" s="187"/>
      <c r="L93" s="187"/>
      <c r="M93" s="187"/>
      <c r="N93" s="187"/>
      <c r="O93" s="187"/>
      <c r="P93" s="187"/>
      <c r="Q93" s="187"/>
      <c r="R93" s="187"/>
      <c r="S93" s="187"/>
      <c r="T93" s="187"/>
      <c r="U93" s="187"/>
      <c r="V93" s="187"/>
      <c r="W93" s="187"/>
      <c r="X93" s="187"/>
      <c r="Y93" s="187"/>
      <c r="Z93" s="250"/>
    </row>
    <row r="94" ht="15.75" customHeight="1">
      <c r="A94" s="115"/>
      <c r="B94" s="186"/>
      <c r="C94" s="186"/>
      <c r="D94" s="186"/>
      <c r="E94" s="187"/>
      <c r="F94" s="187"/>
      <c r="G94" s="187"/>
      <c r="H94" s="187"/>
      <c r="I94" s="187"/>
      <c r="J94" s="187"/>
      <c r="K94" s="187"/>
      <c r="L94" s="187"/>
      <c r="M94" s="187"/>
      <c r="N94" s="187"/>
      <c r="O94" s="187"/>
      <c r="P94" s="187"/>
      <c r="Q94" s="187"/>
      <c r="R94" s="187"/>
      <c r="S94" s="187"/>
      <c r="T94" s="187"/>
      <c r="U94" s="187"/>
      <c r="V94" s="187"/>
      <c r="W94" s="187"/>
      <c r="X94" s="187"/>
      <c r="Y94" s="187"/>
      <c r="Z94" s="250"/>
    </row>
    <row r="95" ht="15.75" customHeight="1">
      <c r="A95" s="115"/>
      <c r="B95" s="186"/>
      <c r="C95" s="186"/>
      <c r="D95" s="186"/>
      <c r="E95" s="187"/>
      <c r="F95" s="187"/>
      <c r="G95" s="187"/>
      <c r="H95" s="187"/>
      <c r="I95" s="187"/>
      <c r="J95" s="187"/>
      <c r="K95" s="187"/>
      <c r="L95" s="187"/>
      <c r="M95" s="187"/>
      <c r="N95" s="187"/>
      <c r="O95" s="187"/>
      <c r="P95" s="187"/>
      <c r="Q95" s="187"/>
      <c r="R95" s="187"/>
      <c r="S95" s="187"/>
      <c r="T95" s="187"/>
      <c r="U95" s="187"/>
      <c r="V95" s="187"/>
      <c r="W95" s="187"/>
      <c r="X95" s="187"/>
      <c r="Y95" s="187"/>
      <c r="Z95" s="250"/>
    </row>
    <row r="96" ht="15.75" customHeight="1">
      <c r="A96" s="115"/>
      <c r="B96" s="186"/>
      <c r="C96" s="186"/>
      <c r="D96" s="186"/>
      <c r="E96" s="187"/>
      <c r="F96" s="187"/>
      <c r="G96" s="187"/>
      <c r="H96" s="187"/>
      <c r="I96" s="187"/>
      <c r="J96" s="187"/>
      <c r="K96" s="187"/>
      <c r="L96" s="187"/>
      <c r="M96" s="187"/>
      <c r="N96" s="187"/>
      <c r="O96" s="187"/>
      <c r="P96" s="187"/>
      <c r="Q96" s="187"/>
      <c r="R96" s="187"/>
      <c r="S96" s="187"/>
      <c r="T96" s="187"/>
      <c r="U96" s="187"/>
      <c r="V96" s="187"/>
      <c r="W96" s="187"/>
      <c r="X96" s="187"/>
      <c r="Y96" s="187"/>
      <c r="Z96" s="250"/>
    </row>
    <row r="97" ht="15.75" customHeight="1">
      <c r="A97" s="115"/>
      <c r="B97" s="186"/>
      <c r="C97" s="186"/>
      <c r="D97" s="186"/>
      <c r="E97" s="187"/>
      <c r="F97" s="187"/>
      <c r="G97" s="187"/>
      <c r="H97" s="187"/>
      <c r="I97" s="187"/>
      <c r="J97" s="187"/>
      <c r="K97" s="187"/>
      <c r="L97" s="187"/>
      <c r="M97" s="187"/>
      <c r="N97" s="187"/>
      <c r="O97" s="187"/>
      <c r="P97" s="187"/>
      <c r="Q97" s="187"/>
      <c r="R97" s="187"/>
      <c r="S97" s="187"/>
      <c r="T97" s="187"/>
      <c r="U97" s="187"/>
      <c r="V97" s="187"/>
      <c r="W97" s="187"/>
      <c r="X97" s="187"/>
      <c r="Y97" s="187"/>
      <c r="Z97" s="250"/>
    </row>
    <row r="98" ht="15.75" customHeight="1">
      <c r="A98" s="115"/>
      <c r="B98" s="186"/>
      <c r="C98" s="186"/>
      <c r="D98" s="186"/>
      <c r="E98" s="187"/>
      <c r="F98" s="187"/>
      <c r="G98" s="187"/>
      <c r="H98" s="187"/>
      <c r="I98" s="187"/>
      <c r="J98" s="187"/>
      <c r="K98" s="187"/>
      <c r="L98" s="187"/>
      <c r="M98" s="187"/>
      <c r="N98" s="187"/>
      <c r="O98" s="187"/>
      <c r="P98" s="187"/>
      <c r="Q98" s="187"/>
      <c r="R98" s="187"/>
      <c r="S98" s="187"/>
      <c r="T98" s="187"/>
      <c r="U98" s="187"/>
      <c r="V98" s="187"/>
      <c r="W98" s="187"/>
      <c r="X98" s="187"/>
      <c r="Y98" s="187"/>
      <c r="Z98" s="250"/>
    </row>
    <row r="99" ht="15.75" customHeight="1">
      <c r="A99" s="115"/>
      <c r="B99" s="186"/>
      <c r="C99" s="186"/>
      <c r="D99" s="186"/>
      <c r="E99" s="187"/>
      <c r="F99" s="187"/>
      <c r="G99" s="187"/>
      <c r="H99" s="187"/>
      <c r="I99" s="187"/>
      <c r="J99" s="187"/>
      <c r="K99" s="187"/>
      <c r="L99" s="187"/>
      <c r="M99" s="187"/>
      <c r="N99" s="187"/>
      <c r="O99" s="187"/>
      <c r="P99" s="187"/>
      <c r="Q99" s="187"/>
      <c r="R99" s="187"/>
      <c r="S99" s="187"/>
      <c r="T99" s="187"/>
      <c r="U99" s="187"/>
      <c r="V99" s="187"/>
      <c r="W99" s="187"/>
      <c r="X99" s="187"/>
      <c r="Y99" s="187"/>
      <c r="Z99" s="250"/>
    </row>
    <row r="100" ht="15.75" customHeight="1">
      <c r="A100" s="115"/>
      <c r="B100" s="186"/>
      <c r="C100" s="186"/>
      <c r="D100" s="186"/>
      <c r="E100" s="187"/>
      <c r="F100" s="187"/>
      <c r="G100" s="187"/>
      <c r="H100" s="187"/>
      <c r="I100" s="187"/>
      <c r="J100" s="187"/>
      <c r="K100" s="187"/>
      <c r="L100" s="187"/>
      <c r="M100" s="187"/>
      <c r="N100" s="187"/>
      <c r="O100" s="187"/>
      <c r="P100" s="187"/>
      <c r="Q100" s="187"/>
      <c r="R100" s="187"/>
      <c r="S100" s="187"/>
      <c r="T100" s="187"/>
      <c r="U100" s="187"/>
      <c r="V100" s="187"/>
      <c r="W100" s="187"/>
      <c r="X100" s="187"/>
      <c r="Y100" s="187"/>
      <c r="Z100" s="250"/>
    </row>
    <row r="101" ht="15.75" customHeight="1">
      <c r="A101" s="115"/>
      <c r="B101" s="186"/>
      <c r="C101" s="186"/>
      <c r="D101" s="186"/>
      <c r="E101" s="187"/>
      <c r="F101" s="187"/>
      <c r="G101" s="187"/>
      <c r="H101" s="187"/>
      <c r="I101" s="187"/>
      <c r="J101" s="187"/>
      <c r="K101" s="187"/>
      <c r="L101" s="187"/>
      <c r="M101" s="187"/>
      <c r="N101" s="187"/>
      <c r="O101" s="187"/>
      <c r="P101" s="187"/>
      <c r="Q101" s="187"/>
      <c r="R101" s="187"/>
      <c r="S101" s="187"/>
      <c r="T101" s="187"/>
      <c r="U101" s="187"/>
      <c r="V101" s="187"/>
      <c r="W101" s="187"/>
      <c r="X101" s="187"/>
      <c r="Y101" s="187"/>
      <c r="Z101" s="250"/>
    </row>
    <row r="102" ht="15.75" customHeight="1">
      <c r="A102" s="115"/>
      <c r="B102" s="186"/>
      <c r="C102" s="186"/>
      <c r="D102" s="186"/>
      <c r="E102" s="187"/>
      <c r="F102" s="187"/>
      <c r="G102" s="187"/>
      <c r="H102" s="187"/>
      <c r="I102" s="187"/>
      <c r="J102" s="187"/>
      <c r="K102" s="187"/>
      <c r="L102" s="187"/>
      <c r="M102" s="187"/>
      <c r="N102" s="187"/>
      <c r="O102" s="187"/>
      <c r="P102" s="187"/>
      <c r="Q102" s="187"/>
      <c r="R102" s="187"/>
      <c r="S102" s="187"/>
      <c r="T102" s="187"/>
      <c r="U102" s="187"/>
      <c r="V102" s="187"/>
      <c r="W102" s="187"/>
      <c r="X102" s="187"/>
      <c r="Y102" s="187"/>
      <c r="Z102" s="250"/>
    </row>
    <row r="103" ht="15.75" customHeight="1">
      <c r="A103" s="115"/>
      <c r="B103" s="186"/>
      <c r="C103" s="186"/>
      <c r="D103" s="186"/>
      <c r="E103" s="187"/>
      <c r="F103" s="187"/>
      <c r="G103" s="187"/>
      <c r="H103" s="187"/>
      <c r="I103" s="187"/>
      <c r="J103" s="187"/>
      <c r="K103" s="187"/>
      <c r="L103" s="187"/>
      <c r="M103" s="187"/>
      <c r="N103" s="187"/>
      <c r="O103" s="187"/>
      <c r="P103" s="187"/>
      <c r="Q103" s="187"/>
      <c r="R103" s="187"/>
      <c r="S103" s="187"/>
      <c r="T103" s="187"/>
      <c r="U103" s="187"/>
      <c r="V103" s="187"/>
      <c r="W103" s="187"/>
      <c r="X103" s="187"/>
      <c r="Y103" s="187"/>
      <c r="Z103" s="250"/>
    </row>
    <row r="104" ht="15.75" customHeight="1">
      <c r="A104" s="115"/>
      <c r="B104" s="186"/>
      <c r="C104" s="186"/>
      <c r="D104" s="186"/>
      <c r="E104" s="187"/>
      <c r="F104" s="187"/>
      <c r="G104" s="187"/>
      <c r="H104" s="187"/>
      <c r="I104" s="187"/>
      <c r="J104" s="187"/>
      <c r="K104" s="187"/>
      <c r="L104" s="187"/>
      <c r="M104" s="187"/>
      <c r="N104" s="187"/>
      <c r="O104" s="187"/>
      <c r="P104" s="187"/>
      <c r="Q104" s="187"/>
      <c r="R104" s="187"/>
      <c r="S104" s="187"/>
      <c r="T104" s="187"/>
      <c r="U104" s="187"/>
      <c r="V104" s="187"/>
      <c r="W104" s="187"/>
      <c r="X104" s="187"/>
      <c r="Y104" s="187"/>
      <c r="Z104" s="250"/>
    </row>
    <row r="105" ht="15.75" customHeight="1">
      <c r="A105" s="115"/>
      <c r="B105" s="186"/>
      <c r="C105" s="186"/>
      <c r="D105" s="186"/>
      <c r="E105" s="187"/>
      <c r="F105" s="187"/>
      <c r="G105" s="187"/>
      <c r="H105" s="187"/>
      <c r="I105" s="187"/>
      <c r="J105" s="187"/>
      <c r="K105" s="187"/>
      <c r="L105" s="187"/>
      <c r="M105" s="187"/>
      <c r="N105" s="187"/>
      <c r="O105" s="187"/>
      <c r="P105" s="187"/>
      <c r="Q105" s="187"/>
      <c r="R105" s="187"/>
      <c r="S105" s="187"/>
      <c r="T105" s="187"/>
      <c r="U105" s="187"/>
      <c r="V105" s="187"/>
      <c r="W105" s="187"/>
      <c r="X105" s="187"/>
      <c r="Y105" s="187"/>
      <c r="Z105" s="250"/>
    </row>
    <row r="106" ht="15.75" customHeight="1">
      <c r="A106" s="115"/>
      <c r="B106" s="186"/>
      <c r="C106" s="186"/>
      <c r="D106" s="186"/>
      <c r="E106" s="187"/>
      <c r="F106" s="187"/>
      <c r="G106" s="187"/>
      <c r="H106" s="187"/>
      <c r="I106" s="187"/>
      <c r="J106" s="187"/>
      <c r="K106" s="187"/>
      <c r="L106" s="187"/>
      <c r="M106" s="187"/>
      <c r="N106" s="187"/>
      <c r="O106" s="187"/>
      <c r="P106" s="187"/>
      <c r="Q106" s="187"/>
      <c r="R106" s="187"/>
      <c r="S106" s="187"/>
      <c r="T106" s="187"/>
      <c r="U106" s="187"/>
      <c r="V106" s="187"/>
      <c r="W106" s="187"/>
      <c r="X106" s="187"/>
      <c r="Y106" s="187"/>
      <c r="Z106" s="250"/>
    </row>
    <row r="107" ht="15.75" customHeight="1">
      <c r="A107" s="115"/>
      <c r="B107" s="186"/>
      <c r="C107" s="186"/>
      <c r="D107" s="186"/>
      <c r="E107" s="187"/>
      <c r="F107" s="187"/>
      <c r="G107" s="187"/>
      <c r="H107" s="187"/>
      <c r="I107" s="187"/>
      <c r="J107" s="187"/>
      <c r="K107" s="187"/>
      <c r="L107" s="187"/>
      <c r="M107" s="187"/>
      <c r="N107" s="187"/>
      <c r="O107" s="187"/>
      <c r="P107" s="187"/>
      <c r="Q107" s="187"/>
      <c r="R107" s="187"/>
      <c r="S107" s="187"/>
      <c r="T107" s="187"/>
      <c r="U107" s="187"/>
      <c r="V107" s="187"/>
      <c r="W107" s="187"/>
      <c r="X107" s="187"/>
      <c r="Y107" s="187"/>
      <c r="Z107" s="250"/>
    </row>
    <row r="108" ht="15.75" customHeight="1">
      <c r="A108" s="115"/>
      <c r="B108" s="186"/>
      <c r="C108" s="186"/>
      <c r="D108" s="186"/>
      <c r="E108" s="187"/>
      <c r="F108" s="187"/>
      <c r="G108" s="187"/>
      <c r="H108" s="187"/>
      <c r="I108" s="187"/>
      <c r="J108" s="187"/>
      <c r="K108" s="187"/>
      <c r="L108" s="187"/>
      <c r="M108" s="187"/>
      <c r="N108" s="187"/>
      <c r="O108" s="187"/>
      <c r="P108" s="187"/>
      <c r="Q108" s="187"/>
      <c r="R108" s="187"/>
      <c r="S108" s="187"/>
      <c r="T108" s="187"/>
      <c r="U108" s="187"/>
      <c r="V108" s="187"/>
      <c r="W108" s="187"/>
      <c r="X108" s="187"/>
      <c r="Y108" s="187"/>
      <c r="Z108" s="250"/>
    </row>
    <row r="109" ht="15.75" customHeight="1">
      <c r="A109" s="115"/>
      <c r="B109" s="186"/>
      <c r="C109" s="186"/>
      <c r="D109" s="186"/>
      <c r="E109" s="187"/>
      <c r="F109" s="187"/>
      <c r="G109" s="187"/>
      <c r="H109" s="187"/>
      <c r="I109" s="187"/>
      <c r="J109" s="187"/>
      <c r="K109" s="187"/>
      <c r="L109" s="187"/>
      <c r="M109" s="187"/>
      <c r="N109" s="187"/>
      <c r="O109" s="187"/>
      <c r="P109" s="187"/>
      <c r="Q109" s="187"/>
      <c r="R109" s="187"/>
      <c r="S109" s="187"/>
      <c r="T109" s="187"/>
      <c r="U109" s="187"/>
      <c r="V109" s="187"/>
      <c r="W109" s="187"/>
      <c r="X109" s="187"/>
      <c r="Y109" s="187"/>
      <c r="Z109" s="250"/>
    </row>
    <row r="110" ht="15.75" customHeight="1">
      <c r="A110" s="115"/>
      <c r="B110" s="186"/>
      <c r="C110" s="186"/>
      <c r="D110" s="186"/>
      <c r="E110" s="187"/>
      <c r="F110" s="187"/>
      <c r="G110" s="187"/>
      <c r="H110" s="187"/>
      <c r="I110" s="187"/>
      <c r="J110" s="187"/>
      <c r="K110" s="187"/>
      <c r="L110" s="187"/>
      <c r="M110" s="187"/>
      <c r="N110" s="187"/>
      <c r="O110" s="187"/>
      <c r="P110" s="187"/>
      <c r="Q110" s="187"/>
      <c r="R110" s="187"/>
      <c r="S110" s="187"/>
      <c r="T110" s="187"/>
      <c r="U110" s="187"/>
      <c r="V110" s="187"/>
      <c r="W110" s="187"/>
      <c r="X110" s="187"/>
      <c r="Y110" s="187"/>
      <c r="Z110" s="250"/>
    </row>
    <row r="111" ht="15.75" customHeight="1">
      <c r="A111" s="115"/>
      <c r="B111" s="186"/>
      <c r="C111" s="186"/>
      <c r="D111" s="186"/>
      <c r="E111" s="187"/>
      <c r="F111" s="187"/>
      <c r="G111" s="187"/>
      <c r="H111" s="187"/>
      <c r="I111" s="187"/>
      <c r="J111" s="187"/>
      <c r="K111" s="187"/>
      <c r="L111" s="187"/>
      <c r="M111" s="187"/>
      <c r="N111" s="187"/>
      <c r="O111" s="187"/>
      <c r="P111" s="187"/>
      <c r="Q111" s="187"/>
      <c r="R111" s="187"/>
      <c r="S111" s="187"/>
      <c r="T111" s="187"/>
      <c r="U111" s="187"/>
      <c r="V111" s="187"/>
      <c r="W111" s="187"/>
      <c r="X111" s="187"/>
      <c r="Y111" s="187"/>
      <c r="Z111" s="250"/>
    </row>
    <row r="112" ht="15.75" customHeight="1">
      <c r="A112" s="115"/>
      <c r="B112" s="186"/>
      <c r="C112" s="186"/>
      <c r="D112" s="186"/>
      <c r="E112" s="187"/>
      <c r="F112" s="187"/>
      <c r="G112" s="187"/>
      <c r="H112" s="187"/>
      <c r="I112" s="187"/>
      <c r="J112" s="187"/>
      <c r="K112" s="187"/>
      <c r="L112" s="187"/>
      <c r="M112" s="187"/>
      <c r="N112" s="187"/>
      <c r="O112" s="187"/>
      <c r="P112" s="187"/>
      <c r="Q112" s="187"/>
      <c r="R112" s="187"/>
      <c r="S112" s="187"/>
      <c r="T112" s="187"/>
      <c r="U112" s="187"/>
      <c r="V112" s="187"/>
      <c r="W112" s="187"/>
      <c r="X112" s="187"/>
      <c r="Y112" s="187"/>
      <c r="Z112" s="250"/>
    </row>
    <row r="113" ht="15.75" customHeight="1">
      <c r="A113" s="115"/>
      <c r="B113" s="186"/>
      <c r="C113" s="186"/>
      <c r="D113" s="186"/>
      <c r="E113" s="187"/>
      <c r="F113" s="187"/>
      <c r="G113" s="187"/>
      <c r="H113" s="187"/>
      <c r="I113" s="187"/>
      <c r="J113" s="187"/>
      <c r="K113" s="187"/>
      <c r="L113" s="187"/>
      <c r="M113" s="187"/>
      <c r="N113" s="187"/>
      <c r="O113" s="187"/>
      <c r="P113" s="187"/>
      <c r="Q113" s="187"/>
      <c r="R113" s="187"/>
      <c r="S113" s="187"/>
      <c r="T113" s="187"/>
      <c r="U113" s="187"/>
      <c r="V113" s="187"/>
      <c r="W113" s="187"/>
      <c r="X113" s="187"/>
      <c r="Y113" s="187"/>
      <c r="Z113" s="250"/>
    </row>
    <row r="114" ht="15.75" customHeight="1">
      <c r="A114" s="115"/>
      <c r="B114" s="186"/>
      <c r="C114" s="186"/>
      <c r="D114" s="186"/>
      <c r="E114" s="187"/>
      <c r="F114" s="187"/>
      <c r="G114" s="187"/>
      <c r="H114" s="187"/>
      <c r="I114" s="187"/>
      <c r="J114" s="187"/>
      <c r="K114" s="187"/>
      <c r="L114" s="187"/>
      <c r="M114" s="187"/>
      <c r="N114" s="187"/>
      <c r="O114" s="187"/>
      <c r="P114" s="187"/>
      <c r="Q114" s="187"/>
      <c r="R114" s="187"/>
      <c r="S114" s="187"/>
      <c r="T114" s="187"/>
      <c r="U114" s="187"/>
      <c r="V114" s="187"/>
      <c r="W114" s="187"/>
      <c r="X114" s="187"/>
      <c r="Y114" s="187"/>
      <c r="Z114" s="250"/>
    </row>
    <row r="115" ht="15.75" customHeight="1">
      <c r="A115" s="115"/>
      <c r="B115" s="186"/>
      <c r="C115" s="186"/>
      <c r="D115" s="186"/>
      <c r="E115" s="187"/>
      <c r="F115" s="187"/>
      <c r="G115" s="187"/>
      <c r="H115" s="187"/>
      <c r="I115" s="187"/>
      <c r="J115" s="187"/>
      <c r="K115" s="187"/>
      <c r="L115" s="187"/>
      <c r="M115" s="187"/>
      <c r="N115" s="187"/>
      <c r="O115" s="187"/>
      <c r="P115" s="187"/>
      <c r="Q115" s="187"/>
      <c r="R115" s="187"/>
      <c r="S115" s="187"/>
      <c r="T115" s="187"/>
      <c r="U115" s="187"/>
      <c r="V115" s="187"/>
      <c r="W115" s="187"/>
      <c r="X115" s="187"/>
      <c r="Y115" s="187"/>
      <c r="Z115" s="250"/>
    </row>
    <row r="116" ht="15.75" customHeight="1">
      <c r="A116" s="115"/>
      <c r="B116" s="186"/>
      <c r="C116" s="186"/>
      <c r="D116" s="186"/>
      <c r="E116" s="187"/>
      <c r="F116" s="187"/>
      <c r="G116" s="187"/>
      <c r="H116" s="187"/>
      <c r="I116" s="187"/>
      <c r="J116" s="187"/>
      <c r="K116" s="187"/>
      <c r="L116" s="187"/>
      <c r="M116" s="187"/>
      <c r="N116" s="187"/>
      <c r="O116" s="187"/>
      <c r="P116" s="187"/>
      <c r="Q116" s="187"/>
      <c r="R116" s="187"/>
      <c r="S116" s="187"/>
      <c r="T116" s="187"/>
      <c r="U116" s="187"/>
      <c r="V116" s="187"/>
      <c r="W116" s="187"/>
      <c r="X116" s="187"/>
      <c r="Y116" s="187"/>
      <c r="Z116" s="250"/>
    </row>
    <row r="117" ht="15.75" customHeight="1">
      <c r="A117" s="115"/>
      <c r="B117" s="186"/>
      <c r="C117" s="186"/>
      <c r="D117" s="186"/>
      <c r="E117" s="187"/>
      <c r="F117" s="187"/>
      <c r="G117" s="187"/>
      <c r="H117" s="187"/>
      <c r="I117" s="187"/>
      <c r="J117" s="187"/>
      <c r="K117" s="187"/>
      <c r="L117" s="187"/>
      <c r="M117" s="187"/>
      <c r="N117" s="187"/>
      <c r="O117" s="187"/>
      <c r="P117" s="187"/>
      <c r="Q117" s="187"/>
      <c r="R117" s="187"/>
      <c r="S117" s="187"/>
      <c r="T117" s="187"/>
      <c r="U117" s="187"/>
      <c r="V117" s="187"/>
      <c r="W117" s="187"/>
      <c r="X117" s="187"/>
      <c r="Y117" s="187"/>
      <c r="Z117" s="250"/>
    </row>
    <row r="118" ht="15.75" customHeight="1">
      <c r="A118" s="115"/>
      <c r="B118" s="186"/>
      <c r="C118" s="186"/>
      <c r="D118" s="186"/>
      <c r="E118" s="187"/>
      <c r="F118" s="187"/>
      <c r="G118" s="187"/>
      <c r="H118" s="187"/>
      <c r="I118" s="187"/>
      <c r="J118" s="187"/>
      <c r="K118" s="187"/>
      <c r="L118" s="187"/>
      <c r="M118" s="187"/>
      <c r="N118" s="187"/>
      <c r="O118" s="187"/>
      <c r="P118" s="187"/>
      <c r="Q118" s="187"/>
      <c r="R118" s="187"/>
      <c r="S118" s="187"/>
      <c r="T118" s="187"/>
      <c r="U118" s="187"/>
      <c r="V118" s="187"/>
      <c r="W118" s="187"/>
      <c r="X118" s="187"/>
      <c r="Y118" s="187"/>
      <c r="Z118" s="250"/>
    </row>
    <row r="119" ht="15.75" customHeight="1">
      <c r="A119" s="115"/>
      <c r="B119" s="186"/>
      <c r="C119" s="186"/>
      <c r="D119" s="186"/>
      <c r="E119" s="187"/>
      <c r="F119" s="187"/>
      <c r="G119" s="187"/>
      <c r="H119" s="187"/>
      <c r="I119" s="187"/>
      <c r="J119" s="187"/>
      <c r="K119" s="187"/>
      <c r="L119" s="187"/>
      <c r="M119" s="187"/>
      <c r="N119" s="187"/>
      <c r="O119" s="187"/>
      <c r="P119" s="187"/>
      <c r="Q119" s="187"/>
      <c r="R119" s="187"/>
      <c r="S119" s="187"/>
      <c r="T119" s="187"/>
      <c r="U119" s="187"/>
      <c r="V119" s="187"/>
      <c r="W119" s="187"/>
      <c r="X119" s="187"/>
      <c r="Y119" s="187"/>
      <c r="Z119" s="250"/>
    </row>
    <row r="120" ht="15.75" customHeight="1">
      <c r="A120" s="115"/>
      <c r="B120" s="186"/>
      <c r="C120" s="186"/>
      <c r="D120" s="186"/>
      <c r="E120" s="187"/>
      <c r="F120" s="187"/>
      <c r="G120" s="187"/>
      <c r="H120" s="187"/>
      <c r="I120" s="187"/>
      <c r="J120" s="187"/>
      <c r="K120" s="187"/>
      <c r="L120" s="187"/>
      <c r="M120" s="187"/>
      <c r="N120" s="187"/>
      <c r="O120" s="187"/>
      <c r="P120" s="187"/>
      <c r="Q120" s="187"/>
      <c r="R120" s="187"/>
      <c r="S120" s="187"/>
      <c r="T120" s="187"/>
      <c r="U120" s="187"/>
      <c r="V120" s="187"/>
      <c r="W120" s="187"/>
      <c r="X120" s="187"/>
      <c r="Y120" s="187"/>
      <c r="Z120" s="250"/>
    </row>
    <row r="121" ht="15.75" customHeight="1">
      <c r="A121" s="115"/>
      <c r="B121" s="186"/>
      <c r="C121" s="186"/>
      <c r="D121" s="186"/>
      <c r="E121" s="187"/>
      <c r="F121" s="187"/>
      <c r="G121" s="187"/>
      <c r="H121" s="187"/>
      <c r="I121" s="187"/>
      <c r="J121" s="187"/>
      <c r="K121" s="187"/>
      <c r="L121" s="187"/>
      <c r="M121" s="187"/>
      <c r="N121" s="187"/>
      <c r="O121" s="187"/>
      <c r="P121" s="187"/>
      <c r="Q121" s="187"/>
      <c r="R121" s="187"/>
      <c r="S121" s="187"/>
      <c r="T121" s="187"/>
      <c r="U121" s="187"/>
      <c r="V121" s="187"/>
      <c r="W121" s="187"/>
      <c r="X121" s="187"/>
      <c r="Y121" s="187"/>
      <c r="Z121" s="250"/>
    </row>
    <row r="122" ht="15.75" customHeight="1">
      <c r="A122" s="115"/>
      <c r="B122" s="186"/>
      <c r="C122" s="186"/>
      <c r="D122" s="186"/>
      <c r="E122" s="187"/>
      <c r="F122" s="187"/>
      <c r="G122" s="187"/>
      <c r="H122" s="187"/>
      <c r="I122" s="187"/>
      <c r="J122" s="187"/>
      <c r="K122" s="187"/>
      <c r="L122" s="187"/>
      <c r="M122" s="187"/>
      <c r="N122" s="187"/>
      <c r="O122" s="187"/>
      <c r="P122" s="187"/>
      <c r="Q122" s="187"/>
      <c r="R122" s="187"/>
      <c r="S122" s="187"/>
      <c r="T122" s="187"/>
      <c r="U122" s="187"/>
      <c r="V122" s="187"/>
      <c r="W122" s="187"/>
      <c r="X122" s="187"/>
      <c r="Y122" s="187"/>
      <c r="Z122" s="250"/>
    </row>
    <row r="123" ht="15.75" customHeight="1">
      <c r="A123" s="115"/>
      <c r="B123" s="186"/>
      <c r="C123" s="186"/>
      <c r="D123" s="186"/>
      <c r="E123" s="187"/>
      <c r="F123" s="187"/>
      <c r="G123" s="187"/>
      <c r="H123" s="187"/>
      <c r="I123" s="187"/>
      <c r="J123" s="187"/>
      <c r="K123" s="187"/>
      <c r="L123" s="187"/>
      <c r="M123" s="187"/>
      <c r="N123" s="187"/>
      <c r="O123" s="187"/>
      <c r="P123" s="187"/>
      <c r="Q123" s="187"/>
      <c r="R123" s="187"/>
      <c r="S123" s="187"/>
      <c r="T123" s="187"/>
      <c r="U123" s="187"/>
      <c r="V123" s="187"/>
      <c r="W123" s="187"/>
      <c r="X123" s="187"/>
      <c r="Y123" s="187"/>
      <c r="Z123" s="250"/>
    </row>
    <row r="124" ht="15.75" customHeight="1">
      <c r="A124" s="115"/>
      <c r="B124" s="186"/>
      <c r="C124" s="186"/>
      <c r="D124" s="186"/>
      <c r="E124" s="187"/>
      <c r="F124" s="187"/>
      <c r="G124" s="187"/>
      <c r="H124" s="187"/>
      <c r="I124" s="187"/>
      <c r="J124" s="187"/>
      <c r="K124" s="187"/>
      <c r="L124" s="187"/>
      <c r="M124" s="187"/>
      <c r="N124" s="187"/>
      <c r="O124" s="187"/>
      <c r="P124" s="187"/>
      <c r="Q124" s="187"/>
      <c r="R124" s="187"/>
      <c r="S124" s="187"/>
      <c r="T124" s="187"/>
      <c r="U124" s="187"/>
      <c r="V124" s="187"/>
      <c r="W124" s="187"/>
      <c r="X124" s="187"/>
      <c r="Y124" s="187"/>
      <c r="Z124" s="250"/>
    </row>
    <row r="125" ht="15.75" customHeight="1">
      <c r="A125" s="115"/>
      <c r="B125" s="186"/>
      <c r="C125" s="186"/>
      <c r="D125" s="186"/>
      <c r="E125" s="187"/>
      <c r="F125" s="187"/>
      <c r="G125" s="187"/>
      <c r="H125" s="187"/>
      <c r="I125" s="187"/>
      <c r="J125" s="187"/>
      <c r="K125" s="187"/>
      <c r="L125" s="187"/>
      <c r="M125" s="187"/>
      <c r="N125" s="187"/>
      <c r="O125" s="187"/>
      <c r="P125" s="187"/>
      <c r="Q125" s="187"/>
      <c r="R125" s="187"/>
      <c r="S125" s="187"/>
      <c r="T125" s="187"/>
      <c r="U125" s="187"/>
      <c r="V125" s="187"/>
      <c r="W125" s="187"/>
      <c r="X125" s="187"/>
      <c r="Y125" s="187"/>
      <c r="Z125" s="250"/>
    </row>
    <row r="126" ht="15.75" customHeight="1">
      <c r="A126" s="115"/>
      <c r="B126" s="186"/>
      <c r="C126" s="186"/>
      <c r="D126" s="186"/>
      <c r="E126" s="187"/>
      <c r="F126" s="187"/>
      <c r="G126" s="187"/>
      <c r="H126" s="187"/>
      <c r="I126" s="187"/>
      <c r="J126" s="187"/>
      <c r="K126" s="187"/>
      <c r="L126" s="187"/>
      <c r="M126" s="187"/>
      <c r="N126" s="187"/>
      <c r="O126" s="187"/>
      <c r="P126" s="187"/>
      <c r="Q126" s="187"/>
      <c r="R126" s="187"/>
      <c r="S126" s="187"/>
      <c r="T126" s="187"/>
      <c r="U126" s="187"/>
      <c r="V126" s="187"/>
      <c r="W126" s="187"/>
      <c r="X126" s="187"/>
      <c r="Y126" s="187"/>
      <c r="Z126" s="250"/>
    </row>
    <row r="127" ht="15.75" customHeight="1">
      <c r="A127" s="115"/>
      <c r="B127" s="186"/>
      <c r="C127" s="186"/>
      <c r="D127" s="186"/>
      <c r="E127" s="187"/>
      <c r="F127" s="187"/>
      <c r="G127" s="187"/>
      <c r="H127" s="187"/>
      <c r="I127" s="187"/>
      <c r="J127" s="187"/>
      <c r="K127" s="187"/>
      <c r="L127" s="187"/>
      <c r="M127" s="187"/>
      <c r="N127" s="187"/>
      <c r="O127" s="187"/>
      <c r="P127" s="187"/>
      <c r="Q127" s="187"/>
      <c r="R127" s="187"/>
      <c r="S127" s="187"/>
      <c r="T127" s="187"/>
      <c r="U127" s="187"/>
      <c r="V127" s="187"/>
      <c r="W127" s="187"/>
      <c r="X127" s="187"/>
      <c r="Y127" s="187"/>
      <c r="Z127" s="250"/>
    </row>
    <row r="128" ht="15.75" customHeight="1">
      <c r="A128" s="115"/>
      <c r="B128" s="186"/>
      <c r="C128" s="186"/>
      <c r="D128" s="186"/>
      <c r="E128" s="187"/>
      <c r="F128" s="187"/>
      <c r="G128" s="187"/>
      <c r="H128" s="187"/>
      <c r="I128" s="187"/>
      <c r="J128" s="187"/>
      <c r="K128" s="187"/>
      <c r="L128" s="187"/>
      <c r="M128" s="187"/>
      <c r="N128" s="187"/>
      <c r="O128" s="187"/>
      <c r="P128" s="187"/>
      <c r="Q128" s="187"/>
      <c r="R128" s="187"/>
      <c r="S128" s="187"/>
      <c r="T128" s="187"/>
      <c r="U128" s="187"/>
      <c r="V128" s="187"/>
      <c r="W128" s="187"/>
      <c r="X128" s="187"/>
      <c r="Y128" s="187"/>
      <c r="Z128" s="250"/>
    </row>
    <row r="129" ht="15.75" customHeight="1">
      <c r="A129" s="115"/>
      <c r="B129" s="186"/>
      <c r="C129" s="186"/>
      <c r="D129" s="186"/>
      <c r="E129" s="187"/>
      <c r="F129" s="187"/>
      <c r="G129" s="187"/>
      <c r="H129" s="187"/>
      <c r="I129" s="187"/>
      <c r="J129" s="187"/>
      <c r="K129" s="187"/>
      <c r="L129" s="187"/>
      <c r="M129" s="187"/>
      <c r="N129" s="187"/>
      <c r="O129" s="187"/>
      <c r="P129" s="187"/>
      <c r="Q129" s="187"/>
      <c r="R129" s="187"/>
      <c r="S129" s="187"/>
      <c r="T129" s="187"/>
      <c r="U129" s="187"/>
      <c r="V129" s="187"/>
      <c r="W129" s="187"/>
      <c r="X129" s="187"/>
      <c r="Y129" s="187"/>
      <c r="Z129" s="250"/>
    </row>
    <row r="130" ht="15.75" customHeight="1">
      <c r="A130" s="115"/>
      <c r="B130" s="186"/>
      <c r="C130" s="186"/>
      <c r="D130" s="186"/>
      <c r="E130" s="187"/>
      <c r="F130" s="187"/>
      <c r="G130" s="187"/>
      <c r="H130" s="187"/>
      <c r="I130" s="187"/>
      <c r="J130" s="187"/>
      <c r="K130" s="187"/>
      <c r="L130" s="187"/>
      <c r="M130" s="187"/>
      <c r="N130" s="187"/>
      <c r="O130" s="187"/>
      <c r="P130" s="187"/>
      <c r="Q130" s="187"/>
      <c r="R130" s="187"/>
      <c r="S130" s="187"/>
      <c r="T130" s="187"/>
      <c r="U130" s="187"/>
      <c r="V130" s="187"/>
      <c r="W130" s="187"/>
      <c r="X130" s="187"/>
      <c r="Y130" s="187"/>
      <c r="Z130" s="250"/>
    </row>
    <row r="131" ht="15.75" customHeight="1">
      <c r="A131" s="115"/>
      <c r="B131" s="186"/>
      <c r="C131" s="186"/>
      <c r="D131" s="186"/>
      <c r="E131" s="187"/>
      <c r="F131" s="187"/>
      <c r="G131" s="187"/>
      <c r="H131" s="187"/>
      <c r="I131" s="187"/>
      <c r="J131" s="187"/>
      <c r="K131" s="187"/>
      <c r="L131" s="187"/>
      <c r="M131" s="187"/>
      <c r="N131" s="187"/>
      <c r="O131" s="187"/>
      <c r="P131" s="187"/>
      <c r="Q131" s="187"/>
      <c r="R131" s="187"/>
      <c r="S131" s="187"/>
      <c r="T131" s="187"/>
      <c r="U131" s="187"/>
      <c r="V131" s="187"/>
      <c r="W131" s="187"/>
      <c r="X131" s="187"/>
      <c r="Y131" s="187"/>
      <c r="Z131" s="250"/>
    </row>
    <row r="132" ht="15.75" customHeight="1">
      <c r="A132" s="115"/>
      <c r="B132" s="186"/>
      <c r="C132" s="186"/>
      <c r="D132" s="186"/>
      <c r="E132" s="187"/>
      <c r="F132" s="187"/>
      <c r="G132" s="187"/>
      <c r="H132" s="187"/>
      <c r="I132" s="187"/>
      <c r="J132" s="187"/>
      <c r="K132" s="187"/>
      <c r="L132" s="187"/>
      <c r="M132" s="187"/>
      <c r="N132" s="187"/>
      <c r="O132" s="187"/>
      <c r="P132" s="187"/>
      <c r="Q132" s="187"/>
      <c r="R132" s="187"/>
      <c r="S132" s="187"/>
      <c r="T132" s="187"/>
      <c r="U132" s="187"/>
      <c r="V132" s="187"/>
      <c r="W132" s="187"/>
      <c r="X132" s="187"/>
      <c r="Y132" s="187"/>
      <c r="Z132" s="250"/>
    </row>
    <row r="133" ht="15.75" customHeight="1">
      <c r="A133" s="115"/>
      <c r="B133" s="186"/>
      <c r="C133" s="186"/>
      <c r="D133" s="186"/>
      <c r="E133" s="187"/>
      <c r="F133" s="187"/>
      <c r="G133" s="187"/>
      <c r="H133" s="187"/>
      <c r="I133" s="187"/>
      <c r="J133" s="187"/>
      <c r="K133" s="187"/>
      <c r="L133" s="187"/>
      <c r="M133" s="187"/>
      <c r="N133" s="187"/>
      <c r="O133" s="187"/>
      <c r="P133" s="187"/>
      <c r="Q133" s="187"/>
      <c r="R133" s="187"/>
      <c r="S133" s="187"/>
      <c r="T133" s="187"/>
      <c r="U133" s="187"/>
      <c r="V133" s="187"/>
      <c r="W133" s="187"/>
      <c r="X133" s="187"/>
      <c r="Y133" s="187"/>
      <c r="Z133" s="250"/>
    </row>
    <row r="134" ht="15.75" customHeight="1">
      <c r="A134" s="115"/>
      <c r="B134" s="186"/>
      <c r="C134" s="186"/>
      <c r="D134" s="186"/>
      <c r="E134" s="187"/>
      <c r="F134" s="187"/>
      <c r="G134" s="187"/>
      <c r="H134" s="187"/>
      <c r="I134" s="187"/>
      <c r="J134" s="187"/>
      <c r="K134" s="187"/>
      <c r="L134" s="187"/>
      <c r="M134" s="187"/>
      <c r="N134" s="187"/>
      <c r="O134" s="187"/>
      <c r="P134" s="187"/>
      <c r="Q134" s="187"/>
      <c r="R134" s="187"/>
      <c r="S134" s="187"/>
      <c r="T134" s="187"/>
      <c r="U134" s="187"/>
      <c r="V134" s="187"/>
      <c r="W134" s="187"/>
      <c r="X134" s="187"/>
      <c r="Y134" s="187"/>
      <c r="Z134" s="250"/>
    </row>
    <row r="135" ht="15.75" customHeight="1">
      <c r="A135" s="115"/>
      <c r="B135" s="186"/>
      <c r="C135" s="186"/>
      <c r="D135" s="186"/>
      <c r="E135" s="187"/>
      <c r="F135" s="187"/>
      <c r="G135" s="187"/>
      <c r="H135" s="187"/>
      <c r="I135" s="187"/>
      <c r="J135" s="187"/>
      <c r="K135" s="187"/>
      <c r="L135" s="187"/>
      <c r="M135" s="187"/>
      <c r="N135" s="187"/>
      <c r="O135" s="187"/>
      <c r="P135" s="187"/>
      <c r="Q135" s="187"/>
      <c r="R135" s="187"/>
      <c r="S135" s="187"/>
      <c r="T135" s="187"/>
      <c r="U135" s="187"/>
      <c r="V135" s="187"/>
      <c r="W135" s="187"/>
      <c r="X135" s="187"/>
      <c r="Y135" s="187"/>
      <c r="Z135" s="250"/>
    </row>
    <row r="136" ht="15.75" customHeight="1">
      <c r="A136" s="115"/>
      <c r="B136" s="186"/>
      <c r="C136" s="186"/>
      <c r="D136" s="186"/>
      <c r="E136" s="187"/>
      <c r="F136" s="187"/>
      <c r="G136" s="187"/>
      <c r="H136" s="187"/>
      <c r="I136" s="187"/>
      <c r="J136" s="187"/>
      <c r="K136" s="187"/>
      <c r="L136" s="187"/>
      <c r="M136" s="187"/>
      <c r="N136" s="187"/>
      <c r="O136" s="187"/>
      <c r="P136" s="187"/>
      <c r="Q136" s="187"/>
      <c r="R136" s="187"/>
      <c r="S136" s="187"/>
      <c r="T136" s="187"/>
      <c r="U136" s="187"/>
      <c r="V136" s="187"/>
      <c r="W136" s="187"/>
      <c r="X136" s="187"/>
      <c r="Y136" s="187"/>
      <c r="Z136" s="250"/>
    </row>
    <row r="137" ht="15.75" customHeight="1">
      <c r="A137" s="115"/>
      <c r="B137" s="186"/>
      <c r="C137" s="186"/>
      <c r="D137" s="186"/>
      <c r="E137" s="187"/>
      <c r="F137" s="187"/>
      <c r="G137" s="187"/>
      <c r="H137" s="187"/>
      <c r="I137" s="187"/>
      <c r="J137" s="187"/>
      <c r="K137" s="187"/>
      <c r="L137" s="187"/>
      <c r="M137" s="187"/>
      <c r="N137" s="187"/>
      <c r="O137" s="187"/>
      <c r="P137" s="187"/>
      <c r="Q137" s="187"/>
      <c r="R137" s="187"/>
      <c r="S137" s="187"/>
      <c r="T137" s="187"/>
      <c r="U137" s="187"/>
      <c r="V137" s="187"/>
      <c r="W137" s="187"/>
      <c r="X137" s="187"/>
      <c r="Y137" s="187"/>
      <c r="Z137" s="250"/>
    </row>
    <row r="138" ht="15.75" customHeight="1">
      <c r="A138" s="115"/>
      <c r="B138" s="186"/>
      <c r="C138" s="186"/>
      <c r="D138" s="186"/>
      <c r="E138" s="187"/>
      <c r="F138" s="187"/>
      <c r="G138" s="187"/>
      <c r="H138" s="187"/>
      <c r="I138" s="187"/>
      <c r="J138" s="187"/>
      <c r="K138" s="187"/>
      <c r="L138" s="187"/>
      <c r="M138" s="187"/>
      <c r="N138" s="187"/>
      <c r="O138" s="187"/>
      <c r="P138" s="187"/>
      <c r="Q138" s="187"/>
      <c r="R138" s="187"/>
      <c r="S138" s="187"/>
      <c r="T138" s="187"/>
      <c r="U138" s="187"/>
      <c r="V138" s="187"/>
      <c r="W138" s="187"/>
      <c r="X138" s="187"/>
      <c r="Y138" s="187"/>
      <c r="Z138" s="250"/>
    </row>
    <row r="139" ht="15.75" customHeight="1">
      <c r="A139" s="115"/>
      <c r="B139" s="186"/>
      <c r="C139" s="186"/>
      <c r="D139" s="186"/>
      <c r="E139" s="187"/>
      <c r="F139" s="187"/>
      <c r="G139" s="187"/>
      <c r="H139" s="187"/>
      <c r="I139" s="187"/>
      <c r="J139" s="187"/>
      <c r="K139" s="187"/>
      <c r="L139" s="187"/>
      <c r="M139" s="187"/>
      <c r="N139" s="187"/>
      <c r="O139" s="187"/>
      <c r="P139" s="187"/>
      <c r="Q139" s="187"/>
      <c r="R139" s="187"/>
      <c r="S139" s="187"/>
      <c r="T139" s="187"/>
      <c r="U139" s="187"/>
      <c r="V139" s="187"/>
      <c r="W139" s="187"/>
      <c r="X139" s="187"/>
      <c r="Y139" s="187"/>
      <c r="Z139" s="250"/>
    </row>
    <row r="140" ht="15.75" customHeight="1">
      <c r="A140" s="115"/>
      <c r="B140" s="186"/>
      <c r="C140" s="186"/>
      <c r="D140" s="186"/>
      <c r="E140" s="187"/>
      <c r="F140" s="187"/>
      <c r="G140" s="187"/>
      <c r="H140" s="187"/>
      <c r="I140" s="187"/>
      <c r="J140" s="187"/>
      <c r="K140" s="187"/>
      <c r="L140" s="187"/>
      <c r="M140" s="187"/>
      <c r="N140" s="187"/>
      <c r="O140" s="187"/>
      <c r="P140" s="187"/>
      <c r="Q140" s="187"/>
      <c r="R140" s="187"/>
      <c r="S140" s="187"/>
      <c r="T140" s="187"/>
      <c r="U140" s="187"/>
      <c r="V140" s="187"/>
      <c r="W140" s="187"/>
      <c r="X140" s="187"/>
      <c r="Y140" s="187"/>
      <c r="Z140" s="250"/>
    </row>
    <row r="141" ht="15.75" customHeight="1">
      <c r="A141" s="115"/>
      <c r="B141" s="186"/>
      <c r="C141" s="186"/>
      <c r="D141" s="186"/>
      <c r="E141" s="187"/>
      <c r="F141" s="187"/>
      <c r="G141" s="187"/>
      <c r="H141" s="187"/>
      <c r="I141" s="187"/>
      <c r="J141" s="187"/>
      <c r="K141" s="187"/>
      <c r="L141" s="187"/>
      <c r="M141" s="187"/>
      <c r="N141" s="187"/>
      <c r="O141" s="187"/>
      <c r="P141" s="187"/>
      <c r="Q141" s="187"/>
      <c r="R141" s="187"/>
      <c r="S141" s="187"/>
      <c r="T141" s="187"/>
      <c r="U141" s="187"/>
      <c r="V141" s="187"/>
      <c r="W141" s="187"/>
      <c r="X141" s="187"/>
      <c r="Y141" s="187"/>
      <c r="Z141" s="250"/>
    </row>
    <row r="142" ht="15.75" customHeight="1">
      <c r="A142" s="115"/>
      <c r="B142" s="186"/>
      <c r="C142" s="186"/>
      <c r="D142" s="186"/>
      <c r="E142" s="187"/>
      <c r="F142" s="187"/>
      <c r="G142" s="187"/>
      <c r="H142" s="187"/>
      <c r="I142" s="187"/>
      <c r="J142" s="187"/>
      <c r="K142" s="187"/>
      <c r="L142" s="187"/>
      <c r="M142" s="187"/>
      <c r="N142" s="187"/>
      <c r="O142" s="187"/>
      <c r="P142" s="187"/>
      <c r="Q142" s="187"/>
      <c r="R142" s="187"/>
      <c r="S142" s="187"/>
      <c r="T142" s="187"/>
      <c r="U142" s="187"/>
      <c r="V142" s="187"/>
      <c r="W142" s="187"/>
      <c r="X142" s="187"/>
      <c r="Y142" s="187"/>
      <c r="Z142" s="250"/>
    </row>
    <row r="143" ht="15.75" customHeight="1">
      <c r="A143" s="115"/>
      <c r="B143" s="186"/>
      <c r="C143" s="186"/>
      <c r="D143" s="186"/>
      <c r="E143" s="187"/>
      <c r="F143" s="187"/>
      <c r="G143" s="187"/>
      <c r="H143" s="187"/>
      <c r="I143" s="187"/>
      <c r="J143" s="187"/>
      <c r="K143" s="187"/>
      <c r="L143" s="187"/>
      <c r="M143" s="187"/>
      <c r="N143" s="187"/>
      <c r="O143" s="187"/>
      <c r="P143" s="187"/>
      <c r="Q143" s="187"/>
      <c r="R143" s="187"/>
      <c r="S143" s="187"/>
      <c r="T143" s="187"/>
      <c r="U143" s="187"/>
      <c r="V143" s="187"/>
      <c r="W143" s="187"/>
      <c r="X143" s="187"/>
      <c r="Y143" s="187"/>
      <c r="Z143" s="250"/>
    </row>
    <row r="144" ht="15.75" customHeight="1">
      <c r="A144" s="115"/>
      <c r="B144" s="186"/>
      <c r="C144" s="186"/>
      <c r="D144" s="186"/>
      <c r="E144" s="187"/>
      <c r="F144" s="187"/>
      <c r="G144" s="187"/>
      <c r="H144" s="187"/>
      <c r="I144" s="187"/>
      <c r="J144" s="187"/>
      <c r="K144" s="187"/>
      <c r="L144" s="187"/>
      <c r="M144" s="187"/>
      <c r="N144" s="187"/>
      <c r="O144" s="187"/>
      <c r="P144" s="187"/>
      <c r="Q144" s="187"/>
      <c r="R144" s="187"/>
      <c r="S144" s="187"/>
      <c r="T144" s="187"/>
      <c r="U144" s="187"/>
      <c r="V144" s="187"/>
      <c r="W144" s="187"/>
      <c r="X144" s="187"/>
      <c r="Y144" s="187"/>
      <c r="Z144" s="250"/>
    </row>
    <row r="145" ht="15.75" customHeight="1">
      <c r="A145" s="115"/>
      <c r="B145" s="186"/>
      <c r="C145" s="186"/>
      <c r="D145" s="186"/>
      <c r="E145" s="187"/>
      <c r="F145" s="187"/>
      <c r="G145" s="187"/>
      <c r="H145" s="187"/>
      <c r="I145" s="187"/>
      <c r="J145" s="187"/>
      <c r="K145" s="187"/>
      <c r="L145" s="187"/>
      <c r="M145" s="187"/>
      <c r="N145" s="187"/>
      <c r="O145" s="187"/>
      <c r="P145" s="187"/>
      <c r="Q145" s="187"/>
      <c r="R145" s="187"/>
      <c r="S145" s="187"/>
      <c r="T145" s="187"/>
      <c r="U145" s="187"/>
      <c r="V145" s="187"/>
      <c r="W145" s="187"/>
      <c r="X145" s="187"/>
      <c r="Y145" s="187"/>
      <c r="Z145" s="250"/>
    </row>
    <row r="146" ht="15.75" customHeight="1">
      <c r="A146" s="115"/>
      <c r="B146" s="186"/>
      <c r="C146" s="186"/>
      <c r="D146" s="186"/>
      <c r="E146" s="187"/>
      <c r="F146" s="187"/>
      <c r="G146" s="187"/>
      <c r="H146" s="187"/>
      <c r="I146" s="187"/>
      <c r="J146" s="187"/>
      <c r="K146" s="187"/>
      <c r="L146" s="187"/>
      <c r="M146" s="187"/>
      <c r="N146" s="187"/>
      <c r="O146" s="187"/>
      <c r="P146" s="187"/>
      <c r="Q146" s="187"/>
      <c r="R146" s="187"/>
      <c r="S146" s="187"/>
      <c r="T146" s="187"/>
      <c r="U146" s="187"/>
      <c r="V146" s="187"/>
      <c r="W146" s="187"/>
      <c r="X146" s="187"/>
      <c r="Y146" s="187"/>
      <c r="Z146" s="250"/>
    </row>
    <row r="147" ht="15.75" customHeight="1">
      <c r="A147" s="115"/>
      <c r="B147" s="186"/>
      <c r="C147" s="186"/>
      <c r="D147" s="186"/>
      <c r="E147" s="187"/>
      <c r="F147" s="187"/>
      <c r="G147" s="187"/>
      <c r="H147" s="187"/>
      <c r="I147" s="187"/>
      <c r="J147" s="187"/>
      <c r="K147" s="187"/>
      <c r="L147" s="187"/>
      <c r="M147" s="187"/>
      <c r="N147" s="187"/>
      <c r="O147" s="187"/>
      <c r="P147" s="187"/>
      <c r="Q147" s="187"/>
      <c r="R147" s="187"/>
      <c r="S147" s="187"/>
      <c r="T147" s="187"/>
      <c r="U147" s="187"/>
      <c r="V147" s="187"/>
      <c r="W147" s="187"/>
      <c r="X147" s="187"/>
      <c r="Y147" s="187"/>
      <c r="Z147" s="250"/>
    </row>
    <row r="148" ht="15.75" customHeight="1">
      <c r="A148" s="115"/>
      <c r="B148" s="186"/>
      <c r="C148" s="186"/>
      <c r="D148" s="186"/>
      <c r="E148" s="187"/>
      <c r="F148" s="187"/>
      <c r="G148" s="187"/>
      <c r="H148" s="187"/>
      <c r="I148" s="187"/>
      <c r="J148" s="187"/>
      <c r="K148" s="187"/>
      <c r="L148" s="187"/>
      <c r="M148" s="187"/>
      <c r="N148" s="187"/>
      <c r="O148" s="187"/>
      <c r="P148" s="187"/>
      <c r="Q148" s="187"/>
      <c r="R148" s="187"/>
      <c r="S148" s="187"/>
      <c r="T148" s="187"/>
      <c r="U148" s="187"/>
      <c r="V148" s="187"/>
      <c r="W148" s="187"/>
      <c r="X148" s="187"/>
      <c r="Y148" s="187"/>
      <c r="Z148" s="250"/>
    </row>
    <row r="149" ht="15.75" customHeight="1">
      <c r="A149" s="115"/>
      <c r="B149" s="186"/>
      <c r="C149" s="186"/>
      <c r="D149" s="186"/>
      <c r="E149" s="187"/>
      <c r="F149" s="187"/>
      <c r="G149" s="187"/>
      <c r="H149" s="187"/>
      <c r="I149" s="187"/>
      <c r="J149" s="187"/>
      <c r="K149" s="187"/>
      <c r="L149" s="187"/>
      <c r="M149" s="187"/>
      <c r="N149" s="187"/>
      <c r="O149" s="187"/>
      <c r="P149" s="187"/>
      <c r="Q149" s="187"/>
      <c r="R149" s="187"/>
      <c r="S149" s="187"/>
      <c r="T149" s="187"/>
      <c r="U149" s="187"/>
      <c r="V149" s="187"/>
      <c r="W149" s="187"/>
      <c r="X149" s="187"/>
      <c r="Y149" s="187"/>
      <c r="Z149" s="250"/>
    </row>
    <row r="150" ht="15.75" customHeight="1">
      <c r="A150" s="115"/>
      <c r="B150" s="186"/>
      <c r="C150" s="186"/>
      <c r="D150" s="186"/>
      <c r="E150" s="187"/>
      <c r="F150" s="187"/>
      <c r="G150" s="187"/>
      <c r="H150" s="187"/>
      <c r="I150" s="187"/>
      <c r="J150" s="187"/>
      <c r="K150" s="187"/>
      <c r="L150" s="187"/>
      <c r="M150" s="187"/>
      <c r="N150" s="187"/>
      <c r="O150" s="187"/>
      <c r="P150" s="187"/>
      <c r="Q150" s="187"/>
      <c r="R150" s="187"/>
      <c r="S150" s="187"/>
      <c r="T150" s="187"/>
      <c r="U150" s="187"/>
      <c r="V150" s="187"/>
      <c r="W150" s="187"/>
      <c r="X150" s="187"/>
      <c r="Y150" s="187"/>
      <c r="Z150" s="250"/>
    </row>
    <row r="151" ht="15.75" customHeight="1">
      <c r="A151" s="115"/>
      <c r="B151" s="186"/>
      <c r="C151" s="186"/>
      <c r="D151" s="186"/>
      <c r="E151" s="187"/>
      <c r="F151" s="187"/>
      <c r="G151" s="187"/>
      <c r="H151" s="187"/>
      <c r="I151" s="187"/>
      <c r="J151" s="187"/>
      <c r="K151" s="187"/>
      <c r="L151" s="187"/>
      <c r="M151" s="187"/>
      <c r="N151" s="187"/>
      <c r="O151" s="187"/>
      <c r="P151" s="187"/>
      <c r="Q151" s="187"/>
      <c r="R151" s="187"/>
      <c r="S151" s="187"/>
      <c r="T151" s="187"/>
      <c r="U151" s="187"/>
      <c r="V151" s="187"/>
      <c r="W151" s="187"/>
      <c r="X151" s="187"/>
      <c r="Y151" s="187"/>
      <c r="Z151" s="250"/>
    </row>
    <row r="152" ht="15.75" customHeight="1">
      <c r="A152" s="115"/>
      <c r="B152" s="186"/>
      <c r="C152" s="186"/>
      <c r="D152" s="186"/>
      <c r="E152" s="187"/>
      <c r="F152" s="187"/>
      <c r="G152" s="187"/>
      <c r="H152" s="187"/>
      <c r="I152" s="187"/>
      <c r="J152" s="187"/>
      <c r="K152" s="187"/>
      <c r="L152" s="187"/>
      <c r="M152" s="187"/>
      <c r="N152" s="187"/>
      <c r="O152" s="187"/>
      <c r="P152" s="187"/>
      <c r="Q152" s="187"/>
      <c r="R152" s="187"/>
      <c r="S152" s="187"/>
      <c r="T152" s="187"/>
      <c r="U152" s="187"/>
      <c r="V152" s="187"/>
      <c r="W152" s="187"/>
      <c r="X152" s="187"/>
      <c r="Y152" s="187"/>
      <c r="Z152" s="250"/>
    </row>
    <row r="153" ht="15.75" customHeight="1">
      <c r="A153" s="115"/>
      <c r="B153" s="186"/>
      <c r="C153" s="186"/>
      <c r="D153" s="186"/>
      <c r="E153" s="187"/>
      <c r="F153" s="187"/>
      <c r="G153" s="187"/>
      <c r="H153" s="187"/>
      <c r="I153" s="187"/>
      <c r="J153" s="187"/>
      <c r="K153" s="187"/>
      <c r="L153" s="187"/>
      <c r="M153" s="187"/>
      <c r="N153" s="187"/>
      <c r="O153" s="187"/>
      <c r="P153" s="187"/>
      <c r="Q153" s="187"/>
      <c r="R153" s="187"/>
      <c r="S153" s="187"/>
      <c r="T153" s="187"/>
      <c r="U153" s="187"/>
      <c r="V153" s="187"/>
      <c r="W153" s="187"/>
      <c r="X153" s="187"/>
      <c r="Y153" s="187"/>
      <c r="Z153" s="250"/>
    </row>
    <row r="154" ht="15.75" customHeight="1">
      <c r="A154" s="115"/>
      <c r="B154" s="186"/>
      <c r="C154" s="186"/>
      <c r="D154" s="186"/>
      <c r="E154" s="187"/>
      <c r="F154" s="187"/>
      <c r="G154" s="187"/>
      <c r="H154" s="187"/>
      <c r="I154" s="187"/>
      <c r="J154" s="187"/>
      <c r="K154" s="187"/>
      <c r="L154" s="187"/>
      <c r="M154" s="187"/>
      <c r="N154" s="187"/>
      <c r="O154" s="187"/>
      <c r="P154" s="187"/>
      <c r="Q154" s="187"/>
      <c r="R154" s="187"/>
      <c r="S154" s="187"/>
      <c r="T154" s="187"/>
      <c r="U154" s="187"/>
      <c r="V154" s="187"/>
      <c r="W154" s="187"/>
      <c r="X154" s="187"/>
      <c r="Y154" s="187"/>
      <c r="Z154" s="250"/>
    </row>
    <row r="155" ht="15.75" customHeight="1">
      <c r="A155" s="115"/>
      <c r="B155" s="186"/>
      <c r="C155" s="186"/>
      <c r="D155" s="186"/>
      <c r="E155" s="187"/>
      <c r="F155" s="187"/>
      <c r="G155" s="187"/>
      <c r="H155" s="187"/>
      <c r="I155" s="187"/>
      <c r="J155" s="187"/>
      <c r="K155" s="187"/>
      <c r="L155" s="187"/>
      <c r="M155" s="187"/>
      <c r="N155" s="187"/>
      <c r="O155" s="187"/>
      <c r="P155" s="187"/>
      <c r="Q155" s="187"/>
      <c r="R155" s="187"/>
      <c r="S155" s="187"/>
      <c r="T155" s="187"/>
      <c r="U155" s="187"/>
      <c r="V155" s="187"/>
      <c r="W155" s="187"/>
      <c r="X155" s="187"/>
      <c r="Y155" s="187"/>
      <c r="Z155" s="250"/>
    </row>
    <row r="156" ht="15.75" customHeight="1">
      <c r="A156" s="115"/>
      <c r="B156" s="186"/>
      <c r="C156" s="186"/>
      <c r="D156" s="186"/>
      <c r="E156" s="187"/>
      <c r="F156" s="187"/>
      <c r="G156" s="187"/>
      <c r="H156" s="187"/>
      <c r="I156" s="187"/>
      <c r="J156" s="187"/>
      <c r="K156" s="187"/>
      <c r="L156" s="187"/>
      <c r="M156" s="187"/>
      <c r="N156" s="187"/>
      <c r="O156" s="187"/>
      <c r="P156" s="187"/>
      <c r="Q156" s="187"/>
      <c r="R156" s="187"/>
      <c r="S156" s="187"/>
      <c r="T156" s="187"/>
      <c r="U156" s="187"/>
      <c r="V156" s="187"/>
      <c r="W156" s="187"/>
      <c r="X156" s="187"/>
      <c r="Y156" s="187"/>
      <c r="Z156" s="250"/>
    </row>
    <row r="157" ht="15.75" customHeight="1">
      <c r="A157" s="115"/>
      <c r="B157" s="186"/>
      <c r="C157" s="186"/>
      <c r="D157" s="186"/>
      <c r="E157" s="187"/>
      <c r="F157" s="187"/>
      <c r="G157" s="187"/>
      <c r="H157" s="187"/>
      <c r="I157" s="187"/>
      <c r="J157" s="187"/>
      <c r="K157" s="187"/>
      <c r="L157" s="187"/>
      <c r="M157" s="187"/>
      <c r="N157" s="187"/>
      <c r="O157" s="187"/>
      <c r="P157" s="187"/>
      <c r="Q157" s="187"/>
      <c r="R157" s="187"/>
      <c r="S157" s="187"/>
      <c r="T157" s="187"/>
      <c r="U157" s="187"/>
      <c r="V157" s="187"/>
      <c r="W157" s="187"/>
      <c r="X157" s="187"/>
      <c r="Y157" s="187"/>
      <c r="Z157" s="250"/>
    </row>
    <row r="158" ht="15.75" customHeight="1">
      <c r="A158" s="115"/>
      <c r="B158" s="186"/>
      <c r="C158" s="186"/>
      <c r="D158" s="186"/>
      <c r="E158" s="187"/>
      <c r="F158" s="187"/>
      <c r="G158" s="187"/>
      <c r="H158" s="187"/>
      <c r="I158" s="187"/>
      <c r="J158" s="187"/>
      <c r="K158" s="187"/>
      <c r="L158" s="187"/>
      <c r="M158" s="187"/>
      <c r="N158" s="187"/>
      <c r="O158" s="187"/>
      <c r="P158" s="187"/>
      <c r="Q158" s="187"/>
      <c r="R158" s="187"/>
      <c r="S158" s="187"/>
      <c r="T158" s="187"/>
      <c r="U158" s="187"/>
      <c r="V158" s="187"/>
      <c r="W158" s="187"/>
      <c r="X158" s="187"/>
      <c r="Y158" s="187"/>
      <c r="Z158" s="250"/>
    </row>
    <row r="159" ht="15.75" customHeight="1">
      <c r="A159" s="115"/>
      <c r="B159" s="186"/>
      <c r="C159" s="186"/>
      <c r="D159" s="186"/>
      <c r="E159" s="187"/>
      <c r="F159" s="187"/>
      <c r="G159" s="187"/>
      <c r="H159" s="187"/>
      <c r="I159" s="187"/>
      <c r="J159" s="187"/>
      <c r="K159" s="187"/>
      <c r="L159" s="187"/>
      <c r="M159" s="187"/>
      <c r="N159" s="187"/>
      <c r="O159" s="187"/>
      <c r="P159" s="187"/>
      <c r="Q159" s="187"/>
      <c r="R159" s="187"/>
      <c r="S159" s="187"/>
      <c r="T159" s="187"/>
      <c r="U159" s="187"/>
      <c r="V159" s="187"/>
      <c r="W159" s="187"/>
      <c r="X159" s="187"/>
      <c r="Y159" s="187"/>
      <c r="Z159" s="250"/>
    </row>
    <row r="160" ht="15.75" customHeight="1">
      <c r="A160" s="115"/>
      <c r="B160" s="186"/>
      <c r="C160" s="186"/>
      <c r="D160" s="186"/>
      <c r="E160" s="187"/>
      <c r="F160" s="187"/>
      <c r="G160" s="187"/>
      <c r="H160" s="187"/>
      <c r="I160" s="187"/>
      <c r="J160" s="187"/>
      <c r="K160" s="187"/>
      <c r="L160" s="187"/>
      <c r="M160" s="187"/>
      <c r="N160" s="187"/>
      <c r="O160" s="187"/>
      <c r="P160" s="187"/>
      <c r="Q160" s="187"/>
      <c r="R160" s="187"/>
      <c r="S160" s="187"/>
      <c r="T160" s="187"/>
      <c r="U160" s="187"/>
      <c r="V160" s="187"/>
      <c r="W160" s="187"/>
      <c r="X160" s="187"/>
      <c r="Y160" s="187"/>
      <c r="Z160" s="250"/>
    </row>
    <row r="161" ht="15.75" customHeight="1">
      <c r="A161" s="115"/>
      <c r="B161" s="186"/>
      <c r="C161" s="186"/>
      <c r="D161" s="186"/>
      <c r="E161" s="187"/>
      <c r="F161" s="187"/>
      <c r="G161" s="187"/>
      <c r="H161" s="187"/>
      <c r="I161" s="187"/>
      <c r="J161" s="187"/>
      <c r="K161" s="187"/>
      <c r="L161" s="187"/>
      <c r="M161" s="187"/>
      <c r="N161" s="187"/>
      <c r="O161" s="187"/>
      <c r="P161" s="187"/>
      <c r="Q161" s="187"/>
      <c r="R161" s="187"/>
      <c r="S161" s="187"/>
      <c r="T161" s="187"/>
      <c r="U161" s="187"/>
      <c r="V161" s="187"/>
      <c r="W161" s="187"/>
      <c r="X161" s="187"/>
      <c r="Y161" s="187"/>
      <c r="Z161" s="250"/>
    </row>
    <row r="162" ht="15.75" customHeight="1">
      <c r="A162" s="115"/>
      <c r="B162" s="186"/>
      <c r="C162" s="186"/>
      <c r="D162" s="186"/>
      <c r="E162" s="187"/>
      <c r="F162" s="187"/>
      <c r="G162" s="187"/>
      <c r="H162" s="187"/>
      <c r="I162" s="187"/>
      <c r="J162" s="187"/>
      <c r="K162" s="187"/>
      <c r="L162" s="187"/>
      <c r="M162" s="187"/>
      <c r="N162" s="187"/>
      <c r="O162" s="187"/>
      <c r="P162" s="187"/>
      <c r="Q162" s="187"/>
      <c r="R162" s="187"/>
      <c r="S162" s="187"/>
      <c r="T162" s="187"/>
      <c r="U162" s="187"/>
      <c r="V162" s="187"/>
      <c r="W162" s="187"/>
      <c r="X162" s="187"/>
      <c r="Y162" s="187"/>
      <c r="Z162" s="250"/>
    </row>
    <row r="163" ht="15.75" customHeight="1">
      <c r="A163" s="115"/>
      <c r="B163" s="186"/>
      <c r="C163" s="186"/>
      <c r="D163" s="186"/>
      <c r="E163" s="187"/>
      <c r="F163" s="187"/>
      <c r="G163" s="187"/>
      <c r="H163" s="187"/>
      <c r="I163" s="187"/>
      <c r="J163" s="187"/>
      <c r="K163" s="187"/>
      <c r="L163" s="187"/>
      <c r="M163" s="187"/>
      <c r="N163" s="187"/>
      <c r="O163" s="187"/>
      <c r="P163" s="187"/>
      <c r="Q163" s="187"/>
      <c r="R163" s="187"/>
      <c r="S163" s="187"/>
      <c r="T163" s="187"/>
      <c r="U163" s="187"/>
      <c r="V163" s="187"/>
      <c r="W163" s="187"/>
      <c r="X163" s="187"/>
      <c r="Y163" s="187"/>
      <c r="Z163" s="250"/>
    </row>
    <row r="164" ht="15.75" customHeight="1">
      <c r="A164" s="115"/>
      <c r="B164" s="186"/>
      <c r="C164" s="186"/>
      <c r="D164" s="186"/>
      <c r="E164" s="187"/>
      <c r="F164" s="187"/>
      <c r="G164" s="187"/>
      <c r="H164" s="187"/>
      <c r="I164" s="187"/>
      <c r="J164" s="187"/>
      <c r="K164" s="187"/>
      <c r="L164" s="187"/>
      <c r="M164" s="187"/>
      <c r="N164" s="187"/>
      <c r="O164" s="187"/>
      <c r="P164" s="187"/>
      <c r="Q164" s="187"/>
      <c r="R164" s="187"/>
      <c r="S164" s="187"/>
      <c r="T164" s="187"/>
      <c r="U164" s="187"/>
      <c r="V164" s="187"/>
      <c r="W164" s="187"/>
      <c r="X164" s="187"/>
      <c r="Y164" s="187"/>
      <c r="Z164" s="250"/>
    </row>
    <row r="165" ht="15.75" customHeight="1">
      <c r="A165" s="115"/>
      <c r="B165" s="186"/>
      <c r="C165" s="186"/>
      <c r="D165" s="186"/>
      <c r="E165" s="187"/>
      <c r="F165" s="187"/>
      <c r="G165" s="187"/>
      <c r="H165" s="187"/>
      <c r="I165" s="187"/>
      <c r="J165" s="187"/>
      <c r="K165" s="187"/>
      <c r="L165" s="187"/>
      <c r="M165" s="187"/>
      <c r="N165" s="187"/>
      <c r="O165" s="187"/>
      <c r="P165" s="187"/>
      <c r="Q165" s="187"/>
      <c r="R165" s="187"/>
      <c r="S165" s="187"/>
      <c r="T165" s="187"/>
      <c r="U165" s="187"/>
      <c r="V165" s="187"/>
      <c r="W165" s="187"/>
      <c r="X165" s="187"/>
      <c r="Y165" s="187"/>
      <c r="Z165" s="250"/>
    </row>
    <row r="166" ht="15.75" customHeight="1">
      <c r="A166" s="115"/>
      <c r="B166" s="186"/>
      <c r="C166" s="186"/>
      <c r="D166" s="186"/>
      <c r="E166" s="187"/>
      <c r="F166" s="187"/>
      <c r="G166" s="187"/>
      <c r="H166" s="187"/>
      <c r="I166" s="187"/>
      <c r="J166" s="187"/>
      <c r="K166" s="187"/>
      <c r="L166" s="187"/>
      <c r="M166" s="187"/>
      <c r="N166" s="187"/>
      <c r="O166" s="187"/>
      <c r="P166" s="187"/>
      <c r="Q166" s="187"/>
      <c r="R166" s="187"/>
      <c r="S166" s="187"/>
      <c r="T166" s="187"/>
      <c r="U166" s="187"/>
      <c r="V166" s="187"/>
      <c r="W166" s="187"/>
      <c r="X166" s="187"/>
      <c r="Y166" s="187"/>
      <c r="Z166" s="250"/>
    </row>
    <row r="167" ht="15.75" customHeight="1">
      <c r="A167" s="115"/>
      <c r="B167" s="186"/>
      <c r="C167" s="186"/>
      <c r="D167" s="186"/>
      <c r="E167" s="187"/>
      <c r="F167" s="187"/>
      <c r="G167" s="187"/>
      <c r="H167" s="187"/>
      <c r="I167" s="187"/>
      <c r="J167" s="187"/>
      <c r="K167" s="187"/>
      <c r="L167" s="187"/>
      <c r="M167" s="187"/>
      <c r="N167" s="187"/>
      <c r="O167" s="187"/>
      <c r="P167" s="187"/>
      <c r="Q167" s="187"/>
      <c r="R167" s="187"/>
      <c r="S167" s="187"/>
      <c r="T167" s="187"/>
      <c r="U167" s="187"/>
      <c r="V167" s="187"/>
      <c r="W167" s="187"/>
      <c r="X167" s="187"/>
      <c r="Y167" s="187"/>
      <c r="Z167" s="250"/>
    </row>
    <row r="168" ht="15.75" customHeight="1">
      <c r="A168" s="115"/>
      <c r="B168" s="186"/>
      <c r="C168" s="186"/>
      <c r="D168" s="186"/>
      <c r="E168" s="187"/>
      <c r="F168" s="187"/>
      <c r="G168" s="187"/>
      <c r="H168" s="187"/>
      <c r="I168" s="187"/>
      <c r="J168" s="187"/>
      <c r="K168" s="187"/>
      <c r="L168" s="187"/>
      <c r="M168" s="187"/>
      <c r="N168" s="187"/>
      <c r="O168" s="187"/>
      <c r="P168" s="187"/>
      <c r="Q168" s="187"/>
      <c r="R168" s="187"/>
      <c r="S168" s="187"/>
      <c r="T168" s="187"/>
      <c r="U168" s="187"/>
      <c r="V168" s="187"/>
      <c r="W168" s="187"/>
      <c r="X168" s="187"/>
      <c r="Y168" s="187"/>
      <c r="Z168" s="250"/>
    </row>
    <row r="169" ht="15.75" customHeight="1">
      <c r="A169" s="115"/>
      <c r="B169" s="186"/>
      <c r="C169" s="186"/>
      <c r="D169" s="186"/>
      <c r="E169" s="187"/>
      <c r="F169" s="187"/>
      <c r="G169" s="187"/>
      <c r="H169" s="187"/>
      <c r="I169" s="187"/>
      <c r="J169" s="187"/>
      <c r="K169" s="187"/>
      <c r="L169" s="187"/>
      <c r="M169" s="187"/>
      <c r="N169" s="187"/>
      <c r="O169" s="187"/>
      <c r="P169" s="187"/>
      <c r="Q169" s="187"/>
      <c r="R169" s="187"/>
      <c r="S169" s="187"/>
      <c r="T169" s="187"/>
      <c r="U169" s="187"/>
      <c r="V169" s="187"/>
      <c r="W169" s="187"/>
      <c r="X169" s="187"/>
      <c r="Y169" s="187"/>
      <c r="Z169" s="250"/>
    </row>
    <row r="170" ht="15.75" customHeight="1">
      <c r="A170" s="115"/>
      <c r="B170" s="186"/>
      <c r="C170" s="186"/>
      <c r="D170" s="186"/>
      <c r="E170" s="187"/>
      <c r="F170" s="187"/>
      <c r="G170" s="187"/>
      <c r="H170" s="187"/>
      <c r="I170" s="187"/>
      <c r="J170" s="187"/>
      <c r="K170" s="187"/>
      <c r="L170" s="187"/>
      <c r="M170" s="187"/>
      <c r="N170" s="187"/>
      <c r="O170" s="187"/>
      <c r="P170" s="187"/>
      <c r="Q170" s="187"/>
      <c r="R170" s="187"/>
      <c r="S170" s="187"/>
      <c r="T170" s="187"/>
      <c r="U170" s="187"/>
      <c r="V170" s="187"/>
      <c r="W170" s="187"/>
      <c r="X170" s="187"/>
      <c r="Y170" s="187"/>
      <c r="Z170" s="250"/>
    </row>
    <row r="171" ht="15.75" customHeight="1">
      <c r="A171" s="115"/>
      <c r="B171" s="186"/>
      <c r="C171" s="186"/>
      <c r="D171" s="186"/>
      <c r="E171" s="187"/>
      <c r="F171" s="187"/>
      <c r="G171" s="187"/>
      <c r="H171" s="187"/>
      <c r="I171" s="187"/>
      <c r="J171" s="187"/>
      <c r="K171" s="187"/>
      <c r="L171" s="187"/>
      <c r="M171" s="187"/>
      <c r="N171" s="187"/>
      <c r="O171" s="187"/>
      <c r="P171" s="187"/>
      <c r="Q171" s="187"/>
      <c r="R171" s="187"/>
      <c r="S171" s="187"/>
      <c r="T171" s="187"/>
      <c r="U171" s="187"/>
      <c r="V171" s="187"/>
      <c r="W171" s="187"/>
      <c r="X171" s="187"/>
      <c r="Y171" s="187"/>
      <c r="Z171" s="250"/>
    </row>
    <row r="172" ht="15.75" customHeight="1">
      <c r="A172" s="115"/>
      <c r="B172" s="186"/>
      <c r="C172" s="186"/>
      <c r="D172" s="186"/>
      <c r="E172" s="187"/>
      <c r="F172" s="187"/>
      <c r="G172" s="187"/>
      <c r="H172" s="187"/>
      <c r="I172" s="187"/>
      <c r="J172" s="187"/>
      <c r="K172" s="187"/>
      <c r="L172" s="187"/>
      <c r="M172" s="187"/>
      <c r="N172" s="187"/>
      <c r="O172" s="187"/>
      <c r="P172" s="187"/>
      <c r="Q172" s="187"/>
      <c r="R172" s="187"/>
      <c r="S172" s="187"/>
      <c r="T172" s="187"/>
      <c r="U172" s="187"/>
      <c r="V172" s="187"/>
      <c r="W172" s="187"/>
      <c r="X172" s="187"/>
      <c r="Y172" s="187"/>
      <c r="Z172" s="250"/>
    </row>
    <row r="173" ht="15.75" customHeight="1">
      <c r="A173" s="115"/>
      <c r="B173" s="186"/>
      <c r="C173" s="186"/>
      <c r="D173" s="186"/>
      <c r="E173" s="187"/>
      <c r="F173" s="187"/>
      <c r="G173" s="187"/>
      <c r="H173" s="187"/>
      <c r="I173" s="187"/>
      <c r="J173" s="187"/>
      <c r="K173" s="187"/>
      <c r="L173" s="187"/>
      <c r="M173" s="187"/>
      <c r="N173" s="187"/>
      <c r="O173" s="187"/>
      <c r="P173" s="187"/>
      <c r="Q173" s="187"/>
      <c r="R173" s="187"/>
      <c r="S173" s="187"/>
      <c r="T173" s="187"/>
      <c r="U173" s="187"/>
      <c r="V173" s="187"/>
      <c r="W173" s="187"/>
      <c r="X173" s="187"/>
      <c r="Y173" s="187"/>
      <c r="Z173" s="250"/>
    </row>
    <row r="174" ht="15.75" customHeight="1">
      <c r="A174" s="115"/>
      <c r="B174" s="186"/>
      <c r="C174" s="186"/>
      <c r="D174" s="186"/>
      <c r="E174" s="187"/>
      <c r="F174" s="187"/>
      <c r="G174" s="187"/>
      <c r="H174" s="187"/>
      <c r="I174" s="187"/>
      <c r="J174" s="187"/>
      <c r="K174" s="187"/>
      <c r="L174" s="187"/>
      <c r="M174" s="187"/>
      <c r="N174" s="187"/>
      <c r="O174" s="187"/>
      <c r="P174" s="187"/>
      <c r="Q174" s="187"/>
      <c r="R174" s="187"/>
      <c r="S174" s="187"/>
      <c r="T174" s="187"/>
      <c r="U174" s="187"/>
      <c r="V174" s="187"/>
      <c r="W174" s="187"/>
      <c r="X174" s="187"/>
      <c r="Y174" s="187"/>
      <c r="Z174" s="250"/>
    </row>
    <row r="175" ht="15.75" customHeight="1">
      <c r="A175" s="115"/>
      <c r="B175" s="186"/>
      <c r="C175" s="186"/>
      <c r="D175" s="186"/>
      <c r="E175" s="187"/>
      <c r="F175" s="187"/>
      <c r="G175" s="187"/>
      <c r="H175" s="187"/>
      <c r="I175" s="187"/>
      <c r="J175" s="187"/>
      <c r="K175" s="187"/>
      <c r="L175" s="187"/>
      <c r="M175" s="187"/>
      <c r="N175" s="187"/>
      <c r="O175" s="187"/>
      <c r="P175" s="187"/>
      <c r="Q175" s="187"/>
      <c r="R175" s="187"/>
      <c r="S175" s="187"/>
      <c r="T175" s="187"/>
      <c r="U175" s="187"/>
      <c r="V175" s="187"/>
      <c r="W175" s="187"/>
      <c r="X175" s="187"/>
      <c r="Y175" s="187"/>
      <c r="Z175" s="250"/>
    </row>
    <row r="176" ht="15.75" customHeight="1">
      <c r="A176" s="115"/>
      <c r="B176" s="186"/>
      <c r="C176" s="186"/>
      <c r="D176" s="186"/>
      <c r="E176" s="187"/>
      <c r="F176" s="187"/>
      <c r="G176" s="187"/>
      <c r="H176" s="187"/>
      <c r="I176" s="187"/>
      <c r="J176" s="187"/>
      <c r="K176" s="187"/>
      <c r="L176" s="187"/>
      <c r="M176" s="187"/>
      <c r="N176" s="187"/>
      <c r="O176" s="187"/>
      <c r="P176" s="187"/>
      <c r="Q176" s="187"/>
      <c r="R176" s="187"/>
      <c r="S176" s="187"/>
      <c r="T176" s="187"/>
      <c r="U176" s="187"/>
      <c r="V176" s="187"/>
      <c r="W176" s="187"/>
      <c r="X176" s="187"/>
      <c r="Y176" s="187"/>
      <c r="Z176" s="250"/>
    </row>
    <row r="177" ht="15.75" customHeight="1">
      <c r="A177" s="115"/>
      <c r="B177" s="186"/>
      <c r="C177" s="186"/>
      <c r="D177" s="186"/>
      <c r="E177" s="187"/>
      <c r="F177" s="187"/>
      <c r="G177" s="187"/>
      <c r="H177" s="187"/>
      <c r="I177" s="187"/>
      <c r="J177" s="187"/>
      <c r="K177" s="187"/>
      <c r="L177" s="187"/>
      <c r="M177" s="187"/>
      <c r="N177" s="187"/>
      <c r="O177" s="187"/>
      <c r="P177" s="187"/>
      <c r="Q177" s="187"/>
      <c r="R177" s="187"/>
      <c r="S177" s="187"/>
      <c r="T177" s="187"/>
      <c r="U177" s="187"/>
      <c r="V177" s="187"/>
      <c r="W177" s="187"/>
      <c r="X177" s="187"/>
      <c r="Y177" s="187"/>
      <c r="Z177" s="250"/>
    </row>
    <row r="178" ht="15.75" customHeight="1">
      <c r="A178" s="115"/>
      <c r="B178" s="186"/>
      <c r="C178" s="186"/>
      <c r="D178" s="186"/>
      <c r="E178" s="187"/>
      <c r="F178" s="187"/>
      <c r="G178" s="187"/>
      <c r="H178" s="187"/>
      <c r="I178" s="187"/>
      <c r="J178" s="187"/>
      <c r="K178" s="187"/>
      <c r="L178" s="187"/>
      <c r="M178" s="187"/>
      <c r="N178" s="187"/>
      <c r="O178" s="187"/>
      <c r="P178" s="187"/>
      <c r="Q178" s="187"/>
      <c r="R178" s="187"/>
      <c r="S178" s="187"/>
      <c r="T178" s="187"/>
      <c r="U178" s="187"/>
      <c r="V178" s="187"/>
      <c r="W178" s="187"/>
      <c r="X178" s="187"/>
      <c r="Y178" s="187"/>
      <c r="Z178" s="250"/>
    </row>
    <row r="179" ht="15.75" customHeight="1">
      <c r="A179" s="115"/>
      <c r="B179" s="186"/>
      <c r="C179" s="186"/>
      <c r="D179" s="186"/>
      <c r="E179" s="187"/>
      <c r="F179" s="187"/>
      <c r="G179" s="187"/>
      <c r="H179" s="187"/>
      <c r="I179" s="187"/>
      <c r="J179" s="187"/>
      <c r="K179" s="187"/>
      <c r="L179" s="187"/>
      <c r="M179" s="187"/>
      <c r="N179" s="187"/>
      <c r="O179" s="187"/>
      <c r="P179" s="187"/>
      <c r="Q179" s="187"/>
      <c r="R179" s="187"/>
      <c r="S179" s="187"/>
      <c r="T179" s="187"/>
      <c r="U179" s="187"/>
      <c r="V179" s="187"/>
      <c r="W179" s="187"/>
      <c r="X179" s="187"/>
      <c r="Y179" s="187"/>
      <c r="Z179" s="250"/>
    </row>
    <row r="180" ht="15.75" customHeight="1">
      <c r="A180" s="115"/>
      <c r="B180" s="186"/>
      <c r="C180" s="186"/>
      <c r="D180" s="186"/>
      <c r="E180" s="187"/>
      <c r="F180" s="187"/>
      <c r="G180" s="187"/>
      <c r="H180" s="187"/>
      <c r="I180" s="187"/>
      <c r="J180" s="187"/>
      <c r="K180" s="187"/>
      <c r="L180" s="187"/>
      <c r="M180" s="187"/>
      <c r="N180" s="187"/>
      <c r="O180" s="187"/>
      <c r="P180" s="187"/>
      <c r="Q180" s="187"/>
      <c r="R180" s="187"/>
      <c r="S180" s="187"/>
      <c r="T180" s="187"/>
      <c r="U180" s="187"/>
      <c r="V180" s="187"/>
      <c r="W180" s="187"/>
      <c r="X180" s="187"/>
      <c r="Y180" s="187"/>
      <c r="Z180" s="250"/>
    </row>
    <row r="181" ht="15.75" customHeight="1">
      <c r="A181" s="115"/>
      <c r="B181" s="186"/>
      <c r="C181" s="186"/>
      <c r="D181" s="186"/>
      <c r="E181" s="187"/>
      <c r="F181" s="187"/>
      <c r="G181" s="187"/>
      <c r="H181" s="187"/>
      <c r="I181" s="187"/>
      <c r="J181" s="187"/>
      <c r="K181" s="187"/>
      <c r="L181" s="187"/>
      <c r="M181" s="187"/>
      <c r="N181" s="187"/>
      <c r="O181" s="187"/>
      <c r="P181" s="187"/>
      <c r="Q181" s="187"/>
      <c r="R181" s="187"/>
      <c r="S181" s="187"/>
      <c r="T181" s="187"/>
      <c r="U181" s="187"/>
      <c r="V181" s="187"/>
      <c r="W181" s="187"/>
      <c r="X181" s="187"/>
      <c r="Y181" s="187"/>
      <c r="Z181" s="250"/>
    </row>
    <row r="182" ht="15.75" customHeight="1">
      <c r="A182" s="115"/>
      <c r="B182" s="186"/>
      <c r="C182" s="186"/>
      <c r="D182" s="186"/>
      <c r="E182" s="187"/>
      <c r="F182" s="187"/>
      <c r="G182" s="187"/>
      <c r="H182" s="187"/>
      <c r="I182" s="187"/>
      <c r="J182" s="187"/>
      <c r="K182" s="187"/>
      <c r="L182" s="187"/>
      <c r="M182" s="187"/>
      <c r="N182" s="187"/>
      <c r="O182" s="187"/>
      <c r="P182" s="187"/>
      <c r="Q182" s="187"/>
      <c r="R182" s="187"/>
      <c r="S182" s="187"/>
      <c r="T182" s="187"/>
      <c r="U182" s="187"/>
      <c r="V182" s="187"/>
      <c r="W182" s="187"/>
      <c r="X182" s="187"/>
      <c r="Y182" s="187"/>
      <c r="Z182" s="250"/>
    </row>
    <row r="183" ht="15.75" customHeight="1">
      <c r="A183" s="115"/>
      <c r="B183" s="186"/>
      <c r="C183" s="186"/>
      <c r="D183" s="186"/>
      <c r="E183" s="187"/>
      <c r="F183" s="187"/>
      <c r="G183" s="187"/>
      <c r="H183" s="187"/>
      <c r="I183" s="187"/>
      <c r="J183" s="187"/>
      <c r="K183" s="187"/>
      <c r="L183" s="187"/>
      <c r="M183" s="187"/>
      <c r="N183" s="187"/>
      <c r="O183" s="187"/>
      <c r="P183" s="187"/>
      <c r="Q183" s="187"/>
      <c r="R183" s="187"/>
      <c r="S183" s="187"/>
      <c r="T183" s="187"/>
      <c r="U183" s="187"/>
      <c r="V183" s="187"/>
      <c r="W183" s="187"/>
      <c r="X183" s="187"/>
      <c r="Y183" s="187"/>
      <c r="Z183" s="250"/>
    </row>
    <row r="184" ht="15.75" customHeight="1">
      <c r="A184" s="115"/>
      <c r="B184" s="186"/>
      <c r="C184" s="186"/>
      <c r="D184" s="186"/>
      <c r="E184" s="187"/>
      <c r="F184" s="187"/>
      <c r="G184" s="187"/>
      <c r="H184" s="187"/>
      <c r="I184" s="187"/>
      <c r="J184" s="187"/>
      <c r="K184" s="187"/>
      <c r="L184" s="187"/>
      <c r="M184" s="187"/>
      <c r="N184" s="187"/>
      <c r="O184" s="187"/>
      <c r="P184" s="187"/>
      <c r="Q184" s="187"/>
      <c r="R184" s="187"/>
      <c r="S184" s="187"/>
      <c r="T184" s="187"/>
      <c r="U184" s="187"/>
      <c r="V184" s="187"/>
      <c r="W184" s="187"/>
      <c r="X184" s="187"/>
      <c r="Y184" s="187"/>
      <c r="Z184" s="250"/>
    </row>
    <row r="185" ht="15.75" customHeight="1">
      <c r="A185" s="115"/>
      <c r="B185" s="186"/>
      <c r="C185" s="186"/>
      <c r="D185" s="186"/>
      <c r="E185" s="187"/>
      <c r="F185" s="187"/>
      <c r="G185" s="187"/>
      <c r="H185" s="187"/>
      <c r="I185" s="187"/>
      <c r="J185" s="187"/>
      <c r="K185" s="187"/>
      <c r="L185" s="187"/>
      <c r="M185" s="187"/>
      <c r="N185" s="187"/>
      <c r="O185" s="187"/>
      <c r="P185" s="187"/>
      <c r="Q185" s="187"/>
      <c r="R185" s="187"/>
      <c r="S185" s="187"/>
      <c r="T185" s="187"/>
      <c r="U185" s="187"/>
      <c r="V185" s="187"/>
      <c r="W185" s="187"/>
      <c r="X185" s="187"/>
      <c r="Y185" s="187"/>
      <c r="Z185" s="250"/>
    </row>
    <row r="186" ht="15.75" customHeight="1">
      <c r="A186" s="115"/>
      <c r="B186" s="186"/>
      <c r="C186" s="186"/>
      <c r="D186" s="186"/>
      <c r="E186" s="187"/>
      <c r="F186" s="187"/>
      <c r="G186" s="187"/>
      <c r="H186" s="187"/>
      <c r="I186" s="187"/>
      <c r="J186" s="187"/>
      <c r="K186" s="187"/>
      <c r="L186" s="187"/>
      <c r="M186" s="187"/>
      <c r="N186" s="187"/>
      <c r="O186" s="187"/>
      <c r="P186" s="187"/>
      <c r="Q186" s="187"/>
      <c r="R186" s="187"/>
      <c r="S186" s="187"/>
      <c r="T186" s="187"/>
      <c r="U186" s="187"/>
      <c r="V186" s="187"/>
      <c r="W186" s="187"/>
      <c r="X186" s="187"/>
      <c r="Y186" s="187"/>
      <c r="Z186" s="250"/>
    </row>
    <row r="187" ht="15.75" customHeight="1">
      <c r="A187" s="115"/>
      <c r="B187" s="186"/>
      <c r="C187" s="186"/>
      <c r="D187" s="186"/>
      <c r="E187" s="187"/>
      <c r="F187" s="187"/>
      <c r="G187" s="187"/>
      <c r="H187" s="187"/>
      <c r="I187" s="187"/>
      <c r="J187" s="187"/>
      <c r="K187" s="187"/>
      <c r="L187" s="187"/>
      <c r="M187" s="187"/>
      <c r="N187" s="187"/>
      <c r="O187" s="187"/>
      <c r="P187" s="187"/>
      <c r="Q187" s="187"/>
      <c r="R187" s="187"/>
      <c r="S187" s="187"/>
      <c r="T187" s="187"/>
      <c r="U187" s="187"/>
      <c r="V187" s="187"/>
      <c r="W187" s="187"/>
      <c r="X187" s="187"/>
      <c r="Y187" s="187"/>
      <c r="Z187" s="250"/>
    </row>
    <row r="188" ht="15.75" customHeight="1">
      <c r="A188" s="115"/>
      <c r="B188" s="186"/>
      <c r="C188" s="186"/>
      <c r="D188" s="186"/>
      <c r="E188" s="187"/>
      <c r="F188" s="187"/>
      <c r="G188" s="187"/>
      <c r="H188" s="187"/>
      <c r="I188" s="187"/>
      <c r="J188" s="187"/>
      <c r="K188" s="187"/>
      <c r="L188" s="187"/>
      <c r="M188" s="187"/>
      <c r="N188" s="187"/>
      <c r="O188" s="187"/>
      <c r="P188" s="187"/>
      <c r="Q188" s="187"/>
      <c r="R188" s="187"/>
      <c r="S188" s="187"/>
      <c r="T188" s="187"/>
      <c r="U188" s="187"/>
      <c r="V188" s="187"/>
      <c r="W188" s="187"/>
      <c r="X188" s="187"/>
      <c r="Y188" s="187"/>
      <c r="Z188" s="250"/>
    </row>
    <row r="189" ht="15.75" customHeight="1">
      <c r="A189" s="187"/>
      <c r="B189" s="187"/>
      <c r="C189" s="187"/>
      <c r="D189" s="187"/>
      <c r="E189" s="187"/>
      <c r="F189" s="187"/>
      <c r="G189" s="187"/>
      <c r="H189" s="187"/>
      <c r="I189" s="187"/>
      <c r="J189" s="187"/>
      <c r="K189" s="187"/>
      <c r="L189" s="187"/>
      <c r="M189" s="187"/>
      <c r="N189" s="187"/>
      <c r="O189" s="187"/>
      <c r="P189" s="187"/>
      <c r="Q189" s="187"/>
      <c r="R189" s="187"/>
      <c r="S189" s="187"/>
      <c r="T189" s="187"/>
      <c r="U189" s="187"/>
      <c r="V189" s="187"/>
      <c r="W189" s="187"/>
      <c r="X189" s="187"/>
      <c r="Y189" s="187"/>
      <c r="Z189" s="250"/>
    </row>
    <row r="190" ht="15.75" customHeight="1">
      <c r="A190" s="187"/>
      <c r="B190" s="187"/>
      <c r="C190" s="187"/>
      <c r="D190" s="187"/>
      <c r="E190" s="187"/>
      <c r="F190" s="187"/>
      <c r="G190" s="187"/>
      <c r="H190" s="187"/>
      <c r="I190" s="187"/>
      <c r="J190" s="187"/>
      <c r="K190" s="187"/>
      <c r="L190" s="187"/>
      <c r="M190" s="187"/>
      <c r="N190" s="187"/>
      <c r="O190" s="187"/>
      <c r="P190" s="187"/>
      <c r="Q190" s="187"/>
      <c r="R190" s="187"/>
      <c r="S190" s="187"/>
      <c r="T190" s="187"/>
      <c r="U190" s="187"/>
      <c r="V190" s="187"/>
      <c r="W190" s="187"/>
      <c r="X190" s="187"/>
      <c r="Y190" s="187"/>
      <c r="Z190" s="250"/>
    </row>
    <row r="191" ht="15.75" customHeight="1">
      <c r="A191" s="187"/>
      <c r="B191" s="187"/>
      <c r="C191" s="187"/>
      <c r="D191" s="187"/>
      <c r="E191" s="187"/>
      <c r="F191" s="187"/>
      <c r="G191" s="187"/>
      <c r="H191" s="187"/>
      <c r="I191" s="187"/>
      <c r="J191" s="187"/>
      <c r="K191" s="187"/>
      <c r="L191" s="187"/>
      <c r="M191" s="187"/>
      <c r="N191" s="187"/>
      <c r="O191" s="187"/>
      <c r="P191" s="187"/>
      <c r="Q191" s="187"/>
      <c r="R191" s="187"/>
      <c r="S191" s="187"/>
      <c r="T191" s="187"/>
      <c r="U191" s="187"/>
      <c r="V191" s="187"/>
      <c r="W191" s="187"/>
      <c r="X191" s="187"/>
      <c r="Y191" s="187"/>
      <c r="Z191" s="250"/>
    </row>
    <row r="192" ht="15.75" customHeight="1">
      <c r="A192" s="187"/>
      <c r="B192" s="187"/>
      <c r="C192" s="187"/>
      <c r="D192" s="187"/>
      <c r="E192" s="187"/>
      <c r="F192" s="187"/>
      <c r="G192" s="187"/>
      <c r="H192" s="187"/>
      <c r="I192" s="187"/>
      <c r="J192" s="187"/>
      <c r="K192" s="187"/>
      <c r="L192" s="187"/>
      <c r="M192" s="187"/>
      <c r="N192" s="187"/>
      <c r="O192" s="187"/>
      <c r="P192" s="187"/>
      <c r="Q192" s="187"/>
      <c r="R192" s="187"/>
      <c r="S192" s="187"/>
      <c r="T192" s="187"/>
      <c r="U192" s="187"/>
      <c r="V192" s="187"/>
      <c r="W192" s="187"/>
      <c r="X192" s="187"/>
      <c r="Y192" s="187"/>
      <c r="Z192" s="250"/>
    </row>
    <row r="193" ht="15.75" customHeight="1">
      <c r="A193" s="187"/>
      <c r="B193" s="187"/>
      <c r="C193" s="187"/>
      <c r="D193" s="187"/>
      <c r="E193" s="187"/>
      <c r="F193" s="187"/>
      <c r="G193" s="187"/>
      <c r="H193" s="187"/>
      <c r="I193" s="187"/>
      <c r="J193" s="187"/>
      <c r="K193" s="187"/>
      <c r="L193" s="187"/>
      <c r="M193" s="187"/>
      <c r="N193" s="187"/>
      <c r="O193" s="187"/>
      <c r="P193" s="187"/>
      <c r="Q193" s="187"/>
      <c r="R193" s="187"/>
      <c r="S193" s="187"/>
      <c r="T193" s="187"/>
      <c r="U193" s="187"/>
      <c r="V193" s="187"/>
      <c r="W193" s="187"/>
      <c r="X193" s="187"/>
      <c r="Y193" s="187"/>
      <c r="Z193" s="250"/>
    </row>
    <row r="194" ht="15.75" customHeight="1">
      <c r="A194" s="187"/>
      <c r="B194" s="187"/>
      <c r="C194" s="187"/>
      <c r="D194" s="187"/>
      <c r="E194" s="187"/>
      <c r="F194" s="187"/>
      <c r="G194" s="187"/>
      <c r="H194" s="187"/>
      <c r="I194" s="187"/>
      <c r="J194" s="187"/>
      <c r="K194" s="187"/>
      <c r="L194" s="187"/>
      <c r="M194" s="187"/>
      <c r="N194" s="187"/>
      <c r="O194" s="187"/>
      <c r="P194" s="187"/>
      <c r="Q194" s="187"/>
      <c r="R194" s="187"/>
      <c r="S194" s="187"/>
      <c r="T194" s="187"/>
      <c r="U194" s="187"/>
      <c r="V194" s="187"/>
      <c r="W194" s="187"/>
      <c r="X194" s="187"/>
      <c r="Y194" s="187"/>
      <c r="Z194" s="250"/>
    </row>
    <row r="195" ht="15.75" customHeight="1">
      <c r="A195" s="187"/>
      <c r="B195" s="187"/>
      <c r="C195" s="187"/>
      <c r="D195" s="187"/>
      <c r="E195" s="187"/>
      <c r="F195" s="187"/>
      <c r="G195" s="187"/>
      <c r="H195" s="187"/>
      <c r="I195" s="187"/>
      <c r="J195" s="187"/>
      <c r="K195" s="187"/>
      <c r="L195" s="187"/>
      <c r="M195" s="187"/>
      <c r="N195" s="187"/>
      <c r="O195" s="187"/>
      <c r="P195" s="187"/>
      <c r="Q195" s="187"/>
      <c r="R195" s="187"/>
      <c r="S195" s="187"/>
      <c r="T195" s="187"/>
      <c r="U195" s="187"/>
      <c r="V195" s="187"/>
      <c r="W195" s="187"/>
      <c r="X195" s="187"/>
      <c r="Y195" s="187"/>
      <c r="Z195" s="250"/>
    </row>
    <row r="196" ht="15.75" customHeight="1">
      <c r="A196" s="187"/>
      <c r="B196" s="187"/>
      <c r="C196" s="187"/>
      <c r="D196" s="187"/>
      <c r="E196" s="187"/>
      <c r="F196" s="187"/>
      <c r="G196" s="187"/>
      <c r="H196" s="187"/>
      <c r="I196" s="187"/>
      <c r="J196" s="187"/>
      <c r="K196" s="187"/>
      <c r="L196" s="187"/>
      <c r="M196" s="187"/>
      <c r="N196" s="187"/>
      <c r="O196" s="187"/>
      <c r="P196" s="187"/>
      <c r="Q196" s="187"/>
      <c r="R196" s="187"/>
      <c r="S196" s="187"/>
      <c r="T196" s="187"/>
      <c r="U196" s="187"/>
      <c r="V196" s="187"/>
      <c r="W196" s="187"/>
      <c r="X196" s="187"/>
      <c r="Y196" s="187"/>
      <c r="Z196" s="250"/>
    </row>
    <row r="197" ht="15.75" customHeight="1">
      <c r="A197" s="187"/>
      <c r="B197" s="187"/>
      <c r="C197" s="187"/>
      <c r="D197" s="187"/>
      <c r="E197" s="187"/>
      <c r="F197" s="187"/>
      <c r="G197" s="187"/>
      <c r="H197" s="187"/>
      <c r="I197" s="187"/>
      <c r="J197" s="187"/>
      <c r="K197" s="187"/>
      <c r="L197" s="187"/>
      <c r="M197" s="187"/>
      <c r="N197" s="187"/>
      <c r="O197" s="187"/>
      <c r="P197" s="187"/>
      <c r="Q197" s="187"/>
      <c r="R197" s="187"/>
      <c r="S197" s="187"/>
      <c r="T197" s="187"/>
      <c r="U197" s="187"/>
      <c r="V197" s="187"/>
      <c r="W197" s="187"/>
      <c r="X197" s="187"/>
      <c r="Y197" s="187"/>
      <c r="Z197" s="250"/>
    </row>
    <row r="198" ht="15.75" customHeight="1">
      <c r="A198" s="187"/>
      <c r="B198" s="187"/>
      <c r="C198" s="187"/>
      <c r="D198" s="187"/>
      <c r="E198" s="187"/>
      <c r="F198" s="187"/>
      <c r="G198" s="187"/>
      <c r="H198" s="187"/>
      <c r="I198" s="187"/>
      <c r="J198" s="187"/>
      <c r="K198" s="187"/>
      <c r="L198" s="187"/>
      <c r="M198" s="187"/>
      <c r="N198" s="187"/>
      <c r="O198" s="187"/>
      <c r="P198" s="187"/>
      <c r="Q198" s="187"/>
      <c r="R198" s="187"/>
      <c r="S198" s="187"/>
      <c r="T198" s="187"/>
      <c r="U198" s="187"/>
      <c r="V198" s="187"/>
      <c r="W198" s="187"/>
      <c r="X198" s="187"/>
      <c r="Y198" s="187"/>
      <c r="Z198" s="250"/>
    </row>
    <row r="199" ht="15.75" customHeight="1">
      <c r="A199" s="187"/>
      <c r="B199" s="187"/>
      <c r="C199" s="187"/>
      <c r="D199" s="187"/>
      <c r="E199" s="187"/>
      <c r="F199" s="187"/>
      <c r="G199" s="187"/>
      <c r="H199" s="187"/>
      <c r="I199" s="187"/>
      <c r="J199" s="187"/>
      <c r="K199" s="187"/>
      <c r="L199" s="187"/>
      <c r="M199" s="187"/>
      <c r="N199" s="187"/>
      <c r="O199" s="187"/>
      <c r="P199" s="187"/>
      <c r="Q199" s="187"/>
      <c r="R199" s="187"/>
      <c r="S199" s="187"/>
      <c r="T199" s="187"/>
      <c r="U199" s="187"/>
      <c r="V199" s="187"/>
      <c r="W199" s="187"/>
      <c r="X199" s="187"/>
      <c r="Y199" s="187"/>
      <c r="Z199" s="250"/>
    </row>
    <row r="200" ht="15.75" customHeight="1">
      <c r="A200" s="187"/>
      <c r="B200" s="187"/>
      <c r="C200" s="187"/>
      <c r="D200" s="187"/>
      <c r="E200" s="187"/>
      <c r="F200" s="187"/>
      <c r="G200" s="187"/>
      <c r="H200" s="187"/>
      <c r="I200" s="187"/>
      <c r="J200" s="187"/>
      <c r="K200" s="187"/>
      <c r="L200" s="187"/>
      <c r="M200" s="187"/>
      <c r="N200" s="187"/>
      <c r="O200" s="187"/>
      <c r="P200" s="187"/>
      <c r="Q200" s="187"/>
      <c r="R200" s="187"/>
      <c r="S200" s="187"/>
      <c r="T200" s="187"/>
      <c r="U200" s="187"/>
      <c r="V200" s="187"/>
      <c r="W200" s="187"/>
      <c r="X200" s="187"/>
      <c r="Y200" s="187"/>
      <c r="Z200" s="250"/>
    </row>
    <row r="201" ht="15.75" customHeight="1">
      <c r="A201" s="187"/>
      <c r="B201" s="187"/>
      <c r="C201" s="187"/>
      <c r="D201" s="187"/>
      <c r="E201" s="187"/>
      <c r="F201" s="187"/>
      <c r="G201" s="187"/>
      <c r="H201" s="187"/>
      <c r="I201" s="187"/>
      <c r="J201" s="187"/>
      <c r="K201" s="187"/>
      <c r="L201" s="187"/>
      <c r="M201" s="187"/>
      <c r="N201" s="187"/>
      <c r="O201" s="187"/>
      <c r="P201" s="187"/>
      <c r="Q201" s="187"/>
      <c r="R201" s="187"/>
      <c r="S201" s="187"/>
      <c r="T201" s="187"/>
      <c r="U201" s="187"/>
      <c r="V201" s="187"/>
      <c r="W201" s="187"/>
      <c r="X201" s="187"/>
      <c r="Y201" s="187"/>
      <c r="Z201" s="250"/>
    </row>
    <row r="202" ht="15.75" customHeight="1">
      <c r="A202" s="187"/>
      <c r="B202" s="187"/>
      <c r="C202" s="187"/>
      <c r="D202" s="187"/>
      <c r="E202" s="187"/>
      <c r="F202" s="187"/>
      <c r="G202" s="187"/>
      <c r="H202" s="187"/>
      <c r="I202" s="187"/>
      <c r="J202" s="187"/>
      <c r="K202" s="187"/>
      <c r="L202" s="187"/>
      <c r="M202" s="187"/>
      <c r="N202" s="187"/>
      <c r="O202" s="187"/>
      <c r="P202" s="187"/>
      <c r="Q202" s="187"/>
      <c r="R202" s="187"/>
      <c r="S202" s="187"/>
      <c r="T202" s="187"/>
      <c r="U202" s="187"/>
      <c r="V202" s="187"/>
      <c r="W202" s="187"/>
      <c r="X202" s="187"/>
      <c r="Y202" s="187"/>
      <c r="Z202" s="250"/>
    </row>
    <row r="203" ht="15.75" customHeight="1">
      <c r="A203" s="187"/>
      <c r="B203" s="187"/>
      <c r="C203" s="187"/>
      <c r="D203" s="187"/>
      <c r="E203" s="187"/>
      <c r="F203" s="187"/>
      <c r="G203" s="187"/>
      <c r="H203" s="187"/>
      <c r="I203" s="187"/>
      <c r="J203" s="187"/>
      <c r="K203" s="187"/>
      <c r="L203" s="187"/>
      <c r="M203" s="187"/>
      <c r="N203" s="187"/>
      <c r="O203" s="187"/>
      <c r="P203" s="187"/>
      <c r="Q203" s="187"/>
      <c r="R203" s="187"/>
      <c r="S203" s="187"/>
      <c r="T203" s="187"/>
      <c r="U203" s="187"/>
      <c r="V203" s="187"/>
      <c r="W203" s="187"/>
      <c r="X203" s="187"/>
      <c r="Y203" s="187"/>
      <c r="Z203" s="250"/>
    </row>
    <row r="204" ht="15.75" customHeight="1">
      <c r="A204" s="187"/>
      <c r="B204" s="187"/>
      <c r="C204" s="187"/>
      <c r="D204" s="187"/>
      <c r="E204" s="187"/>
      <c r="F204" s="187"/>
      <c r="G204" s="187"/>
      <c r="H204" s="187"/>
      <c r="I204" s="187"/>
      <c r="J204" s="187"/>
      <c r="K204" s="187"/>
      <c r="L204" s="187"/>
      <c r="M204" s="187"/>
      <c r="N204" s="187"/>
      <c r="O204" s="187"/>
      <c r="P204" s="187"/>
      <c r="Q204" s="187"/>
      <c r="R204" s="187"/>
      <c r="S204" s="187"/>
      <c r="T204" s="187"/>
      <c r="U204" s="187"/>
      <c r="V204" s="187"/>
      <c r="W204" s="187"/>
      <c r="X204" s="187"/>
      <c r="Y204" s="187"/>
      <c r="Z204" s="250"/>
    </row>
    <row r="205" ht="15.75" customHeight="1">
      <c r="A205" s="187"/>
      <c r="B205" s="187"/>
      <c r="C205" s="187"/>
      <c r="D205" s="187"/>
      <c r="E205" s="187"/>
      <c r="F205" s="187"/>
      <c r="G205" s="187"/>
      <c r="H205" s="187"/>
      <c r="I205" s="187"/>
      <c r="J205" s="187"/>
      <c r="K205" s="187"/>
      <c r="L205" s="187"/>
      <c r="M205" s="187"/>
      <c r="N205" s="187"/>
      <c r="O205" s="187"/>
      <c r="P205" s="187"/>
      <c r="Q205" s="187"/>
      <c r="R205" s="187"/>
      <c r="S205" s="187"/>
      <c r="T205" s="187"/>
      <c r="U205" s="187"/>
      <c r="V205" s="187"/>
      <c r="W205" s="187"/>
      <c r="X205" s="187"/>
      <c r="Y205" s="187"/>
      <c r="Z205" s="250"/>
    </row>
    <row r="206" ht="15.75" customHeight="1">
      <c r="A206" s="187"/>
      <c r="B206" s="187"/>
      <c r="C206" s="187"/>
      <c r="D206" s="187"/>
      <c r="E206" s="187"/>
      <c r="F206" s="187"/>
      <c r="G206" s="187"/>
      <c r="H206" s="187"/>
      <c r="I206" s="187"/>
      <c r="J206" s="187"/>
      <c r="K206" s="187"/>
      <c r="L206" s="187"/>
      <c r="M206" s="187"/>
      <c r="N206" s="187"/>
      <c r="O206" s="187"/>
      <c r="P206" s="187"/>
      <c r="Q206" s="187"/>
      <c r="R206" s="187"/>
      <c r="S206" s="187"/>
      <c r="T206" s="187"/>
      <c r="U206" s="187"/>
      <c r="V206" s="187"/>
      <c r="W206" s="187"/>
      <c r="X206" s="187"/>
      <c r="Y206" s="187"/>
      <c r="Z206" s="250"/>
    </row>
    <row r="207" ht="15.75" customHeight="1">
      <c r="A207" s="187"/>
      <c r="B207" s="187"/>
      <c r="C207" s="187"/>
      <c r="D207" s="187"/>
      <c r="E207" s="187"/>
      <c r="F207" s="187"/>
      <c r="G207" s="187"/>
      <c r="H207" s="187"/>
      <c r="I207" s="187"/>
      <c r="J207" s="187"/>
      <c r="K207" s="187"/>
      <c r="L207" s="187"/>
      <c r="M207" s="187"/>
      <c r="N207" s="187"/>
      <c r="O207" s="187"/>
      <c r="P207" s="187"/>
      <c r="Q207" s="187"/>
      <c r="R207" s="187"/>
      <c r="S207" s="187"/>
      <c r="T207" s="187"/>
      <c r="U207" s="187"/>
      <c r="V207" s="187"/>
      <c r="W207" s="187"/>
      <c r="X207" s="187"/>
      <c r="Y207" s="187"/>
      <c r="Z207" s="250"/>
    </row>
    <row r="208" ht="15.75" customHeight="1">
      <c r="A208" s="187"/>
      <c r="B208" s="187"/>
      <c r="C208" s="187"/>
      <c r="D208" s="187"/>
      <c r="E208" s="187"/>
      <c r="F208" s="187"/>
      <c r="G208" s="187"/>
      <c r="H208" s="187"/>
      <c r="I208" s="187"/>
      <c r="J208" s="187"/>
      <c r="K208" s="187"/>
      <c r="L208" s="187"/>
      <c r="M208" s="187"/>
      <c r="N208" s="187"/>
      <c r="O208" s="187"/>
      <c r="P208" s="187"/>
      <c r="Q208" s="187"/>
      <c r="R208" s="187"/>
      <c r="S208" s="187"/>
      <c r="T208" s="187"/>
      <c r="U208" s="187"/>
      <c r="V208" s="187"/>
      <c r="W208" s="187"/>
      <c r="X208" s="187"/>
      <c r="Y208" s="187"/>
      <c r="Z208" s="250"/>
    </row>
    <row r="209" ht="15.75" customHeight="1">
      <c r="A209" s="187"/>
      <c r="B209" s="187"/>
      <c r="C209" s="187"/>
      <c r="D209" s="187"/>
      <c r="E209" s="187"/>
      <c r="F209" s="187"/>
      <c r="G209" s="187"/>
      <c r="H209" s="187"/>
      <c r="I209" s="187"/>
      <c r="J209" s="187"/>
      <c r="K209" s="187"/>
      <c r="L209" s="187"/>
      <c r="M209" s="187"/>
      <c r="N209" s="187"/>
      <c r="O209" s="187"/>
      <c r="P209" s="187"/>
      <c r="Q209" s="187"/>
      <c r="R209" s="187"/>
      <c r="S209" s="187"/>
      <c r="T209" s="187"/>
      <c r="U209" s="187"/>
      <c r="V209" s="187"/>
      <c r="W209" s="187"/>
      <c r="X209" s="187"/>
      <c r="Y209" s="187"/>
      <c r="Z209" s="250"/>
    </row>
    <row r="210" ht="15.75" customHeight="1">
      <c r="A210" s="187"/>
      <c r="B210" s="187"/>
      <c r="C210" s="187"/>
      <c r="D210" s="187"/>
      <c r="E210" s="187"/>
      <c r="F210" s="187"/>
      <c r="G210" s="187"/>
      <c r="H210" s="187"/>
      <c r="I210" s="187"/>
      <c r="J210" s="187"/>
      <c r="K210" s="187"/>
      <c r="L210" s="187"/>
      <c r="M210" s="187"/>
      <c r="N210" s="187"/>
      <c r="O210" s="187"/>
      <c r="P210" s="187"/>
      <c r="Q210" s="187"/>
      <c r="R210" s="187"/>
      <c r="S210" s="187"/>
      <c r="T210" s="187"/>
      <c r="U210" s="187"/>
      <c r="V210" s="187"/>
      <c r="W210" s="187"/>
      <c r="X210" s="187"/>
      <c r="Y210" s="187"/>
      <c r="Z210" s="250"/>
    </row>
    <row r="211" ht="15.75" customHeight="1">
      <c r="A211" s="187"/>
      <c r="B211" s="187"/>
      <c r="C211" s="187"/>
      <c r="D211" s="187"/>
      <c r="E211" s="187"/>
      <c r="F211" s="187"/>
      <c r="G211" s="187"/>
      <c r="H211" s="187"/>
      <c r="I211" s="187"/>
      <c r="J211" s="187"/>
      <c r="K211" s="187"/>
      <c r="L211" s="187"/>
      <c r="M211" s="187"/>
      <c r="N211" s="187"/>
      <c r="O211" s="187"/>
      <c r="P211" s="187"/>
      <c r="Q211" s="187"/>
      <c r="R211" s="187"/>
      <c r="S211" s="187"/>
      <c r="T211" s="187"/>
      <c r="U211" s="187"/>
      <c r="V211" s="187"/>
      <c r="W211" s="187"/>
      <c r="X211" s="187"/>
      <c r="Y211" s="187"/>
      <c r="Z211" s="250"/>
    </row>
    <row r="212" ht="15.75" customHeight="1">
      <c r="A212" s="187"/>
      <c r="B212" s="187"/>
      <c r="C212" s="187"/>
      <c r="D212" s="187"/>
      <c r="E212" s="187"/>
      <c r="F212" s="187"/>
      <c r="G212" s="187"/>
      <c r="H212" s="187"/>
      <c r="I212" s="187"/>
      <c r="J212" s="187"/>
      <c r="K212" s="187"/>
      <c r="L212" s="187"/>
      <c r="M212" s="187"/>
      <c r="N212" s="187"/>
      <c r="O212" s="187"/>
      <c r="P212" s="187"/>
      <c r="Q212" s="187"/>
      <c r="R212" s="187"/>
      <c r="S212" s="187"/>
      <c r="T212" s="187"/>
      <c r="U212" s="187"/>
      <c r="V212" s="187"/>
      <c r="W212" s="187"/>
      <c r="X212" s="187"/>
      <c r="Y212" s="187"/>
      <c r="Z212" s="250"/>
    </row>
    <row r="213" ht="15.75" customHeight="1">
      <c r="A213" s="187"/>
      <c r="B213" s="187"/>
      <c r="C213" s="187"/>
      <c r="D213" s="187"/>
      <c r="E213" s="187"/>
      <c r="F213" s="187"/>
      <c r="G213" s="187"/>
      <c r="H213" s="187"/>
      <c r="I213" s="187"/>
      <c r="J213" s="187"/>
      <c r="K213" s="187"/>
      <c r="L213" s="187"/>
      <c r="M213" s="187"/>
      <c r="N213" s="187"/>
      <c r="O213" s="187"/>
      <c r="P213" s="187"/>
      <c r="Q213" s="187"/>
      <c r="R213" s="187"/>
      <c r="S213" s="187"/>
      <c r="T213" s="187"/>
      <c r="U213" s="187"/>
      <c r="V213" s="187"/>
      <c r="W213" s="187"/>
      <c r="X213" s="187"/>
      <c r="Y213" s="187"/>
      <c r="Z213" s="250"/>
    </row>
    <row r="214" ht="15.75" customHeight="1">
      <c r="A214" s="187"/>
      <c r="B214" s="187"/>
      <c r="C214" s="187"/>
      <c r="D214" s="187"/>
      <c r="E214" s="187"/>
      <c r="F214" s="187"/>
      <c r="G214" s="187"/>
      <c r="H214" s="187"/>
      <c r="I214" s="187"/>
      <c r="J214" s="187"/>
      <c r="K214" s="187"/>
      <c r="L214" s="187"/>
      <c r="M214" s="187"/>
      <c r="N214" s="187"/>
      <c r="O214" s="187"/>
      <c r="P214" s="187"/>
      <c r="Q214" s="187"/>
      <c r="R214" s="187"/>
      <c r="S214" s="187"/>
      <c r="T214" s="187"/>
      <c r="U214" s="187"/>
      <c r="V214" s="187"/>
      <c r="W214" s="187"/>
      <c r="X214" s="187"/>
      <c r="Y214" s="187"/>
      <c r="Z214" s="250"/>
    </row>
    <row r="215" ht="15.75" customHeight="1">
      <c r="A215" s="187"/>
      <c r="B215" s="187"/>
      <c r="C215" s="187"/>
      <c r="D215" s="187"/>
      <c r="E215" s="187"/>
      <c r="F215" s="187"/>
      <c r="G215" s="187"/>
      <c r="H215" s="187"/>
      <c r="I215" s="187"/>
      <c r="J215" s="187"/>
      <c r="K215" s="187"/>
      <c r="L215" s="187"/>
      <c r="M215" s="187"/>
      <c r="N215" s="187"/>
      <c r="O215" s="187"/>
      <c r="P215" s="187"/>
      <c r="Q215" s="187"/>
      <c r="R215" s="187"/>
      <c r="S215" s="187"/>
      <c r="T215" s="187"/>
      <c r="U215" s="187"/>
      <c r="V215" s="187"/>
      <c r="W215" s="187"/>
      <c r="X215" s="187"/>
      <c r="Y215" s="187"/>
      <c r="Z215" s="250"/>
    </row>
    <row r="216" ht="15.75" customHeight="1">
      <c r="A216" s="187"/>
      <c r="B216" s="187"/>
      <c r="C216" s="187"/>
      <c r="D216" s="187"/>
      <c r="E216" s="187"/>
      <c r="F216" s="187"/>
      <c r="G216" s="187"/>
      <c r="H216" s="187"/>
      <c r="I216" s="187"/>
      <c r="J216" s="187"/>
      <c r="K216" s="187"/>
      <c r="L216" s="187"/>
      <c r="M216" s="187"/>
      <c r="N216" s="187"/>
      <c r="O216" s="187"/>
      <c r="P216" s="187"/>
      <c r="Q216" s="187"/>
      <c r="R216" s="187"/>
      <c r="S216" s="187"/>
      <c r="T216" s="187"/>
      <c r="U216" s="187"/>
      <c r="V216" s="187"/>
      <c r="W216" s="187"/>
      <c r="X216" s="187"/>
      <c r="Y216" s="187"/>
      <c r="Z216" s="250"/>
    </row>
    <row r="217" ht="15.75" customHeight="1">
      <c r="A217" s="187"/>
      <c r="B217" s="187"/>
      <c r="C217" s="187"/>
      <c r="D217" s="187"/>
      <c r="E217" s="187"/>
      <c r="F217" s="187"/>
      <c r="G217" s="187"/>
      <c r="H217" s="187"/>
      <c r="I217" s="187"/>
      <c r="J217" s="187"/>
      <c r="K217" s="187"/>
      <c r="L217" s="187"/>
      <c r="M217" s="187"/>
      <c r="N217" s="187"/>
      <c r="O217" s="187"/>
      <c r="P217" s="187"/>
      <c r="Q217" s="187"/>
      <c r="R217" s="187"/>
      <c r="S217" s="187"/>
      <c r="T217" s="187"/>
      <c r="U217" s="187"/>
      <c r="V217" s="187"/>
      <c r="W217" s="187"/>
      <c r="X217" s="187"/>
      <c r="Y217" s="187"/>
      <c r="Z217" s="250"/>
    </row>
    <row r="218" ht="15.75" customHeight="1">
      <c r="A218" s="187"/>
      <c r="B218" s="187"/>
      <c r="C218" s="187"/>
      <c r="D218" s="187"/>
      <c r="E218" s="187"/>
      <c r="F218" s="187"/>
      <c r="G218" s="187"/>
      <c r="H218" s="187"/>
      <c r="I218" s="187"/>
      <c r="J218" s="187"/>
      <c r="K218" s="187"/>
      <c r="L218" s="187"/>
      <c r="M218" s="187"/>
      <c r="N218" s="187"/>
      <c r="O218" s="187"/>
      <c r="P218" s="187"/>
      <c r="Q218" s="187"/>
      <c r="R218" s="187"/>
      <c r="S218" s="187"/>
      <c r="T218" s="187"/>
      <c r="U218" s="187"/>
      <c r="V218" s="187"/>
      <c r="W218" s="187"/>
      <c r="X218" s="187"/>
      <c r="Y218" s="187"/>
      <c r="Z218" s="250"/>
    </row>
    <row r="219" ht="15.75" customHeight="1">
      <c r="A219" s="187"/>
      <c r="B219" s="187"/>
      <c r="C219" s="187"/>
      <c r="D219" s="187"/>
      <c r="E219" s="187"/>
      <c r="F219" s="187"/>
      <c r="G219" s="187"/>
      <c r="H219" s="187"/>
      <c r="I219" s="187"/>
      <c r="J219" s="187"/>
      <c r="K219" s="187"/>
      <c r="L219" s="187"/>
      <c r="M219" s="187"/>
      <c r="N219" s="187"/>
      <c r="O219" s="187"/>
      <c r="P219" s="187"/>
      <c r="Q219" s="187"/>
      <c r="R219" s="187"/>
      <c r="S219" s="187"/>
      <c r="T219" s="187"/>
      <c r="U219" s="187"/>
      <c r="V219" s="187"/>
      <c r="W219" s="187"/>
      <c r="X219" s="187"/>
      <c r="Y219" s="187"/>
      <c r="Z219" s="250"/>
    </row>
    <row r="220" ht="15.75" customHeight="1">
      <c r="A220" s="187"/>
      <c r="B220" s="187"/>
      <c r="C220" s="187"/>
      <c r="D220" s="187"/>
      <c r="E220" s="187"/>
      <c r="F220" s="187"/>
      <c r="G220" s="187"/>
      <c r="H220" s="187"/>
      <c r="I220" s="187"/>
      <c r="J220" s="187"/>
      <c r="K220" s="187"/>
      <c r="L220" s="187"/>
      <c r="M220" s="187"/>
      <c r="N220" s="187"/>
      <c r="O220" s="187"/>
      <c r="P220" s="187"/>
      <c r="Q220" s="187"/>
      <c r="R220" s="187"/>
      <c r="S220" s="187"/>
      <c r="T220" s="187"/>
      <c r="U220" s="187"/>
      <c r="V220" s="187"/>
      <c r="W220" s="187"/>
      <c r="X220" s="187"/>
      <c r="Y220" s="187"/>
      <c r="Z220" s="250"/>
    </row>
    <row r="221" ht="15.75" customHeight="1">
      <c r="A221" s="187"/>
      <c r="B221" s="187"/>
      <c r="C221" s="187"/>
      <c r="D221" s="187"/>
      <c r="E221" s="187"/>
      <c r="F221" s="187"/>
      <c r="G221" s="187"/>
      <c r="H221" s="187"/>
      <c r="I221" s="187"/>
      <c r="J221" s="187"/>
      <c r="K221" s="187"/>
      <c r="L221" s="187"/>
      <c r="M221" s="187"/>
      <c r="N221" s="187"/>
      <c r="O221" s="187"/>
      <c r="P221" s="187"/>
      <c r="Q221" s="187"/>
      <c r="R221" s="187"/>
      <c r="S221" s="187"/>
      <c r="T221" s="187"/>
      <c r="U221" s="187"/>
      <c r="V221" s="187"/>
      <c r="W221" s="187"/>
      <c r="X221" s="187"/>
      <c r="Y221" s="187"/>
      <c r="Z221" s="250"/>
    </row>
    <row r="222" ht="15.75" customHeight="1">
      <c r="A222" s="187"/>
      <c r="B222" s="187"/>
      <c r="C222" s="187"/>
      <c r="D222" s="187"/>
      <c r="E222" s="187"/>
      <c r="F222" s="187"/>
      <c r="G222" s="187"/>
      <c r="H222" s="187"/>
      <c r="I222" s="187"/>
      <c r="J222" s="187"/>
      <c r="K222" s="187"/>
      <c r="L222" s="187"/>
      <c r="M222" s="187"/>
      <c r="N222" s="187"/>
      <c r="O222" s="187"/>
      <c r="P222" s="187"/>
      <c r="Q222" s="187"/>
      <c r="R222" s="187"/>
      <c r="S222" s="187"/>
      <c r="T222" s="187"/>
      <c r="U222" s="187"/>
      <c r="V222" s="187"/>
      <c r="W222" s="187"/>
      <c r="X222" s="187"/>
      <c r="Y222" s="187"/>
      <c r="Z222" s="250"/>
    </row>
    <row r="223" ht="15.75" customHeight="1">
      <c r="A223" s="187"/>
      <c r="B223" s="187"/>
      <c r="C223" s="187"/>
      <c r="D223" s="187"/>
      <c r="E223" s="187"/>
      <c r="F223" s="187"/>
      <c r="G223" s="187"/>
      <c r="H223" s="187"/>
      <c r="I223" s="187"/>
      <c r="J223" s="187"/>
      <c r="K223" s="187"/>
      <c r="L223" s="187"/>
      <c r="M223" s="187"/>
      <c r="N223" s="187"/>
      <c r="O223" s="187"/>
      <c r="P223" s="187"/>
      <c r="Q223" s="187"/>
      <c r="R223" s="187"/>
      <c r="S223" s="187"/>
      <c r="T223" s="187"/>
      <c r="U223" s="187"/>
      <c r="V223" s="187"/>
      <c r="W223" s="187"/>
      <c r="X223" s="187"/>
      <c r="Y223" s="187"/>
      <c r="Z223" s="250"/>
    </row>
    <row r="224" ht="15.75" customHeight="1">
      <c r="A224" s="187"/>
      <c r="B224" s="187"/>
      <c r="C224" s="187"/>
      <c r="D224" s="187"/>
      <c r="E224" s="187"/>
      <c r="F224" s="187"/>
      <c r="G224" s="187"/>
      <c r="H224" s="187"/>
      <c r="I224" s="187"/>
      <c r="J224" s="187"/>
      <c r="K224" s="187"/>
      <c r="L224" s="187"/>
      <c r="M224" s="187"/>
      <c r="N224" s="187"/>
      <c r="O224" s="187"/>
      <c r="P224" s="187"/>
      <c r="Q224" s="187"/>
      <c r="R224" s="187"/>
      <c r="S224" s="187"/>
      <c r="T224" s="187"/>
      <c r="U224" s="187"/>
      <c r="V224" s="187"/>
      <c r="W224" s="187"/>
      <c r="X224" s="187"/>
      <c r="Y224" s="187"/>
      <c r="Z224" s="250"/>
    </row>
    <row r="225" ht="15.75" customHeight="1">
      <c r="A225" s="187"/>
      <c r="B225" s="187"/>
      <c r="C225" s="187"/>
      <c r="D225" s="187"/>
      <c r="E225" s="187"/>
      <c r="F225" s="187"/>
      <c r="G225" s="187"/>
      <c r="H225" s="187"/>
      <c r="I225" s="187"/>
      <c r="J225" s="187"/>
      <c r="K225" s="187"/>
      <c r="L225" s="187"/>
      <c r="M225" s="187"/>
      <c r="N225" s="187"/>
      <c r="O225" s="187"/>
      <c r="P225" s="187"/>
      <c r="Q225" s="187"/>
      <c r="R225" s="187"/>
      <c r="S225" s="187"/>
      <c r="T225" s="187"/>
      <c r="U225" s="187"/>
      <c r="V225" s="187"/>
      <c r="W225" s="187"/>
      <c r="X225" s="187"/>
      <c r="Y225" s="187"/>
      <c r="Z225" s="250"/>
    </row>
    <row r="226" ht="15.75" customHeight="1">
      <c r="A226" s="187"/>
      <c r="B226" s="187"/>
      <c r="C226" s="187"/>
      <c r="D226" s="187"/>
      <c r="E226" s="187"/>
      <c r="F226" s="187"/>
      <c r="G226" s="187"/>
      <c r="H226" s="187"/>
      <c r="I226" s="187"/>
      <c r="J226" s="187"/>
      <c r="K226" s="187"/>
      <c r="L226" s="187"/>
      <c r="M226" s="187"/>
      <c r="N226" s="187"/>
      <c r="O226" s="187"/>
      <c r="P226" s="187"/>
      <c r="Q226" s="187"/>
      <c r="R226" s="187"/>
      <c r="S226" s="187"/>
      <c r="T226" s="187"/>
      <c r="U226" s="187"/>
      <c r="V226" s="187"/>
      <c r="W226" s="187"/>
      <c r="X226" s="187"/>
      <c r="Y226" s="187"/>
      <c r="Z226" s="250"/>
    </row>
    <row r="227" ht="15.75" customHeight="1">
      <c r="A227" s="187"/>
      <c r="B227" s="187"/>
      <c r="C227" s="187"/>
      <c r="D227" s="187"/>
      <c r="E227" s="187"/>
      <c r="F227" s="187"/>
      <c r="G227" s="187"/>
      <c r="H227" s="187"/>
      <c r="I227" s="187"/>
      <c r="J227" s="187"/>
      <c r="K227" s="187"/>
      <c r="L227" s="187"/>
      <c r="M227" s="187"/>
      <c r="N227" s="187"/>
      <c r="O227" s="187"/>
      <c r="P227" s="187"/>
      <c r="Q227" s="187"/>
      <c r="R227" s="187"/>
      <c r="S227" s="187"/>
      <c r="T227" s="187"/>
      <c r="U227" s="187"/>
      <c r="V227" s="187"/>
      <c r="W227" s="187"/>
      <c r="X227" s="187"/>
      <c r="Y227" s="187"/>
      <c r="Z227" s="250"/>
    </row>
    <row r="228" ht="15.75" customHeight="1">
      <c r="A228" s="187"/>
      <c r="B228" s="187"/>
      <c r="C228" s="187"/>
      <c r="D228" s="187"/>
      <c r="E228" s="187"/>
      <c r="F228" s="187"/>
      <c r="G228" s="187"/>
      <c r="H228" s="187"/>
      <c r="I228" s="187"/>
      <c r="J228" s="187"/>
      <c r="K228" s="187"/>
      <c r="L228" s="187"/>
      <c r="M228" s="187"/>
      <c r="N228" s="187"/>
      <c r="O228" s="187"/>
      <c r="P228" s="187"/>
      <c r="Q228" s="187"/>
      <c r="R228" s="187"/>
      <c r="S228" s="187"/>
      <c r="T228" s="187"/>
      <c r="U228" s="187"/>
      <c r="V228" s="187"/>
      <c r="W228" s="187"/>
      <c r="X228" s="187"/>
      <c r="Y228" s="187"/>
      <c r="Z228" s="250"/>
    </row>
    <row r="229" ht="15.75" customHeight="1">
      <c r="A229" s="187"/>
      <c r="B229" s="187"/>
      <c r="C229" s="187"/>
      <c r="D229" s="187"/>
      <c r="E229" s="187"/>
      <c r="F229" s="187"/>
      <c r="G229" s="187"/>
      <c r="H229" s="187"/>
      <c r="I229" s="187"/>
      <c r="J229" s="187"/>
      <c r="K229" s="187"/>
      <c r="L229" s="187"/>
      <c r="M229" s="187"/>
      <c r="N229" s="187"/>
      <c r="O229" s="187"/>
      <c r="P229" s="187"/>
      <c r="Q229" s="187"/>
      <c r="R229" s="187"/>
      <c r="S229" s="187"/>
      <c r="T229" s="187"/>
      <c r="U229" s="187"/>
      <c r="V229" s="187"/>
      <c r="W229" s="187"/>
      <c r="X229" s="187"/>
      <c r="Y229" s="187"/>
      <c r="Z229" s="250"/>
    </row>
    <row r="230" ht="15.75" customHeight="1">
      <c r="A230" s="187"/>
      <c r="B230" s="187"/>
      <c r="C230" s="187"/>
      <c r="D230" s="187"/>
      <c r="E230" s="187"/>
      <c r="F230" s="187"/>
      <c r="G230" s="187"/>
      <c r="H230" s="187"/>
      <c r="I230" s="187"/>
      <c r="J230" s="187"/>
      <c r="K230" s="187"/>
      <c r="L230" s="187"/>
      <c r="M230" s="187"/>
      <c r="N230" s="187"/>
      <c r="O230" s="187"/>
      <c r="P230" s="187"/>
      <c r="Q230" s="187"/>
      <c r="R230" s="187"/>
      <c r="S230" s="187"/>
      <c r="T230" s="187"/>
      <c r="U230" s="187"/>
      <c r="V230" s="187"/>
      <c r="W230" s="187"/>
      <c r="X230" s="187"/>
      <c r="Y230" s="187"/>
      <c r="Z230" s="250"/>
    </row>
    <row r="231" ht="15.75" customHeight="1">
      <c r="A231" s="187"/>
      <c r="B231" s="187"/>
      <c r="C231" s="187"/>
      <c r="D231" s="187"/>
      <c r="E231" s="187"/>
      <c r="F231" s="187"/>
      <c r="G231" s="187"/>
      <c r="H231" s="187"/>
      <c r="I231" s="187"/>
      <c r="J231" s="187"/>
      <c r="K231" s="187"/>
      <c r="L231" s="187"/>
      <c r="M231" s="187"/>
      <c r="N231" s="187"/>
      <c r="O231" s="187"/>
      <c r="P231" s="187"/>
      <c r="Q231" s="187"/>
      <c r="R231" s="187"/>
      <c r="S231" s="187"/>
      <c r="T231" s="187"/>
      <c r="U231" s="187"/>
      <c r="V231" s="187"/>
      <c r="W231" s="187"/>
      <c r="X231" s="187"/>
      <c r="Y231" s="187"/>
      <c r="Z231" s="250"/>
    </row>
    <row r="232" ht="15.75" customHeight="1">
      <c r="A232" s="187"/>
      <c r="B232" s="187"/>
      <c r="C232" s="187"/>
      <c r="D232" s="187"/>
      <c r="E232" s="187"/>
      <c r="F232" s="187"/>
      <c r="G232" s="187"/>
      <c r="H232" s="187"/>
      <c r="I232" s="187"/>
      <c r="J232" s="187"/>
      <c r="K232" s="187"/>
      <c r="L232" s="187"/>
      <c r="M232" s="187"/>
      <c r="N232" s="187"/>
      <c r="O232" s="187"/>
      <c r="P232" s="187"/>
      <c r="Q232" s="187"/>
      <c r="R232" s="187"/>
      <c r="S232" s="187"/>
      <c r="T232" s="187"/>
      <c r="U232" s="187"/>
      <c r="V232" s="187"/>
      <c r="W232" s="187"/>
      <c r="X232" s="187"/>
      <c r="Y232" s="187"/>
      <c r="Z232" s="250"/>
    </row>
    <row r="233" ht="15.75" customHeight="1">
      <c r="A233" s="187"/>
      <c r="B233" s="187"/>
      <c r="C233" s="187"/>
      <c r="D233" s="187"/>
      <c r="E233" s="187"/>
      <c r="F233" s="187"/>
      <c r="G233" s="187"/>
      <c r="H233" s="187"/>
      <c r="I233" s="187"/>
      <c r="J233" s="187"/>
      <c r="K233" s="187"/>
      <c r="L233" s="187"/>
      <c r="M233" s="187"/>
      <c r="N233" s="187"/>
      <c r="O233" s="187"/>
      <c r="P233" s="187"/>
      <c r="Q233" s="187"/>
      <c r="R233" s="187"/>
      <c r="S233" s="187"/>
      <c r="T233" s="187"/>
      <c r="U233" s="187"/>
      <c r="V233" s="187"/>
      <c r="W233" s="187"/>
      <c r="X233" s="187"/>
      <c r="Y233" s="187"/>
      <c r="Z233" s="250"/>
    </row>
    <row r="234" ht="15.75" customHeight="1">
      <c r="Z234" s="250"/>
    </row>
    <row r="235" ht="15.75" customHeight="1">
      <c r="Z235" s="250"/>
    </row>
    <row r="236" ht="15.75" customHeight="1">
      <c r="Z236" s="250"/>
    </row>
    <row r="237" ht="15.75" customHeight="1">
      <c r="Z237" s="250"/>
    </row>
    <row r="238" ht="15.75" customHeight="1">
      <c r="Z238" s="250"/>
    </row>
    <row r="239" ht="15.75" customHeight="1">
      <c r="Z239" s="250"/>
    </row>
    <row r="240" ht="15.75" customHeight="1">
      <c r="Z240" s="250"/>
    </row>
    <row r="241" ht="15.75" customHeight="1">
      <c r="Z241" s="250"/>
    </row>
    <row r="242" ht="15.75" customHeight="1">
      <c r="Z242" s="250"/>
    </row>
    <row r="243" ht="15.75" customHeight="1">
      <c r="Z243" s="250"/>
    </row>
    <row r="244" ht="15.75" customHeight="1">
      <c r="Z244" s="250"/>
    </row>
    <row r="245" ht="15.75" customHeight="1">
      <c r="Z245" s="250"/>
    </row>
    <row r="246" ht="15.75" customHeight="1">
      <c r="Z246" s="250"/>
    </row>
    <row r="247" ht="15.75" customHeight="1">
      <c r="Z247" s="250"/>
    </row>
    <row r="248" ht="15.75" customHeight="1">
      <c r="Z248" s="250"/>
    </row>
    <row r="249" ht="15.75" customHeight="1">
      <c r="Z249" s="250"/>
    </row>
    <row r="250" ht="15.75" customHeight="1">
      <c r="Z250" s="250"/>
    </row>
    <row r="251" ht="15.75" customHeight="1">
      <c r="Z251" s="250"/>
    </row>
    <row r="252" ht="15.75" customHeight="1">
      <c r="Z252" s="250"/>
    </row>
    <row r="253" ht="15.75" customHeight="1">
      <c r="Z253" s="250"/>
    </row>
    <row r="254" ht="15.75" customHeight="1">
      <c r="Z254" s="250"/>
    </row>
    <row r="255" ht="15.75" customHeight="1">
      <c r="Z255" s="250"/>
    </row>
    <row r="256" ht="15.75" customHeight="1">
      <c r="Z256" s="250"/>
    </row>
    <row r="257" ht="15.75" customHeight="1">
      <c r="Z257" s="250"/>
    </row>
    <row r="258" ht="15.75" customHeight="1">
      <c r="Z258" s="250"/>
    </row>
    <row r="259" ht="15.75" customHeight="1">
      <c r="Z259" s="250"/>
    </row>
    <row r="260" ht="15.75" customHeight="1">
      <c r="Z260" s="250"/>
    </row>
    <row r="261" ht="15.75" customHeight="1">
      <c r="Z261" s="250"/>
    </row>
    <row r="262" ht="15.75" customHeight="1">
      <c r="Z262" s="250"/>
    </row>
    <row r="263" ht="15.75" customHeight="1">
      <c r="Z263" s="250"/>
    </row>
    <row r="264" ht="15.75" customHeight="1">
      <c r="Z264" s="250"/>
    </row>
    <row r="265" ht="15.75" customHeight="1">
      <c r="Z265" s="250"/>
    </row>
    <row r="266" ht="15.75" customHeight="1">
      <c r="Z266" s="250"/>
    </row>
    <row r="267" ht="15.75" customHeight="1">
      <c r="Z267" s="250"/>
    </row>
    <row r="268" ht="15.75" customHeight="1">
      <c r="Z268" s="250"/>
    </row>
    <row r="269" ht="15.75" customHeight="1">
      <c r="Z269" s="250"/>
    </row>
    <row r="270" ht="15.75" customHeight="1">
      <c r="Z270" s="250"/>
    </row>
    <row r="271" ht="15.75" customHeight="1">
      <c r="Z271" s="250"/>
    </row>
    <row r="272" ht="15.75" customHeight="1">
      <c r="Z272" s="250"/>
    </row>
    <row r="273" ht="15.75" customHeight="1">
      <c r="Z273" s="250"/>
    </row>
    <row r="274" ht="15.75" customHeight="1">
      <c r="Z274" s="250"/>
    </row>
    <row r="275" ht="15.75" customHeight="1">
      <c r="Z275" s="250"/>
    </row>
    <row r="276" ht="15.75" customHeight="1">
      <c r="Z276" s="250"/>
    </row>
    <row r="277" ht="15.75" customHeight="1">
      <c r="Z277" s="250"/>
    </row>
    <row r="278" ht="15.75" customHeight="1">
      <c r="Z278" s="250"/>
    </row>
    <row r="279" ht="15.75" customHeight="1">
      <c r="Z279" s="250"/>
    </row>
    <row r="280" ht="15.75" customHeight="1">
      <c r="Z280" s="250"/>
    </row>
    <row r="281" ht="15.75" customHeight="1">
      <c r="Z281" s="250"/>
    </row>
    <row r="282" ht="15.75" customHeight="1">
      <c r="Z282" s="250"/>
    </row>
    <row r="283" ht="15.75" customHeight="1">
      <c r="Z283" s="250"/>
    </row>
    <row r="284" ht="15.75" customHeight="1">
      <c r="Z284" s="250"/>
    </row>
    <row r="285" ht="15.75" customHeight="1">
      <c r="Z285" s="250"/>
    </row>
    <row r="286" ht="15.75" customHeight="1">
      <c r="Z286" s="250"/>
    </row>
    <row r="287" ht="15.75" customHeight="1">
      <c r="Z287" s="250"/>
    </row>
    <row r="288" ht="15.75" customHeight="1">
      <c r="Z288" s="250"/>
    </row>
    <row r="289" ht="15.75" customHeight="1">
      <c r="Z289" s="250"/>
    </row>
    <row r="290" ht="15.75" customHeight="1">
      <c r="Z290" s="250"/>
    </row>
    <row r="291" ht="15.75" customHeight="1">
      <c r="Z291" s="250"/>
    </row>
    <row r="292" ht="15.75" customHeight="1">
      <c r="Z292" s="250"/>
    </row>
    <row r="293" ht="15.75" customHeight="1">
      <c r="Z293" s="250"/>
    </row>
    <row r="294" ht="15.75" customHeight="1">
      <c r="Z294" s="250"/>
    </row>
    <row r="295" ht="15.75" customHeight="1">
      <c r="Z295" s="250"/>
    </row>
    <row r="296" ht="15.75" customHeight="1">
      <c r="Z296" s="250"/>
    </row>
    <row r="297" ht="15.75" customHeight="1">
      <c r="Z297" s="250"/>
    </row>
    <row r="298" ht="15.75" customHeight="1">
      <c r="Z298" s="250"/>
    </row>
    <row r="299" ht="15.75" customHeight="1">
      <c r="Z299" s="250"/>
    </row>
    <row r="300" ht="15.75" customHeight="1">
      <c r="Z300" s="250"/>
    </row>
    <row r="301" ht="15.75" customHeight="1">
      <c r="Z301" s="250"/>
    </row>
    <row r="302" ht="15.75" customHeight="1">
      <c r="Z302" s="250"/>
    </row>
    <row r="303" ht="15.75" customHeight="1">
      <c r="Z303" s="250"/>
    </row>
    <row r="304" ht="15.75" customHeight="1">
      <c r="Z304" s="250"/>
    </row>
    <row r="305" ht="15.75" customHeight="1">
      <c r="Z305" s="250"/>
    </row>
    <row r="306" ht="15.75" customHeight="1">
      <c r="Z306" s="250"/>
    </row>
    <row r="307" ht="15.75" customHeight="1">
      <c r="Z307" s="250"/>
    </row>
    <row r="308" ht="15.75" customHeight="1">
      <c r="Z308" s="250"/>
    </row>
    <row r="309" ht="15.75" customHeight="1">
      <c r="Z309" s="250"/>
    </row>
    <row r="310" ht="15.75" customHeight="1">
      <c r="Z310" s="250"/>
    </row>
    <row r="311" ht="15.75" customHeight="1">
      <c r="Z311" s="250"/>
    </row>
    <row r="312" ht="15.75" customHeight="1">
      <c r="Z312" s="250"/>
    </row>
    <row r="313" ht="15.75" customHeight="1">
      <c r="Z313" s="250"/>
    </row>
    <row r="314" ht="15.75" customHeight="1">
      <c r="Z314" s="250"/>
    </row>
    <row r="315" ht="15.75" customHeight="1">
      <c r="Z315" s="250"/>
    </row>
    <row r="316" ht="15.75" customHeight="1">
      <c r="Z316" s="250"/>
    </row>
    <row r="317" ht="15.75" customHeight="1">
      <c r="Z317" s="250"/>
    </row>
    <row r="318" ht="15.75" customHeight="1">
      <c r="Z318" s="250"/>
    </row>
    <row r="319" ht="15.75" customHeight="1">
      <c r="Z319" s="250"/>
    </row>
    <row r="320" ht="15.75" customHeight="1">
      <c r="Z320" s="250"/>
    </row>
    <row r="321" ht="15.75" customHeight="1">
      <c r="Z321" s="250"/>
    </row>
    <row r="322" ht="15.75" customHeight="1">
      <c r="Z322" s="250"/>
    </row>
    <row r="323" ht="15.75" customHeight="1">
      <c r="Z323" s="250"/>
    </row>
    <row r="324" ht="15.75" customHeight="1">
      <c r="Z324" s="250"/>
    </row>
    <row r="325" ht="15.75" customHeight="1">
      <c r="Z325" s="250"/>
    </row>
    <row r="326" ht="15.75" customHeight="1">
      <c r="Z326" s="250"/>
    </row>
    <row r="327" ht="15.75" customHeight="1">
      <c r="Z327" s="250"/>
    </row>
    <row r="328" ht="15.75" customHeight="1">
      <c r="Z328" s="250"/>
    </row>
    <row r="329" ht="15.75" customHeight="1">
      <c r="Z329" s="250"/>
    </row>
    <row r="330" ht="15.75" customHeight="1">
      <c r="Z330" s="250"/>
    </row>
    <row r="331" ht="15.75" customHeight="1">
      <c r="Z331" s="250"/>
    </row>
    <row r="332" ht="15.75" customHeight="1">
      <c r="Z332" s="250"/>
    </row>
    <row r="333" ht="15.75" customHeight="1">
      <c r="Z333" s="250"/>
    </row>
    <row r="334" ht="15.75" customHeight="1">
      <c r="Z334" s="250"/>
    </row>
    <row r="335" ht="15.75" customHeight="1">
      <c r="Z335" s="250"/>
    </row>
    <row r="336" ht="15.75" customHeight="1">
      <c r="Z336" s="250"/>
    </row>
    <row r="337" ht="15.75" customHeight="1">
      <c r="Z337" s="250"/>
    </row>
    <row r="338" ht="15.75" customHeight="1">
      <c r="Z338" s="250"/>
    </row>
    <row r="339" ht="15.75" customHeight="1">
      <c r="Z339" s="250"/>
    </row>
    <row r="340" ht="15.75" customHeight="1">
      <c r="Z340" s="250"/>
    </row>
    <row r="341" ht="15.75" customHeight="1">
      <c r="Z341" s="250"/>
    </row>
    <row r="342" ht="15.75" customHeight="1">
      <c r="Z342" s="250"/>
    </row>
    <row r="343" ht="15.75" customHeight="1">
      <c r="Z343" s="250"/>
    </row>
    <row r="344" ht="15.75" customHeight="1">
      <c r="Z344" s="250"/>
    </row>
    <row r="345" ht="15.75" customHeight="1">
      <c r="Z345" s="250"/>
    </row>
    <row r="346" ht="15.75" customHeight="1">
      <c r="Z346" s="250"/>
    </row>
    <row r="347" ht="15.75" customHeight="1">
      <c r="Z347" s="250"/>
    </row>
    <row r="348" ht="15.75" customHeight="1">
      <c r="Z348" s="250"/>
    </row>
    <row r="349" ht="15.75" customHeight="1">
      <c r="Z349" s="250"/>
    </row>
    <row r="350" ht="15.75" customHeight="1">
      <c r="Z350" s="250"/>
    </row>
    <row r="351" ht="15.75" customHeight="1">
      <c r="Z351" s="250"/>
    </row>
    <row r="352" ht="15.75" customHeight="1">
      <c r="Z352" s="250"/>
    </row>
    <row r="353" ht="15.75" customHeight="1">
      <c r="Z353" s="250"/>
    </row>
    <row r="354" ht="15.75" customHeight="1">
      <c r="Z354" s="250"/>
    </row>
    <row r="355" ht="15.75" customHeight="1">
      <c r="Z355" s="250"/>
    </row>
    <row r="356" ht="15.75" customHeight="1">
      <c r="Z356" s="250"/>
    </row>
    <row r="357" ht="15.75" customHeight="1">
      <c r="Z357" s="250"/>
    </row>
    <row r="358" ht="15.75" customHeight="1">
      <c r="Z358" s="250"/>
    </row>
    <row r="359" ht="15.75" customHeight="1">
      <c r="Z359" s="250"/>
    </row>
    <row r="360" ht="15.75" customHeight="1">
      <c r="Z360" s="250"/>
    </row>
    <row r="361" ht="15.75" customHeight="1">
      <c r="Z361" s="250"/>
    </row>
    <row r="362" ht="15.75" customHeight="1">
      <c r="Z362" s="250"/>
    </row>
    <row r="363" ht="15.75" customHeight="1">
      <c r="Z363" s="250"/>
    </row>
    <row r="364" ht="15.75" customHeight="1">
      <c r="Z364" s="250"/>
    </row>
    <row r="365" ht="15.75" customHeight="1">
      <c r="Z365" s="250"/>
    </row>
    <row r="366" ht="15.75" customHeight="1">
      <c r="Z366" s="250"/>
    </row>
    <row r="367" ht="15.75" customHeight="1">
      <c r="Z367" s="250"/>
    </row>
    <row r="368" ht="15.75" customHeight="1">
      <c r="Z368" s="250"/>
    </row>
    <row r="369" ht="15.75" customHeight="1">
      <c r="Z369" s="250"/>
    </row>
    <row r="370" ht="15.75" customHeight="1">
      <c r="Z370" s="250"/>
    </row>
    <row r="371" ht="15.75" customHeight="1">
      <c r="Z371" s="250"/>
    </row>
    <row r="372" ht="15.75" customHeight="1">
      <c r="Z372" s="250"/>
    </row>
    <row r="373" ht="15.75" customHeight="1">
      <c r="Z373" s="250"/>
    </row>
    <row r="374" ht="15.75" customHeight="1">
      <c r="Z374" s="250"/>
    </row>
    <row r="375" ht="15.75" customHeight="1">
      <c r="Z375" s="250"/>
    </row>
    <row r="376" ht="15.75" customHeight="1">
      <c r="Z376" s="250"/>
    </row>
    <row r="377" ht="15.75" customHeight="1">
      <c r="Z377" s="250"/>
    </row>
    <row r="378" ht="15.75" customHeight="1">
      <c r="Z378" s="250"/>
    </row>
    <row r="379" ht="15.75" customHeight="1">
      <c r="Z379" s="250"/>
    </row>
    <row r="380" ht="15.75" customHeight="1">
      <c r="Z380" s="250"/>
    </row>
    <row r="381" ht="15.75" customHeight="1">
      <c r="Z381" s="250"/>
    </row>
    <row r="382" ht="15.75" customHeight="1">
      <c r="Z382" s="250"/>
    </row>
    <row r="383" ht="15.75" customHeight="1">
      <c r="Z383" s="250"/>
    </row>
    <row r="384" ht="15.75" customHeight="1">
      <c r="Z384" s="250"/>
    </row>
    <row r="385" ht="15.75" customHeight="1">
      <c r="Z385" s="250"/>
    </row>
    <row r="386" ht="15.75" customHeight="1">
      <c r="Z386" s="250"/>
    </row>
    <row r="387" ht="15.75" customHeight="1">
      <c r="Z387" s="250"/>
    </row>
    <row r="388" ht="15.75" customHeight="1">
      <c r="Z388" s="250"/>
    </row>
    <row r="389" ht="15.75" customHeight="1">
      <c r="Z389" s="250"/>
    </row>
    <row r="390" ht="15.75" customHeight="1">
      <c r="Z390" s="250"/>
    </row>
    <row r="391" ht="15.75" customHeight="1">
      <c r="Z391" s="250"/>
    </row>
    <row r="392" ht="15.75" customHeight="1">
      <c r="Z392" s="250"/>
    </row>
    <row r="393" ht="15.75" customHeight="1">
      <c r="Z393" s="250"/>
    </row>
    <row r="394" ht="15.75" customHeight="1">
      <c r="Z394" s="250"/>
    </row>
    <row r="395" ht="15.75" customHeight="1">
      <c r="Z395" s="250"/>
    </row>
    <row r="396" ht="15.75" customHeight="1">
      <c r="Z396" s="250"/>
    </row>
    <row r="397" ht="15.75" customHeight="1">
      <c r="Z397" s="250"/>
    </row>
    <row r="398" ht="15.75" customHeight="1">
      <c r="Z398" s="250"/>
    </row>
    <row r="399" ht="15.75" customHeight="1">
      <c r="Z399" s="250"/>
    </row>
    <row r="400" ht="15.75" customHeight="1">
      <c r="Z400" s="250"/>
    </row>
    <row r="401" ht="15.75" customHeight="1">
      <c r="Z401" s="250"/>
    </row>
    <row r="402" ht="15.75" customHeight="1">
      <c r="Z402" s="250"/>
    </row>
    <row r="403" ht="15.75" customHeight="1">
      <c r="Z403" s="250"/>
    </row>
    <row r="404" ht="15.75" customHeight="1">
      <c r="Z404" s="250"/>
    </row>
    <row r="405" ht="15.75" customHeight="1">
      <c r="Z405" s="250"/>
    </row>
    <row r="406" ht="15.75" customHeight="1">
      <c r="Z406" s="250"/>
    </row>
    <row r="407" ht="15.75" customHeight="1">
      <c r="Z407" s="250"/>
    </row>
    <row r="408" ht="15.75" customHeight="1">
      <c r="Z408" s="250"/>
    </row>
    <row r="409" ht="15.75" customHeight="1">
      <c r="Z409" s="250"/>
    </row>
    <row r="410" ht="15.75" customHeight="1">
      <c r="Z410" s="250"/>
    </row>
    <row r="411" ht="15.75" customHeight="1">
      <c r="Z411" s="250"/>
    </row>
    <row r="412" ht="15.75" customHeight="1">
      <c r="Z412" s="250"/>
    </row>
    <row r="413" ht="15.75" customHeight="1">
      <c r="Z413" s="250"/>
    </row>
    <row r="414" ht="15.75" customHeight="1">
      <c r="Z414" s="250"/>
    </row>
    <row r="415" ht="15.75" customHeight="1">
      <c r="Z415" s="250"/>
    </row>
    <row r="416" ht="15.75" customHeight="1">
      <c r="Z416" s="250"/>
    </row>
    <row r="417" ht="15.75" customHeight="1">
      <c r="Z417" s="250"/>
    </row>
    <row r="418" ht="15.75" customHeight="1">
      <c r="Z418" s="250"/>
    </row>
    <row r="419" ht="15.75" customHeight="1">
      <c r="Z419" s="250"/>
    </row>
    <row r="420" ht="15.75" customHeight="1">
      <c r="Z420" s="250"/>
    </row>
    <row r="421" ht="15.75" customHeight="1">
      <c r="Z421" s="250"/>
    </row>
    <row r="422" ht="15.75" customHeight="1">
      <c r="Z422" s="250"/>
    </row>
    <row r="423" ht="15.75" customHeight="1">
      <c r="Z423" s="250"/>
    </row>
    <row r="424" ht="15.75" customHeight="1">
      <c r="Z424" s="250"/>
    </row>
    <row r="425" ht="15.75" customHeight="1">
      <c r="Z425" s="250"/>
    </row>
    <row r="426" ht="15.75" customHeight="1">
      <c r="Z426" s="250"/>
    </row>
    <row r="427" ht="15.75" customHeight="1">
      <c r="Z427" s="250"/>
    </row>
    <row r="428" ht="15.75" customHeight="1">
      <c r="Z428" s="250"/>
    </row>
    <row r="429" ht="15.75" customHeight="1">
      <c r="Z429" s="250"/>
    </row>
    <row r="430" ht="15.75" customHeight="1">
      <c r="Z430" s="250"/>
    </row>
    <row r="431" ht="15.75" customHeight="1">
      <c r="Z431" s="250"/>
    </row>
    <row r="432" ht="15.75" customHeight="1">
      <c r="Z432" s="250"/>
    </row>
    <row r="433" ht="15.75" customHeight="1">
      <c r="Z433" s="250"/>
    </row>
    <row r="434" ht="15.75" customHeight="1">
      <c r="Z434" s="250"/>
    </row>
    <row r="435" ht="15.75" customHeight="1">
      <c r="Z435" s="250"/>
    </row>
    <row r="436" ht="15.75" customHeight="1">
      <c r="Z436" s="250"/>
    </row>
    <row r="437" ht="15.75" customHeight="1">
      <c r="Z437" s="250"/>
    </row>
    <row r="438" ht="15.75" customHeight="1">
      <c r="Z438" s="250"/>
    </row>
    <row r="439" ht="15.75" customHeight="1">
      <c r="Z439" s="250"/>
    </row>
    <row r="440" ht="15.75" customHeight="1">
      <c r="Z440" s="250"/>
    </row>
    <row r="441" ht="15.75" customHeight="1">
      <c r="Z441" s="250"/>
    </row>
    <row r="442" ht="15.75" customHeight="1">
      <c r="Z442" s="250"/>
    </row>
    <row r="443" ht="15.75" customHeight="1">
      <c r="Z443" s="250"/>
    </row>
    <row r="444" ht="15.75" customHeight="1">
      <c r="Z444" s="250"/>
    </row>
    <row r="445" ht="15.75" customHeight="1">
      <c r="Z445" s="250"/>
    </row>
    <row r="446" ht="15.75" customHeight="1">
      <c r="Z446" s="250"/>
    </row>
    <row r="447" ht="15.75" customHeight="1">
      <c r="Z447" s="250"/>
    </row>
    <row r="448" ht="15.75" customHeight="1">
      <c r="Z448" s="250"/>
    </row>
    <row r="449" ht="15.75" customHeight="1">
      <c r="Z449" s="250"/>
    </row>
    <row r="450" ht="15.75" customHeight="1">
      <c r="Z450" s="250"/>
    </row>
    <row r="451" ht="15.75" customHeight="1">
      <c r="Z451" s="250"/>
    </row>
    <row r="452" ht="15.75" customHeight="1">
      <c r="Z452" s="250"/>
    </row>
    <row r="453" ht="15.75" customHeight="1">
      <c r="Z453" s="250"/>
    </row>
    <row r="454" ht="15.75" customHeight="1">
      <c r="Z454" s="250"/>
    </row>
    <row r="455" ht="15.75" customHeight="1">
      <c r="Z455" s="250"/>
    </row>
    <row r="456" ht="15.75" customHeight="1">
      <c r="Z456" s="250"/>
    </row>
    <row r="457" ht="15.75" customHeight="1">
      <c r="Z457" s="250"/>
    </row>
    <row r="458" ht="15.75" customHeight="1">
      <c r="Z458" s="250"/>
    </row>
    <row r="459" ht="15.75" customHeight="1">
      <c r="Z459" s="250"/>
    </row>
    <row r="460" ht="15.75" customHeight="1">
      <c r="Z460" s="250"/>
    </row>
    <row r="461" ht="15.75" customHeight="1">
      <c r="Z461" s="250"/>
    </row>
    <row r="462" ht="15.75" customHeight="1">
      <c r="Z462" s="250"/>
    </row>
    <row r="463" ht="15.75" customHeight="1">
      <c r="Z463" s="250"/>
    </row>
    <row r="464" ht="15.75" customHeight="1">
      <c r="Z464" s="250"/>
    </row>
    <row r="465" ht="15.75" customHeight="1">
      <c r="Z465" s="250"/>
    </row>
    <row r="466" ht="15.75" customHeight="1">
      <c r="Z466" s="250"/>
    </row>
    <row r="467" ht="15.75" customHeight="1">
      <c r="Z467" s="250"/>
    </row>
    <row r="468" ht="15.75" customHeight="1">
      <c r="Z468" s="250"/>
    </row>
    <row r="469" ht="15.75" customHeight="1">
      <c r="Z469" s="250"/>
    </row>
    <row r="470" ht="15.75" customHeight="1">
      <c r="Z470" s="250"/>
    </row>
    <row r="471" ht="15.75" customHeight="1">
      <c r="Z471" s="250"/>
    </row>
    <row r="472" ht="15.75" customHeight="1">
      <c r="Z472" s="250"/>
    </row>
    <row r="473" ht="15.75" customHeight="1">
      <c r="Z473" s="250"/>
    </row>
    <row r="474" ht="15.75" customHeight="1">
      <c r="Z474" s="250"/>
    </row>
    <row r="475" ht="15.75" customHeight="1">
      <c r="Z475" s="250"/>
    </row>
    <row r="476" ht="15.75" customHeight="1">
      <c r="Z476" s="250"/>
    </row>
    <row r="477" ht="15.75" customHeight="1">
      <c r="Z477" s="250"/>
    </row>
    <row r="478" ht="15.75" customHeight="1">
      <c r="Z478" s="250"/>
    </row>
    <row r="479" ht="15.75" customHeight="1">
      <c r="Z479" s="250"/>
    </row>
    <row r="480" ht="15.75" customHeight="1">
      <c r="Z480" s="250"/>
    </row>
    <row r="481" ht="15.75" customHeight="1">
      <c r="Z481" s="250"/>
    </row>
    <row r="482" ht="15.75" customHeight="1">
      <c r="Z482" s="250"/>
    </row>
    <row r="483" ht="15.75" customHeight="1">
      <c r="Z483" s="250"/>
    </row>
    <row r="484" ht="15.75" customHeight="1">
      <c r="Z484" s="250"/>
    </row>
    <row r="485" ht="15.75" customHeight="1">
      <c r="Z485" s="250"/>
    </row>
    <row r="486" ht="15.75" customHeight="1">
      <c r="Z486" s="250"/>
    </row>
    <row r="487" ht="15.75" customHeight="1">
      <c r="Z487" s="250"/>
    </row>
    <row r="488" ht="15.75" customHeight="1">
      <c r="Z488" s="250"/>
    </row>
    <row r="489" ht="15.75" customHeight="1">
      <c r="Z489" s="250"/>
    </row>
    <row r="490" ht="15.75" customHeight="1">
      <c r="Z490" s="250"/>
    </row>
    <row r="491" ht="15.75" customHeight="1">
      <c r="Z491" s="250"/>
    </row>
    <row r="492" ht="15.75" customHeight="1">
      <c r="Z492" s="250"/>
    </row>
    <row r="493" ht="15.75" customHeight="1">
      <c r="Z493" s="250"/>
    </row>
    <row r="494" ht="15.75" customHeight="1">
      <c r="Z494" s="250"/>
    </row>
    <row r="495" ht="15.75" customHeight="1">
      <c r="Z495" s="250"/>
    </row>
    <row r="496" ht="15.75" customHeight="1">
      <c r="Z496" s="250"/>
    </row>
    <row r="497" ht="15.75" customHeight="1">
      <c r="Z497" s="250"/>
    </row>
    <row r="498" ht="15.75" customHeight="1">
      <c r="Z498" s="250"/>
    </row>
    <row r="499" ht="15.75" customHeight="1">
      <c r="Z499" s="250"/>
    </row>
    <row r="500" ht="15.75" customHeight="1">
      <c r="Z500" s="250"/>
    </row>
    <row r="501" ht="15.75" customHeight="1">
      <c r="Z501" s="250"/>
    </row>
    <row r="502" ht="15.75" customHeight="1">
      <c r="Z502" s="250"/>
    </row>
    <row r="503" ht="15.75" customHeight="1">
      <c r="Z503" s="250"/>
    </row>
    <row r="504" ht="15.75" customHeight="1">
      <c r="Z504" s="250"/>
    </row>
    <row r="505" ht="15.75" customHeight="1">
      <c r="Z505" s="250"/>
    </row>
    <row r="506" ht="15.75" customHeight="1">
      <c r="Z506" s="250"/>
    </row>
    <row r="507" ht="15.75" customHeight="1">
      <c r="Z507" s="250"/>
    </row>
    <row r="508" ht="15.75" customHeight="1">
      <c r="Z508" s="250"/>
    </row>
    <row r="509" ht="15.75" customHeight="1">
      <c r="Z509" s="250"/>
    </row>
    <row r="510" ht="15.75" customHeight="1">
      <c r="Z510" s="250"/>
    </row>
    <row r="511" ht="15.75" customHeight="1">
      <c r="Z511" s="250"/>
    </row>
    <row r="512" ht="15.75" customHeight="1">
      <c r="Z512" s="250"/>
    </row>
    <row r="513" ht="15.75" customHeight="1">
      <c r="Z513" s="250"/>
    </row>
    <row r="514" ht="15.75" customHeight="1">
      <c r="Z514" s="250"/>
    </row>
    <row r="515" ht="15.75" customHeight="1">
      <c r="Z515" s="250"/>
    </row>
    <row r="516" ht="15.75" customHeight="1">
      <c r="Z516" s="250"/>
    </row>
    <row r="517" ht="15.75" customHeight="1">
      <c r="Z517" s="250"/>
    </row>
    <row r="518" ht="15.75" customHeight="1">
      <c r="Z518" s="250"/>
    </row>
    <row r="519" ht="15.75" customHeight="1">
      <c r="Z519" s="250"/>
    </row>
    <row r="520" ht="15.75" customHeight="1">
      <c r="Z520" s="250"/>
    </row>
    <row r="521" ht="15.75" customHeight="1">
      <c r="Z521" s="250"/>
    </row>
    <row r="522" ht="15.75" customHeight="1">
      <c r="Z522" s="250"/>
    </row>
    <row r="523" ht="15.75" customHeight="1">
      <c r="Z523" s="250"/>
    </row>
    <row r="524" ht="15.75" customHeight="1">
      <c r="Z524" s="250"/>
    </row>
    <row r="525" ht="15.75" customHeight="1">
      <c r="Z525" s="250"/>
    </row>
    <row r="526" ht="15.75" customHeight="1">
      <c r="Z526" s="250"/>
    </row>
    <row r="527" ht="15.75" customHeight="1">
      <c r="Z527" s="250"/>
    </row>
    <row r="528" ht="15.75" customHeight="1">
      <c r="Z528" s="250"/>
    </row>
    <row r="529" ht="15.75" customHeight="1">
      <c r="Z529" s="250"/>
    </row>
    <row r="530" ht="15.75" customHeight="1">
      <c r="Z530" s="250"/>
    </row>
    <row r="531" ht="15.75" customHeight="1">
      <c r="Z531" s="250"/>
    </row>
    <row r="532" ht="15.75" customHeight="1">
      <c r="Z532" s="250"/>
    </row>
    <row r="533" ht="15.75" customHeight="1">
      <c r="Z533" s="250"/>
    </row>
    <row r="534" ht="15.75" customHeight="1">
      <c r="Z534" s="250"/>
    </row>
    <row r="535" ht="15.75" customHeight="1">
      <c r="Z535" s="250"/>
    </row>
    <row r="536" ht="15.75" customHeight="1">
      <c r="Z536" s="250"/>
    </row>
    <row r="537" ht="15.75" customHeight="1">
      <c r="Z537" s="250"/>
    </row>
    <row r="538" ht="15.75" customHeight="1">
      <c r="Z538" s="250"/>
    </row>
    <row r="539" ht="15.75" customHeight="1">
      <c r="Z539" s="250"/>
    </row>
    <row r="540" ht="15.75" customHeight="1">
      <c r="Z540" s="250"/>
    </row>
    <row r="541" ht="15.75" customHeight="1">
      <c r="Z541" s="250"/>
    </row>
    <row r="542" ht="15.75" customHeight="1">
      <c r="Z542" s="250"/>
    </row>
    <row r="543" ht="15.75" customHeight="1">
      <c r="Z543" s="250"/>
    </row>
    <row r="544" ht="15.75" customHeight="1">
      <c r="Z544" s="250"/>
    </row>
    <row r="545" ht="15.75" customHeight="1">
      <c r="Z545" s="250"/>
    </row>
    <row r="546" ht="15.75" customHeight="1">
      <c r="Z546" s="250"/>
    </row>
    <row r="547" ht="15.75" customHeight="1">
      <c r="Z547" s="250"/>
    </row>
    <row r="548" ht="15.75" customHeight="1">
      <c r="Z548" s="250"/>
    </row>
    <row r="549" ht="15.75" customHeight="1">
      <c r="Z549" s="250"/>
    </row>
    <row r="550" ht="15.75" customHeight="1">
      <c r="Z550" s="250"/>
    </row>
    <row r="551" ht="15.75" customHeight="1">
      <c r="Z551" s="250"/>
    </row>
    <row r="552" ht="15.75" customHeight="1">
      <c r="Z552" s="250"/>
    </row>
    <row r="553" ht="15.75" customHeight="1">
      <c r="Z553" s="250"/>
    </row>
    <row r="554" ht="15.75" customHeight="1">
      <c r="Z554" s="250"/>
    </row>
    <row r="555" ht="15.75" customHeight="1">
      <c r="Z555" s="250"/>
    </row>
    <row r="556" ht="15.75" customHeight="1">
      <c r="Z556" s="250"/>
    </row>
    <row r="557" ht="15.75" customHeight="1">
      <c r="Z557" s="250"/>
    </row>
    <row r="558" ht="15.75" customHeight="1">
      <c r="Z558" s="250"/>
    </row>
    <row r="559" ht="15.75" customHeight="1">
      <c r="Z559" s="250"/>
    </row>
    <row r="560" ht="15.75" customHeight="1">
      <c r="Z560" s="250"/>
    </row>
    <row r="561" ht="15.75" customHeight="1">
      <c r="Z561" s="250"/>
    </row>
    <row r="562" ht="15.75" customHeight="1">
      <c r="Z562" s="250"/>
    </row>
    <row r="563" ht="15.75" customHeight="1">
      <c r="Z563" s="250"/>
    </row>
    <row r="564" ht="15.75" customHeight="1">
      <c r="Z564" s="250"/>
    </row>
    <row r="565" ht="15.75" customHeight="1">
      <c r="Z565" s="250"/>
    </row>
    <row r="566" ht="15.75" customHeight="1">
      <c r="Z566" s="250"/>
    </row>
    <row r="567" ht="15.75" customHeight="1">
      <c r="Z567" s="250"/>
    </row>
    <row r="568" ht="15.75" customHeight="1">
      <c r="Z568" s="250"/>
    </row>
    <row r="569" ht="15.75" customHeight="1">
      <c r="Z569" s="250"/>
    </row>
    <row r="570" ht="15.75" customHeight="1">
      <c r="Z570" s="250"/>
    </row>
    <row r="571" ht="15.75" customHeight="1">
      <c r="Z571" s="250"/>
    </row>
    <row r="572" ht="15.75" customHeight="1">
      <c r="Z572" s="250"/>
    </row>
    <row r="573" ht="15.75" customHeight="1">
      <c r="Z573" s="250"/>
    </row>
    <row r="574" ht="15.75" customHeight="1">
      <c r="Z574" s="250"/>
    </row>
    <row r="575" ht="15.75" customHeight="1">
      <c r="Z575" s="250"/>
    </row>
    <row r="576" ht="15.75" customHeight="1">
      <c r="Z576" s="250"/>
    </row>
    <row r="577" ht="15.75" customHeight="1">
      <c r="Z577" s="250"/>
    </row>
    <row r="578" ht="15.75" customHeight="1">
      <c r="Z578" s="250"/>
    </row>
    <row r="579" ht="15.75" customHeight="1">
      <c r="Z579" s="250"/>
    </row>
    <row r="580" ht="15.75" customHeight="1">
      <c r="Z580" s="250"/>
    </row>
    <row r="581" ht="15.75" customHeight="1">
      <c r="Z581" s="250"/>
    </row>
    <row r="582" ht="15.75" customHeight="1">
      <c r="Z582" s="250"/>
    </row>
    <row r="583" ht="15.75" customHeight="1">
      <c r="Z583" s="250"/>
    </row>
    <row r="584" ht="15.75" customHeight="1">
      <c r="Z584" s="250"/>
    </row>
    <row r="585" ht="15.75" customHeight="1">
      <c r="Z585" s="250"/>
    </row>
    <row r="586" ht="15.75" customHeight="1">
      <c r="Z586" s="250"/>
    </row>
    <row r="587" ht="15.75" customHeight="1">
      <c r="Z587" s="250"/>
    </row>
    <row r="588" ht="15.75" customHeight="1">
      <c r="Z588" s="250"/>
    </row>
    <row r="589" ht="15.75" customHeight="1">
      <c r="Z589" s="250"/>
    </row>
    <row r="590" ht="15.75" customHeight="1">
      <c r="Z590" s="250"/>
    </row>
    <row r="591" ht="15.75" customHeight="1">
      <c r="Z591" s="250"/>
    </row>
    <row r="592" ht="15.75" customHeight="1">
      <c r="Z592" s="250"/>
    </row>
    <row r="593" ht="15.75" customHeight="1">
      <c r="Z593" s="250"/>
    </row>
    <row r="594" ht="15.75" customHeight="1">
      <c r="Z594" s="250"/>
    </row>
    <row r="595" ht="15.75" customHeight="1">
      <c r="Z595" s="250"/>
    </row>
    <row r="596" ht="15.75" customHeight="1">
      <c r="Z596" s="250"/>
    </row>
    <row r="597" ht="15.75" customHeight="1">
      <c r="Z597" s="250"/>
    </row>
    <row r="598" ht="15.75" customHeight="1">
      <c r="Z598" s="250"/>
    </row>
    <row r="599" ht="15.75" customHeight="1">
      <c r="Z599" s="250"/>
    </row>
    <row r="600" ht="15.75" customHeight="1">
      <c r="Z600" s="250"/>
    </row>
    <row r="601" ht="15.75" customHeight="1">
      <c r="Z601" s="250"/>
    </row>
    <row r="602" ht="15.75" customHeight="1">
      <c r="Z602" s="250"/>
    </row>
    <row r="603" ht="15.75" customHeight="1">
      <c r="Z603" s="250"/>
    </row>
    <row r="604" ht="15.75" customHeight="1">
      <c r="Z604" s="250"/>
    </row>
    <row r="605" ht="15.75" customHeight="1">
      <c r="Z605" s="250"/>
    </row>
    <row r="606" ht="15.75" customHeight="1">
      <c r="Z606" s="250"/>
    </row>
    <row r="607" ht="15.75" customHeight="1">
      <c r="Z607" s="250"/>
    </row>
    <row r="608" ht="15.75" customHeight="1">
      <c r="Z608" s="250"/>
    </row>
    <row r="609" ht="15.75" customHeight="1">
      <c r="Z609" s="250"/>
    </row>
    <row r="610" ht="15.75" customHeight="1">
      <c r="Z610" s="250"/>
    </row>
    <row r="611" ht="15.75" customHeight="1">
      <c r="Z611" s="250"/>
    </row>
    <row r="612" ht="15.75" customHeight="1">
      <c r="Z612" s="250"/>
    </row>
    <row r="613" ht="15.75" customHeight="1">
      <c r="Z613" s="250"/>
    </row>
    <row r="614" ht="15.75" customHeight="1">
      <c r="Z614" s="250"/>
    </row>
    <row r="615" ht="15.75" customHeight="1">
      <c r="Z615" s="250"/>
    </row>
    <row r="616" ht="15.75" customHeight="1">
      <c r="Z616" s="250"/>
    </row>
    <row r="617" ht="15.75" customHeight="1">
      <c r="Z617" s="250"/>
    </row>
    <row r="618" ht="15.75" customHeight="1">
      <c r="Z618" s="250"/>
    </row>
    <row r="619" ht="15.75" customHeight="1">
      <c r="Z619" s="250"/>
    </row>
    <row r="620" ht="15.75" customHeight="1">
      <c r="Z620" s="250"/>
    </row>
    <row r="621" ht="15.75" customHeight="1">
      <c r="Z621" s="250"/>
    </row>
    <row r="622" ht="15.75" customHeight="1">
      <c r="Z622" s="250"/>
    </row>
    <row r="623" ht="15.75" customHeight="1">
      <c r="Z623" s="250"/>
    </row>
    <row r="624" ht="15.75" customHeight="1">
      <c r="Z624" s="250"/>
    </row>
    <row r="625" ht="15.75" customHeight="1">
      <c r="Z625" s="250"/>
    </row>
    <row r="626" ht="15.75" customHeight="1">
      <c r="Z626" s="250"/>
    </row>
    <row r="627" ht="15.75" customHeight="1">
      <c r="Z627" s="250"/>
    </row>
    <row r="628" ht="15.75" customHeight="1">
      <c r="Z628" s="250"/>
    </row>
    <row r="629" ht="15.75" customHeight="1">
      <c r="Z629" s="250"/>
    </row>
    <row r="630" ht="15.75" customHeight="1">
      <c r="Z630" s="250"/>
    </row>
    <row r="631" ht="15.75" customHeight="1">
      <c r="Z631" s="250"/>
    </row>
    <row r="632" ht="15.75" customHeight="1">
      <c r="Z632" s="250"/>
    </row>
    <row r="633" ht="15.75" customHeight="1">
      <c r="Z633" s="250"/>
    </row>
    <row r="634" ht="15.75" customHeight="1">
      <c r="Z634" s="250"/>
    </row>
    <row r="635" ht="15.75" customHeight="1">
      <c r="Z635" s="250"/>
    </row>
    <row r="636" ht="15.75" customHeight="1">
      <c r="Z636" s="250"/>
    </row>
    <row r="637" ht="15.75" customHeight="1">
      <c r="Z637" s="250"/>
    </row>
    <row r="638" ht="15.75" customHeight="1">
      <c r="Z638" s="250"/>
    </row>
    <row r="639" ht="15.75" customHeight="1">
      <c r="Z639" s="250"/>
    </row>
    <row r="640" ht="15.75" customHeight="1">
      <c r="Z640" s="250"/>
    </row>
    <row r="641" ht="15.75" customHeight="1">
      <c r="Z641" s="250"/>
    </row>
    <row r="642" ht="15.75" customHeight="1">
      <c r="Z642" s="250"/>
    </row>
    <row r="643" ht="15.75" customHeight="1">
      <c r="Z643" s="250"/>
    </row>
    <row r="644" ht="15.75" customHeight="1">
      <c r="Z644" s="250"/>
    </row>
    <row r="645" ht="15.75" customHeight="1">
      <c r="Z645" s="250"/>
    </row>
    <row r="646" ht="15.75" customHeight="1">
      <c r="Z646" s="250"/>
    </row>
    <row r="647" ht="15.75" customHeight="1">
      <c r="Z647" s="250"/>
    </row>
    <row r="648" ht="15.75" customHeight="1">
      <c r="Z648" s="250"/>
    </row>
    <row r="649" ht="15.75" customHeight="1">
      <c r="Z649" s="250"/>
    </row>
    <row r="650" ht="15.75" customHeight="1">
      <c r="Z650" s="250"/>
    </row>
    <row r="651" ht="15.75" customHeight="1">
      <c r="Z651" s="250"/>
    </row>
    <row r="652" ht="15.75" customHeight="1">
      <c r="Z652" s="250"/>
    </row>
    <row r="653" ht="15.75" customHeight="1">
      <c r="Z653" s="250"/>
    </row>
    <row r="654" ht="15.75" customHeight="1">
      <c r="Z654" s="250"/>
    </row>
    <row r="655" ht="15.75" customHeight="1">
      <c r="Z655" s="250"/>
    </row>
    <row r="656" ht="15.75" customHeight="1">
      <c r="Z656" s="250"/>
    </row>
    <row r="657" ht="15.75" customHeight="1">
      <c r="Z657" s="250"/>
    </row>
    <row r="658" ht="15.75" customHeight="1">
      <c r="Z658" s="250"/>
    </row>
    <row r="659" ht="15.75" customHeight="1">
      <c r="Z659" s="250"/>
    </row>
    <row r="660" ht="15.75" customHeight="1">
      <c r="Z660" s="250"/>
    </row>
    <row r="661" ht="15.75" customHeight="1">
      <c r="Z661" s="250"/>
    </row>
    <row r="662" ht="15.75" customHeight="1">
      <c r="Z662" s="250"/>
    </row>
    <row r="663" ht="15.75" customHeight="1">
      <c r="Z663" s="250"/>
    </row>
    <row r="664" ht="15.75" customHeight="1">
      <c r="Z664" s="250"/>
    </row>
    <row r="665" ht="15.75" customHeight="1">
      <c r="Z665" s="250"/>
    </row>
    <row r="666" ht="15.75" customHeight="1">
      <c r="Z666" s="250"/>
    </row>
    <row r="667" ht="15.75" customHeight="1">
      <c r="Z667" s="250"/>
    </row>
    <row r="668" ht="15.75" customHeight="1">
      <c r="Z668" s="250"/>
    </row>
    <row r="669" ht="15.75" customHeight="1">
      <c r="Z669" s="250"/>
    </row>
    <row r="670" ht="15.75" customHeight="1">
      <c r="Z670" s="250"/>
    </row>
    <row r="671" ht="15.75" customHeight="1">
      <c r="Z671" s="250"/>
    </row>
    <row r="672" ht="15.75" customHeight="1">
      <c r="Z672" s="250"/>
    </row>
    <row r="673" ht="15.75" customHeight="1">
      <c r="Z673" s="250"/>
    </row>
    <row r="674" ht="15.75" customHeight="1">
      <c r="Z674" s="250"/>
    </row>
    <row r="675" ht="15.75" customHeight="1">
      <c r="Z675" s="250"/>
    </row>
    <row r="676" ht="15.75" customHeight="1">
      <c r="Z676" s="250"/>
    </row>
    <row r="677" ht="15.75" customHeight="1">
      <c r="Z677" s="250"/>
    </row>
    <row r="678" ht="15.75" customHeight="1">
      <c r="Z678" s="250"/>
    </row>
    <row r="679" ht="15.75" customHeight="1">
      <c r="Z679" s="250"/>
    </row>
    <row r="680" ht="15.75" customHeight="1">
      <c r="Z680" s="250"/>
    </row>
    <row r="681" ht="15.75" customHeight="1">
      <c r="Z681" s="250"/>
    </row>
    <row r="682" ht="15.75" customHeight="1">
      <c r="Z682" s="250"/>
    </row>
    <row r="683" ht="15.75" customHeight="1">
      <c r="Z683" s="250"/>
    </row>
    <row r="684" ht="15.75" customHeight="1">
      <c r="Z684" s="250"/>
    </row>
    <row r="685" ht="15.75" customHeight="1">
      <c r="Z685" s="250"/>
    </row>
    <row r="686" ht="15.75" customHeight="1">
      <c r="Z686" s="250"/>
    </row>
    <row r="687" ht="15.75" customHeight="1">
      <c r="Z687" s="250"/>
    </row>
    <row r="688" ht="15.75" customHeight="1">
      <c r="Z688" s="250"/>
    </row>
    <row r="689" ht="15.75" customHeight="1">
      <c r="Z689" s="250"/>
    </row>
    <row r="690" ht="15.75" customHeight="1">
      <c r="Z690" s="250"/>
    </row>
    <row r="691" ht="15.75" customHeight="1">
      <c r="Z691" s="250"/>
    </row>
    <row r="692" ht="15.75" customHeight="1">
      <c r="Z692" s="250"/>
    </row>
    <row r="693" ht="15.75" customHeight="1">
      <c r="Z693" s="250"/>
    </row>
    <row r="694" ht="15.75" customHeight="1">
      <c r="Z694" s="250"/>
    </row>
    <row r="695" ht="15.75" customHeight="1">
      <c r="Z695" s="250"/>
    </row>
    <row r="696" ht="15.75" customHeight="1">
      <c r="Z696" s="250"/>
    </row>
    <row r="697" ht="15.75" customHeight="1">
      <c r="Z697" s="250"/>
    </row>
    <row r="698" ht="15.75" customHeight="1">
      <c r="Z698" s="250"/>
    </row>
    <row r="699" ht="15.75" customHeight="1">
      <c r="Z699" s="250"/>
    </row>
    <row r="700" ht="15.75" customHeight="1">
      <c r="Z700" s="250"/>
    </row>
    <row r="701" ht="15.75" customHeight="1">
      <c r="Z701" s="250"/>
    </row>
    <row r="702" ht="15.75" customHeight="1">
      <c r="Z702" s="250"/>
    </row>
    <row r="703" ht="15.75" customHeight="1">
      <c r="Z703" s="250"/>
    </row>
    <row r="704" ht="15.75" customHeight="1">
      <c r="Z704" s="250"/>
    </row>
    <row r="705" ht="15.75" customHeight="1">
      <c r="Z705" s="250"/>
    </row>
    <row r="706" ht="15.75" customHeight="1">
      <c r="Z706" s="250"/>
    </row>
    <row r="707" ht="15.75" customHeight="1">
      <c r="Z707" s="250"/>
    </row>
    <row r="708" ht="15.75" customHeight="1">
      <c r="Z708" s="250"/>
    </row>
    <row r="709" ht="15.75" customHeight="1">
      <c r="Z709" s="250"/>
    </row>
    <row r="710" ht="15.75" customHeight="1">
      <c r="Z710" s="250"/>
    </row>
    <row r="711" ht="15.75" customHeight="1">
      <c r="Z711" s="250"/>
    </row>
    <row r="712" ht="15.75" customHeight="1">
      <c r="Z712" s="250"/>
    </row>
    <row r="713" ht="15.75" customHeight="1">
      <c r="Z713" s="250"/>
    </row>
    <row r="714" ht="15.75" customHeight="1">
      <c r="Z714" s="250"/>
    </row>
    <row r="715" ht="15.75" customHeight="1">
      <c r="Z715" s="250"/>
    </row>
    <row r="716" ht="15.75" customHeight="1">
      <c r="Z716" s="250"/>
    </row>
    <row r="717" ht="15.75" customHeight="1">
      <c r="Z717" s="250"/>
    </row>
    <row r="718" ht="15.75" customHeight="1">
      <c r="Z718" s="250"/>
    </row>
    <row r="719" ht="15.75" customHeight="1">
      <c r="Z719" s="250"/>
    </row>
    <row r="720" ht="15.75" customHeight="1">
      <c r="Z720" s="250"/>
    </row>
    <row r="721" ht="15.75" customHeight="1">
      <c r="Z721" s="250"/>
    </row>
    <row r="722" ht="15.75" customHeight="1">
      <c r="Z722" s="250"/>
    </row>
    <row r="723" ht="15.75" customHeight="1">
      <c r="Z723" s="250"/>
    </row>
    <row r="724" ht="15.75" customHeight="1">
      <c r="Z724" s="250"/>
    </row>
    <row r="725" ht="15.75" customHeight="1">
      <c r="Z725" s="250"/>
    </row>
    <row r="726" ht="15.75" customHeight="1">
      <c r="Z726" s="250"/>
    </row>
    <row r="727" ht="15.75" customHeight="1">
      <c r="Z727" s="250"/>
    </row>
    <row r="728" ht="15.75" customHeight="1">
      <c r="Z728" s="250"/>
    </row>
    <row r="729" ht="15.75" customHeight="1">
      <c r="Z729" s="250"/>
    </row>
    <row r="730" ht="15.75" customHeight="1">
      <c r="Z730" s="250"/>
    </row>
    <row r="731" ht="15.75" customHeight="1">
      <c r="Z731" s="250"/>
    </row>
    <row r="732" ht="15.75" customHeight="1">
      <c r="Z732" s="250"/>
    </row>
    <row r="733" ht="15.75" customHeight="1">
      <c r="Z733" s="250"/>
    </row>
    <row r="734" ht="15.75" customHeight="1">
      <c r="Z734" s="250"/>
    </row>
    <row r="735" ht="15.75" customHeight="1">
      <c r="Z735" s="250"/>
    </row>
    <row r="736" ht="15.75" customHeight="1">
      <c r="Z736" s="250"/>
    </row>
    <row r="737" ht="15.75" customHeight="1">
      <c r="Z737" s="250"/>
    </row>
    <row r="738" ht="15.75" customHeight="1">
      <c r="Z738" s="250"/>
    </row>
    <row r="739" ht="15.75" customHeight="1">
      <c r="Z739" s="250"/>
    </row>
    <row r="740" ht="15.75" customHeight="1">
      <c r="Z740" s="250"/>
    </row>
    <row r="741" ht="15.75" customHeight="1">
      <c r="Z741" s="250"/>
    </row>
    <row r="742" ht="15.75" customHeight="1">
      <c r="Z742" s="250"/>
    </row>
    <row r="743" ht="15.75" customHeight="1">
      <c r="Z743" s="250"/>
    </row>
    <row r="744" ht="15.75" customHeight="1">
      <c r="Z744" s="250"/>
    </row>
    <row r="745" ht="15.75" customHeight="1">
      <c r="Z745" s="250"/>
    </row>
    <row r="746" ht="15.75" customHeight="1">
      <c r="Z746" s="250"/>
    </row>
    <row r="747" ht="15.75" customHeight="1">
      <c r="Z747" s="250"/>
    </row>
    <row r="748" ht="15.75" customHeight="1">
      <c r="Z748" s="250"/>
    </row>
    <row r="749" ht="15.75" customHeight="1">
      <c r="Z749" s="250"/>
    </row>
    <row r="750" ht="15.75" customHeight="1">
      <c r="Z750" s="250"/>
    </row>
    <row r="751" ht="15.75" customHeight="1">
      <c r="Z751" s="250"/>
    </row>
    <row r="752" ht="15.75" customHeight="1">
      <c r="Z752" s="250"/>
    </row>
    <row r="753" ht="15.75" customHeight="1">
      <c r="Z753" s="250"/>
    </row>
    <row r="754" ht="15.75" customHeight="1">
      <c r="Z754" s="250"/>
    </row>
    <row r="755" ht="15.75" customHeight="1">
      <c r="Z755" s="250"/>
    </row>
    <row r="756" ht="15.75" customHeight="1">
      <c r="Z756" s="250"/>
    </row>
    <row r="757" ht="15.75" customHeight="1">
      <c r="Z757" s="250"/>
    </row>
    <row r="758" ht="15.75" customHeight="1">
      <c r="Z758" s="250"/>
    </row>
    <row r="759" ht="15.75" customHeight="1">
      <c r="Z759" s="250"/>
    </row>
    <row r="760" ht="15.75" customHeight="1">
      <c r="Z760" s="250"/>
    </row>
    <row r="761" ht="15.75" customHeight="1">
      <c r="Z761" s="250"/>
    </row>
    <row r="762" ht="15.75" customHeight="1">
      <c r="Z762" s="250"/>
    </row>
    <row r="763" ht="15.75" customHeight="1">
      <c r="Z763" s="250"/>
    </row>
    <row r="764" ht="15.75" customHeight="1">
      <c r="Z764" s="250"/>
    </row>
    <row r="765" ht="15.75" customHeight="1">
      <c r="Z765" s="250"/>
    </row>
    <row r="766" ht="15.75" customHeight="1">
      <c r="Z766" s="250"/>
    </row>
    <row r="767" ht="15.75" customHeight="1">
      <c r="Z767" s="250"/>
    </row>
    <row r="768" ht="15.75" customHeight="1">
      <c r="Z768" s="250"/>
    </row>
    <row r="769" ht="15.75" customHeight="1">
      <c r="Z769" s="250"/>
    </row>
    <row r="770" ht="15.75" customHeight="1">
      <c r="Z770" s="250"/>
    </row>
    <row r="771" ht="15.75" customHeight="1">
      <c r="Z771" s="250"/>
    </row>
    <row r="772" ht="15.75" customHeight="1">
      <c r="Z772" s="250"/>
    </row>
    <row r="773" ht="15.75" customHeight="1">
      <c r="Z773" s="250"/>
    </row>
    <row r="774" ht="15.75" customHeight="1">
      <c r="Z774" s="250"/>
    </row>
    <row r="775" ht="15.75" customHeight="1">
      <c r="Z775" s="250"/>
    </row>
    <row r="776" ht="15.75" customHeight="1">
      <c r="Z776" s="250"/>
    </row>
    <row r="777" ht="15.75" customHeight="1">
      <c r="Z777" s="250"/>
    </row>
    <row r="778" ht="15.75" customHeight="1">
      <c r="Z778" s="250"/>
    </row>
    <row r="779" ht="15.75" customHeight="1">
      <c r="Z779" s="250"/>
    </row>
    <row r="780" ht="15.75" customHeight="1">
      <c r="Z780" s="250"/>
    </row>
    <row r="781" ht="15.75" customHeight="1">
      <c r="Z781" s="250"/>
    </row>
    <row r="782" ht="15.75" customHeight="1">
      <c r="Z782" s="250"/>
    </row>
    <row r="783" ht="15.75" customHeight="1">
      <c r="Z783" s="250"/>
    </row>
    <row r="784" ht="15.75" customHeight="1">
      <c r="Z784" s="250"/>
    </row>
    <row r="785" ht="15.75" customHeight="1">
      <c r="Z785" s="250"/>
    </row>
    <row r="786" ht="15.75" customHeight="1">
      <c r="Z786" s="250"/>
    </row>
    <row r="787" ht="15.75" customHeight="1">
      <c r="Z787" s="250"/>
    </row>
    <row r="788" ht="15.75" customHeight="1">
      <c r="Z788" s="250"/>
    </row>
    <row r="789" ht="15.75" customHeight="1">
      <c r="Z789" s="250"/>
    </row>
    <row r="790" ht="15.75" customHeight="1">
      <c r="Z790" s="250"/>
    </row>
    <row r="791" ht="15.75" customHeight="1">
      <c r="Z791" s="250"/>
    </row>
    <row r="792" ht="15.75" customHeight="1">
      <c r="Z792" s="250"/>
    </row>
    <row r="793" ht="15.75" customHeight="1">
      <c r="Z793" s="250"/>
    </row>
    <row r="794" ht="15.75" customHeight="1">
      <c r="Z794" s="250"/>
    </row>
    <row r="795" ht="15.75" customHeight="1">
      <c r="Z795" s="250"/>
    </row>
    <row r="796" ht="15.75" customHeight="1">
      <c r="Z796" s="250"/>
    </row>
    <row r="797" ht="15.75" customHeight="1">
      <c r="Z797" s="250"/>
    </row>
    <row r="798" ht="15.75" customHeight="1">
      <c r="Z798" s="250"/>
    </row>
    <row r="799" ht="15.75" customHeight="1">
      <c r="Z799" s="250"/>
    </row>
    <row r="800" ht="15.75" customHeight="1">
      <c r="Z800" s="250"/>
    </row>
    <row r="801" ht="15.75" customHeight="1">
      <c r="Z801" s="250"/>
    </row>
    <row r="802" ht="15.75" customHeight="1">
      <c r="Z802" s="250"/>
    </row>
    <row r="803" ht="15.75" customHeight="1">
      <c r="Z803" s="250"/>
    </row>
    <row r="804" ht="15.75" customHeight="1">
      <c r="Z804" s="250"/>
    </row>
    <row r="805" ht="15.75" customHeight="1">
      <c r="Z805" s="250"/>
    </row>
    <row r="806" ht="15.75" customHeight="1">
      <c r="Z806" s="250"/>
    </row>
    <row r="807" ht="15.75" customHeight="1">
      <c r="Z807" s="250"/>
    </row>
    <row r="808" ht="15.75" customHeight="1">
      <c r="Z808" s="250"/>
    </row>
    <row r="809" ht="15.75" customHeight="1">
      <c r="Z809" s="250"/>
    </row>
    <row r="810" ht="15.75" customHeight="1">
      <c r="Z810" s="250"/>
    </row>
    <row r="811" ht="15.75" customHeight="1">
      <c r="Z811" s="250"/>
    </row>
    <row r="812" ht="15.75" customHeight="1">
      <c r="Z812" s="250"/>
    </row>
    <row r="813" ht="15.75" customHeight="1">
      <c r="Z813" s="250"/>
    </row>
    <row r="814" ht="15.75" customHeight="1">
      <c r="Z814" s="250"/>
    </row>
    <row r="815" ht="15.75" customHeight="1">
      <c r="Z815" s="250"/>
    </row>
    <row r="816" ht="15.75" customHeight="1">
      <c r="Z816" s="250"/>
    </row>
    <row r="817" ht="15.75" customHeight="1">
      <c r="Z817" s="250"/>
    </row>
    <row r="818" ht="15.75" customHeight="1">
      <c r="Z818" s="250"/>
    </row>
    <row r="819" ht="15.75" customHeight="1">
      <c r="Z819" s="250"/>
    </row>
    <row r="820" ht="15.75" customHeight="1">
      <c r="Z820" s="250"/>
    </row>
    <row r="821" ht="15.75" customHeight="1">
      <c r="Z821" s="250"/>
    </row>
    <row r="822" ht="15.75" customHeight="1">
      <c r="Z822" s="250"/>
    </row>
    <row r="823" ht="15.75" customHeight="1">
      <c r="Z823" s="250"/>
    </row>
    <row r="824" ht="15.75" customHeight="1">
      <c r="Z824" s="250"/>
    </row>
    <row r="825" ht="15.75" customHeight="1">
      <c r="Z825" s="250"/>
    </row>
    <row r="826" ht="15.75" customHeight="1">
      <c r="Z826" s="250"/>
    </row>
    <row r="827" ht="15.75" customHeight="1">
      <c r="Z827" s="250"/>
    </row>
    <row r="828" ht="15.75" customHeight="1">
      <c r="Z828" s="250"/>
    </row>
    <row r="829" ht="15.75" customHeight="1">
      <c r="Z829" s="250"/>
    </row>
    <row r="830" ht="15.75" customHeight="1">
      <c r="Z830" s="250"/>
    </row>
    <row r="831" ht="15.75" customHeight="1">
      <c r="Z831" s="250"/>
    </row>
    <row r="832" ht="15.75" customHeight="1">
      <c r="Z832" s="250"/>
    </row>
    <row r="833" ht="15.75" customHeight="1">
      <c r="Z833" s="250"/>
    </row>
    <row r="834" ht="15.75" customHeight="1">
      <c r="Z834" s="250"/>
    </row>
    <row r="835" ht="15.75" customHeight="1">
      <c r="Z835" s="250"/>
    </row>
    <row r="836" ht="15.75" customHeight="1">
      <c r="Z836" s="250"/>
    </row>
    <row r="837" ht="15.75" customHeight="1">
      <c r="Z837" s="250"/>
    </row>
    <row r="838" ht="15.75" customHeight="1">
      <c r="Z838" s="250"/>
    </row>
    <row r="839" ht="15.75" customHeight="1">
      <c r="Z839" s="250"/>
    </row>
    <row r="840" ht="15.75" customHeight="1">
      <c r="Z840" s="250"/>
    </row>
    <row r="841" ht="15.75" customHeight="1">
      <c r="Z841" s="250"/>
    </row>
    <row r="842" ht="15.75" customHeight="1">
      <c r="Z842" s="250"/>
    </row>
    <row r="843" ht="15.75" customHeight="1">
      <c r="Z843" s="250"/>
    </row>
    <row r="844" ht="15.75" customHeight="1">
      <c r="Z844" s="250"/>
    </row>
    <row r="845" ht="15.75" customHeight="1">
      <c r="Z845" s="250"/>
    </row>
    <row r="846" ht="15.75" customHeight="1">
      <c r="Z846" s="250"/>
    </row>
    <row r="847" ht="15.75" customHeight="1">
      <c r="Z847" s="250"/>
    </row>
    <row r="848" ht="15.75" customHeight="1">
      <c r="Z848" s="250"/>
    </row>
    <row r="849" ht="15.75" customHeight="1">
      <c r="Z849" s="250"/>
    </row>
    <row r="850" ht="15.75" customHeight="1">
      <c r="Z850" s="250"/>
    </row>
    <row r="851" ht="15.75" customHeight="1">
      <c r="Z851" s="250"/>
    </row>
    <row r="852" ht="15.75" customHeight="1">
      <c r="Z852" s="250"/>
    </row>
    <row r="853" ht="15.75" customHeight="1">
      <c r="Z853" s="250"/>
    </row>
    <row r="854" ht="15.75" customHeight="1">
      <c r="Z854" s="250"/>
    </row>
    <row r="855" ht="15.75" customHeight="1">
      <c r="Z855" s="250"/>
    </row>
    <row r="856" ht="15.75" customHeight="1">
      <c r="Z856" s="250"/>
    </row>
    <row r="857" ht="15.75" customHeight="1">
      <c r="Z857" s="250"/>
    </row>
    <row r="858" ht="15.75" customHeight="1">
      <c r="Z858" s="250"/>
    </row>
    <row r="859" ht="15.75" customHeight="1">
      <c r="Z859" s="250"/>
    </row>
    <row r="860" ht="15.75" customHeight="1">
      <c r="Z860" s="250"/>
    </row>
    <row r="861" ht="15.75" customHeight="1">
      <c r="Z861" s="250"/>
    </row>
    <row r="862" ht="15.75" customHeight="1">
      <c r="Z862" s="250"/>
    </row>
    <row r="863" ht="15.75" customHeight="1">
      <c r="Z863" s="250"/>
    </row>
    <row r="864" ht="15.75" customHeight="1">
      <c r="Z864" s="250"/>
    </row>
    <row r="865" ht="15.75" customHeight="1">
      <c r="Z865" s="250"/>
    </row>
    <row r="866" ht="15.75" customHeight="1">
      <c r="Z866" s="250"/>
    </row>
    <row r="867" ht="15.75" customHeight="1">
      <c r="Z867" s="250"/>
    </row>
    <row r="868" ht="15.75" customHeight="1">
      <c r="Z868" s="250"/>
    </row>
    <row r="869" ht="15.75" customHeight="1">
      <c r="Z869" s="250"/>
    </row>
    <row r="870" ht="15.75" customHeight="1">
      <c r="Z870" s="250"/>
    </row>
    <row r="871" ht="15.75" customHeight="1">
      <c r="Z871" s="250"/>
    </row>
    <row r="872" ht="15.75" customHeight="1">
      <c r="Z872" s="250"/>
    </row>
    <row r="873" ht="15.75" customHeight="1">
      <c r="Z873" s="250"/>
    </row>
    <row r="874" ht="15.75" customHeight="1">
      <c r="Z874" s="250"/>
    </row>
    <row r="875" ht="15.75" customHeight="1">
      <c r="Z875" s="250"/>
    </row>
    <row r="876" ht="15.75" customHeight="1">
      <c r="Z876" s="250"/>
    </row>
    <row r="877" ht="15.75" customHeight="1">
      <c r="Z877" s="250"/>
    </row>
    <row r="878" ht="15.75" customHeight="1">
      <c r="Z878" s="250"/>
    </row>
    <row r="879" ht="15.75" customHeight="1">
      <c r="Z879" s="250"/>
    </row>
    <row r="880" ht="15.75" customHeight="1">
      <c r="Z880" s="250"/>
    </row>
    <row r="881" ht="15.75" customHeight="1">
      <c r="Z881" s="250"/>
    </row>
    <row r="882" ht="15.75" customHeight="1">
      <c r="Z882" s="250"/>
    </row>
    <row r="883" ht="15.75" customHeight="1">
      <c r="Z883" s="250"/>
    </row>
    <row r="884" ht="15.75" customHeight="1">
      <c r="Z884" s="250"/>
    </row>
    <row r="885" ht="15.75" customHeight="1">
      <c r="Z885" s="250"/>
    </row>
    <row r="886" ht="15.75" customHeight="1">
      <c r="Z886" s="250"/>
    </row>
    <row r="887" ht="15.75" customHeight="1">
      <c r="Z887" s="250"/>
    </row>
    <row r="888" ht="15.75" customHeight="1">
      <c r="Z888" s="250"/>
    </row>
    <row r="889" ht="15.75" customHeight="1">
      <c r="Z889" s="250"/>
    </row>
    <row r="890" ht="15.75" customHeight="1">
      <c r="Z890" s="250"/>
    </row>
    <row r="891" ht="15.75" customHeight="1">
      <c r="Z891" s="250"/>
    </row>
    <row r="892" ht="15.75" customHeight="1">
      <c r="Z892" s="250"/>
    </row>
    <row r="893" ht="15.75" customHeight="1">
      <c r="Z893" s="250"/>
    </row>
    <row r="894" ht="15.75" customHeight="1">
      <c r="Z894" s="250"/>
    </row>
    <row r="895" ht="15.75" customHeight="1">
      <c r="Z895" s="250"/>
    </row>
    <row r="896" ht="15.75" customHeight="1">
      <c r="Z896" s="250"/>
    </row>
    <row r="897" ht="15.75" customHeight="1">
      <c r="Z897" s="250"/>
    </row>
    <row r="898" ht="15.75" customHeight="1">
      <c r="Z898" s="250"/>
    </row>
    <row r="899" ht="15.75" customHeight="1">
      <c r="Z899" s="250"/>
    </row>
    <row r="900" ht="15.75" customHeight="1">
      <c r="Z900" s="250"/>
    </row>
    <row r="901" ht="15.75" customHeight="1">
      <c r="Z901" s="250"/>
    </row>
    <row r="902" ht="15.75" customHeight="1">
      <c r="Z902" s="250"/>
    </row>
    <row r="903" ht="15.75" customHeight="1">
      <c r="Z903" s="250"/>
    </row>
    <row r="904" ht="15.75" customHeight="1">
      <c r="Z904" s="250"/>
    </row>
    <row r="905" ht="15.75" customHeight="1">
      <c r="Z905" s="250"/>
    </row>
    <row r="906" ht="15.75" customHeight="1">
      <c r="Z906" s="250"/>
    </row>
    <row r="907" ht="15.75" customHeight="1">
      <c r="Z907" s="250"/>
    </row>
    <row r="908" ht="15.75" customHeight="1">
      <c r="Z908" s="250"/>
    </row>
    <row r="909" ht="15.75" customHeight="1">
      <c r="Z909" s="250"/>
    </row>
    <row r="910" ht="15.75" customHeight="1">
      <c r="Z910" s="250"/>
    </row>
    <row r="911" ht="15.75" customHeight="1">
      <c r="Z911" s="250"/>
    </row>
    <row r="912" ht="15.75" customHeight="1">
      <c r="Z912" s="250"/>
    </row>
    <row r="913" ht="15.75" customHeight="1">
      <c r="Z913" s="250"/>
    </row>
    <row r="914" ht="15.75" customHeight="1">
      <c r="Z914" s="250"/>
    </row>
    <row r="915" ht="15.75" customHeight="1">
      <c r="Z915" s="250"/>
    </row>
    <row r="916" ht="15.75" customHeight="1">
      <c r="Z916" s="250"/>
    </row>
    <row r="917" ht="15.75" customHeight="1">
      <c r="Z917" s="250"/>
    </row>
    <row r="918" ht="15.75" customHeight="1">
      <c r="Z918" s="250"/>
    </row>
    <row r="919" ht="15.75" customHeight="1">
      <c r="Z919" s="250"/>
    </row>
    <row r="920" ht="15.75" customHeight="1">
      <c r="Z920" s="250"/>
    </row>
    <row r="921" ht="15.75" customHeight="1">
      <c r="Z921" s="250"/>
    </row>
    <row r="922" ht="15.75" customHeight="1">
      <c r="Z922" s="250"/>
    </row>
    <row r="923" ht="15.75" customHeight="1">
      <c r="Z923" s="250"/>
    </row>
    <row r="924" ht="15.75" customHeight="1">
      <c r="Z924" s="250"/>
    </row>
    <row r="925" ht="15.75" customHeight="1">
      <c r="Z925" s="250"/>
    </row>
    <row r="926" ht="15.75" customHeight="1">
      <c r="Z926" s="250"/>
    </row>
    <row r="927" ht="15.75" customHeight="1">
      <c r="Z927" s="250"/>
    </row>
    <row r="928" ht="15.75" customHeight="1">
      <c r="Z928" s="250"/>
    </row>
    <row r="929" ht="15.75" customHeight="1">
      <c r="Z929" s="250"/>
    </row>
    <row r="930" ht="15.75" customHeight="1">
      <c r="Z930" s="250"/>
    </row>
    <row r="931" ht="15.75" customHeight="1">
      <c r="Z931" s="250"/>
    </row>
    <row r="932" ht="15.75" customHeight="1">
      <c r="Z932" s="250"/>
    </row>
    <row r="933" ht="15.75" customHeight="1">
      <c r="Z933" s="250"/>
    </row>
    <row r="934" ht="15.75" customHeight="1">
      <c r="Z934" s="250"/>
    </row>
    <row r="935" ht="15.75" customHeight="1">
      <c r="Z935" s="250"/>
    </row>
    <row r="936" ht="15.75" customHeight="1">
      <c r="Z936" s="250"/>
    </row>
    <row r="937" ht="15.75" customHeight="1">
      <c r="Z937" s="250"/>
    </row>
    <row r="938" ht="15.75" customHeight="1">
      <c r="Z938" s="250"/>
    </row>
    <row r="939" ht="15.75" customHeight="1">
      <c r="Z939" s="250"/>
    </row>
    <row r="940" ht="15.75" customHeight="1">
      <c r="Z940" s="250"/>
    </row>
    <row r="941" ht="15.75" customHeight="1">
      <c r="Z941" s="250"/>
    </row>
    <row r="942" ht="15.75" customHeight="1">
      <c r="Z942" s="250"/>
    </row>
    <row r="943" ht="15.75" customHeight="1">
      <c r="Z943" s="250"/>
    </row>
    <row r="944" ht="15.75" customHeight="1">
      <c r="Z944" s="250"/>
    </row>
    <row r="945" ht="15.75" customHeight="1">
      <c r="Z945" s="250"/>
    </row>
    <row r="946" ht="15.75" customHeight="1">
      <c r="Z946" s="250"/>
    </row>
    <row r="947" ht="15.75" customHeight="1">
      <c r="Z947" s="250"/>
    </row>
    <row r="948" ht="15.75" customHeight="1">
      <c r="Z948" s="250"/>
    </row>
    <row r="949" ht="15.75" customHeight="1">
      <c r="Z949" s="250"/>
    </row>
    <row r="950" ht="15.75" customHeight="1">
      <c r="Z950" s="250"/>
    </row>
    <row r="951" ht="15.75" customHeight="1">
      <c r="Z951" s="250"/>
    </row>
    <row r="952" ht="15.75" customHeight="1">
      <c r="Z952" s="250"/>
    </row>
    <row r="953" ht="15.75" customHeight="1">
      <c r="Z953" s="250"/>
    </row>
    <row r="954" ht="15.75" customHeight="1">
      <c r="Z954" s="250"/>
    </row>
    <row r="955" ht="15.75" customHeight="1">
      <c r="Z955" s="250"/>
    </row>
    <row r="956" ht="15.75" customHeight="1">
      <c r="Z956" s="250"/>
    </row>
    <row r="957" ht="15.75" customHeight="1">
      <c r="Z957" s="250"/>
    </row>
    <row r="958" ht="15.75" customHeight="1">
      <c r="Z958" s="250"/>
    </row>
    <row r="959" ht="15.75" customHeight="1">
      <c r="Z959" s="250"/>
    </row>
    <row r="960" ht="15.75" customHeight="1">
      <c r="Z960" s="250"/>
    </row>
    <row r="961" ht="15.75" customHeight="1">
      <c r="Z961" s="250"/>
    </row>
    <row r="962" ht="15.75" customHeight="1">
      <c r="Z962" s="250"/>
    </row>
    <row r="963" ht="15.75" customHeight="1">
      <c r="Z963" s="250"/>
    </row>
    <row r="964" ht="15.75" customHeight="1">
      <c r="Z964" s="250"/>
    </row>
    <row r="965" ht="15.75" customHeight="1">
      <c r="Z965" s="250"/>
    </row>
    <row r="966" ht="15.75" customHeight="1">
      <c r="Z966" s="250"/>
    </row>
    <row r="967" ht="15.75" customHeight="1">
      <c r="Z967" s="250"/>
    </row>
    <row r="968" ht="15.75" customHeight="1">
      <c r="Z968" s="250"/>
    </row>
    <row r="969" ht="15.75" customHeight="1">
      <c r="Z969" s="250"/>
    </row>
    <row r="970" ht="15.75" customHeight="1">
      <c r="Z970" s="250"/>
    </row>
    <row r="971" ht="15.75" customHeight="1">
      <c r="Z971" s="250"/>
    </row>
    <row r="972" ht="15.75" customHeight="1">
      <c r="Z972" s="250"/>
    </row>
    <row r="973" ht="15.75" customHeight="1">
      <c r="Z973" s="250"/>
    </row>
    <row r="974" ht="15.75" customHeight="1">
      <c r="Z974" s="250"/>
    </row>
    <row r="975" ht="15.75" customHeight="1">
      <c r="Z975" s="250"/>
    </row>
    <row r="976" ht="15.75" customHeight="1">
      <c r="Z976" s="250"/>
    </row>
    <row r="977" ht="15.75" customHeight="1">
      <c r="Z977" s="250"/>
    </row>
    <row r="978" ht="15.75" customHeight="1">
      <c r="Z978" s="250"/>
    </row>
    <row r="979" ht="15.75" customHeight="1">
      <c r="Z979" s="250"/>
    </row>
    <row r="980" ht="15.75" customHeight="1">
      <c r="Z980" s="250"/>
    </row>
    <row r="981" ht="15.75" customHeight="1">
      <c r="Z981" s="250"/>
    </row>
    <row r="982" ht="15.75" customHeight="1">
      <c r="Z982" s="250"/>
    </row>
    <row r="983" ht="15.75" customHeight="1">
      <c r="Z983" s="250"/>
    </row>
    <row r="984">
      <c r="Z984" s="250"/>
    </row>
    <row r="985">
      <c r="Z985" s="250"/>
    </row>
    <row r="986">
      <c r="Z986" s="250"/>
    </row>
    <row r="987">
      <c r="Z987" s="250"/>
    </row>
    <row r="988">
      <c r="Z988" s="250"/>
    </row>
    <row r="989">
      <c r="Z989" s="250"/>
    </row>
    <row r="990">
      <c r="Z990" s="250"/>
    </row>
    <row r="991">
      <c r="Z991" s="250"/>
    </row>
    <row r="992">
      <c r="Z992" s="250"/>
    </row>
    <row r="993">
      <c r="Z993" s="250"/>
    </row>
    <row r="994">
      <c r="Z994" s="250"/>
    </row>
    <row r="995">
      <c r="Z995" s="250"/>
    </row>
    <row r="996">
      <c r="Z996" s="250"/>
    </row>
    <row r="997">
      <c r="Z997" s="250"/>
    </row>
    <row r="998">
      <c r="Z998" s="250"/>
    </row>
    <row r="999">
      <c r="Z999" s="250"/>
    </row>
    <row r="1000">
      <c r="Z1000" s="250"/>
    </row>
    <row r="1001">
      <c r="Z1001" s="250"/>
    </row>
    <row r="1002">
      <c r="Z1002" s="250"/>
    </row>
    <row r="1003">
      <c r="Z1003" s="250"/>
    </row>
    <row r="1004">
      <c r="Z1004" s="250"/>
    </row>
    <row r="1005">
      <c r="Z1005" s="250"/>
    </row>
    <row r="1006">
      <c r="Z1006" s="250"/>
    </row>
    <row r="1007">
      <c r="Z1007" s="250"/>
    </row>
    <row r="1008">
      <c r="Z1008" s="250"/>
    </row>
    <row r="1009">
      <c r="Z1009" s="250"/>
    </row>
    <row r="1010">
      <c r="Z1010" s="250"/>
    </row>
    <row r="1011">
      <c r="Z1011" s="250"/>
    </row>
    <row r="1012">
      <c r="Z1012" s="250"/>
    </row>
    <row r="1013">
      <c r="Z1013" s="250"/>
    </row>
  </sheetData>
  <mergeCells count="56">
    <mergeCell ref="S18:T18"/>
    <mergeCell ref="U18:V18"/>
    <mergeCell ref="S1:T15"/>
    <mergeCell ref="S19:T19"/>
    <mergeCell ref="U19:V19"/>
    <mergeCell ref="W19:X19"/>
    <mergeCell ref="U1:V15"/>
    <mergeCell ref="W1:X15"/>
    <mergeCell ref="Y1:Y19"/>
    <mergeCell ref="Z1:Z18"/>
    <mergeCell ref="U16:V16"/>
    <mergeCell ref="W16:X16"/>
    <mergeCell ref="W18:X18"/>
    <mergeCell ref="B13:B14"/>
    <mergeCell ref="B15:B16"/>
    <mergeCell ref="B17:B18"/>
    <mergeCell ref="E1:F15"/>
    <mergeCell ref="G1:H15"/>
    <mergeCell ref="I1:J15"/>
    <mergeCell ref="K1:L15"/>
    <mergeCell ref="M1:N15"/>
    <mergeCell ref="O1:P15"/>
    <mergeCell ref="Q1:R15"/>
    <mergeCell ref="E16:F16"/>
    <mergeCell ref="G16:H16"/>
    <mergeCell ref="I16:J16"/>
    <mergeCell ref="K16:L16"/>
    <mergeCell ref="M16:N16"/>
    <mergeCell ref="O16:P16"/>
    <mergeCell ref="Q16:R16"/>
    <mergeCell ref="S16:T16"/>
    <mergeCell ref="S17:T17"/>
    <mergeCell ref="U17:V17"/>
    <mergeCell ref="W17:X17"/>
    <mergeCell ref="E17:F17"/>
    <mergeCell ref="G17:H17"/>
    <mergeCell ref="I17:J17"/>
    <mergeCell ref="K17:L17"/>
    <mergeCell ref="M17:N17"/>
    <mergeCell ref="O17:P17"/>
    <mergeCell ref="Q17:R17"/>
    <mergeCell ref="E19:F19"/>
    <mergeCell ref="G19:H19"/>
    <mergeCell ref="I19:J19"/>
    <mergeCell ref="K19:L19"/>
    <mergeCell ref="M19:N19"/>
    <mergeCell ref="O19:P19"/>
    <mergeCell ref="Q19:R19"/>
    <mergeCell ref="C33:W34"/>
    <mergeCell ref="E18:F18"/>
    <mergeCell ref="G18:H18"/>
    <mergeCell ref="I18:J18"/>
    <mergeCell ref="K18:L18"/>
    <mergeCell ref="M18:N18"/>
    <mergeCell ref="O18:P18"/>
    <mergeCell ref="Q18:R18"/>
  </mergeCells>
  <conditionalFormatting sqref="A20:W31">
    <cfRule type="expression" dxfId="0" priority="1" stopIfTrue="1">
      <formula>MOD(ROW(),2)</formula>
    </cfRule>
  </conditionalFormatting>
  <conditionalFormatting sqref="A20:W31">
    <cfRule type="expression" dxfId="1" priority="2" stopIfTrue="1">
      <formula>MOD(ROW(),2)</formula>
    </cfRule>
  </conditionalFormatting>
  <conditionalFormatting sqref="E20:V31">
    <cfRule type="expression" dxfId="0" priority="3" stopIfTrue="1">
      <formula>MOD(ROW(),2)</formula>
    </cfRule>
  </conditionalFormatting>
  <conditionalFormatting sqref="E20:V31">
    <cfRule type="expression" dxfId="1" priority="4" stopIfTrue="1">
      <formula>MOD(ROW(),2)</formula>
    </cfRule>
  </conditionalFormatting>
  <printOptions/>
  <pageMargins bottom="0.7500000000000001" footer="0.0" header="0.0" left="0.7000000000000001" right="0.7000000000000001" top="0.7500000000000001"/>
  <pageSetup paperSize="9"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2026-05-05T13:33:24Z</dcterms:created>
</cp:coreProperties>
</file>